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ЭтаКнига"/>
  <mc:AlternateContent xmlns:mc="http://schemas.openxmlformats.org/markup-compatibility/2006">
    <mc:Choice Requires="x15">
      <x15ac:absPath xmlns:x15ac="http://schemas.microsoft.com/office/spreadsheetml/2010/11/ac" url="C:\Users\I.antonov\Desktop\"/>
    </mc:Choice>
  </mc:AlternateContent>
  <xr:revisionPtr revIDLastSave="0" documentId="13_ncr:1_{E76D44C3-F0FA-4784-A39A-4D36DAE7A480}" xr6:coauthVersionLast="45" xr6:coauthVersionMax="47" xr10:uidLastSave="{00000000-0000-0000-0000-000000000000}"/>
  <bookViews>
    <workbookView xWindow="-108" yWindow="-108" windowWidth="23256" windowHeight="12600" firstSheet="34" activeTab="29" xr2:uid="{00000000-000D-0000-FFFF-FFFF00000000}"/>
  </bookViews>
  <sheets>
    <sheet name="№1" sheetId="27" state="hidden" r:id="rId1"/>
    <sheet name="№1 (2)" sheetId="28" state="hidden" r:id="rId2"/>
    <sheet name="№1 (3)" sheetId="29" state="hidden" r:id="rId3"/>
    <sheet name="№1 (4)" sheetId="30" state="hidden" r:id="rId4"/>
    <sheet name="№1 (5)" sheetId="31" state="hidden" r:id="rId5"/>
    <sheet name="№1 (6)" sheetId="32" state="hidden" r:id="rId6"/>
    <sheet name="Сваї1" sheetId="33" state="hidden" r:id="rId7"/>
    <sheet name="Заклад" sheetId="34" r:id="rId8"/>
    <sheet name="№3)" sheetId="35" r:id="rId9"/>
    <sheet name="(1)" sheetId="36" r:id="rId10"/>
    <sheet name="(2)" sheetId="37" r:id="rId11"/>
    <sheet name="3.5" sheetId="38" r:id="rId12"/>
    <sheet name="3.5 (2)" sheetId="40" r:id="rId13"/>
    <sheet name="3.5 (3)" sheetId="41" r:id="rId14"/>
    <sheet name="Лист1" sheetId="50" r:id="rId15"/>
    <sheet name="ттн 3.5" sheetId="39" r:id="rId16"/>
    <sheet name="3.5 №2" sheetId="42" r:id="rId17"/>
    <sheet name="3.5 №3 (2)" sheetId="45" r:id="rId18"/>
    <sheet name="3.3 №1 " sheetId="43" r:id="rId19"/>
    <sheet name="ттн 3.5 та 3.3" sheetId="44" r:id="rId20"/>
    <sheet name="ттн 3.5 №3" sheetId="46" r:id="rId21"/>
    <sheet name="ттн 3.5 та повернення" sheetId="47" r:id="rId22"/>
    <sheet name="0310" sheetId="48" r:id="rId23"/>
    <sheet name="ттн 0310" sheetId="49" r:id="rId24"/>
    <sheet name="1010(ігор)" sheetId="51" r:id="rId25"/>
    <sheet name="ттн 1010" sheetId="52" r:id="rId26"/>
    <sheet name="ттн 1610 (2)" sheetId="53" r:id="rId27"/>
    <sheet name="1610" sheetId="54" r:id="rId28"/>
    <sheet name="1910 " sheetId="55" r:id="rId29"/>
    <sheet name="ттн 1910 (2)" sheetId="56" r:id="rId30"/>
    <sheet name="ттн 2210 (3)" sheetId="57" r:id="rId31"/>
    <sheet name="2210" sheetId="58" r:id="rId32"/>
    <sheet name="ттн 29.10" sheetId="60" r:id="rId33"/>
    <sheet name="2910" sheetId="59" r:id="rId34"/>
    <sheet name="31.10" sheetId="61" r:id="rId35"/>
    <sheet name="ТТН31.10" sheetId="62" r:id="rId36"/>
    <sheet name="ТТН31.10 (2)" sheetId="63" r:id="rId37"/>
    <sheet name="Тищенки ттн 09.11" sheetId="64" r:id="rId38"/>
    <sheet name="09.11 АКТ Тищенки" sheetId="65" r:id="rId39"/>
    <sheet name="2011 ттн тищ" sheetId="68" r:id="rId40"/>
    <sheet name="20.11 АКТ Тищенки (2)" sheetId="66" r:id="rId41"/>
  </sheets>
  <definedNames>
    <definedName name="_xlnm._FilterDatabase" localSheetId="9" hidden="1">'(1)'!$AE$15:$AO$107</definedName>
    <definedName name="_xlnm._FilterDatabase" localSheetId="10" hidden="1">'(2)'!$AE$15:$AO$16</definedName>
    <definedName name="_xlnm._FilterDatabase" localSheetId="22" hidden="1">'0310'!$AE$16:$AM$34</definedName>
    <definedName name="_xlnm._FilterDatabase" localSheetId="38" hidden="1">'09.11 АКТ Тищенки'!$AE$16:$AM$34</definedName>
    <definedName name="_xlnm._FilterDatabase" localSheetId="24" hidden="1">'1010(ігор)'!$AE$16:$AN$34</definedName>
    <definedName name="_xlnm._FilterDatabase" localSheetId="27" hidden="1">'1610'!$AE$16:$AM$34</definedName>
    <definedName name="_xlnm._FilterDatabase" localSheetId="28" hidden="1">'1910 '!$AE$16:$AM$34</definedName>
    <definedName name="_xlnm._FilterDatabase" localSheetId="40" hidden="1">'20.11 АКТ Тищенки (2)'!$AE$16:$AM$34</definedName>
    <definedName name="_xlnm._FilterDatabase" localSheetId="31" hidden="1">'2210'!$AE$16:$AM$34</definedName>
    <definedName name="_xlnm._FilterDatabase" localSheetId="33" hidden="1">'2910'!$AE$16:$AM$34</definedName>
    <definedName name="_xlnm._FilterDatabase" localSheetId="18" hidden="1">'3.3 №1 '!$AE$15:$AK$33</definedName>
    <definedName name="_xlnm._FilterDatabase" localSheetId="11" hidden="1">'3.5'!$AE$15:$AK$35</definedName>
    <definedName name="_xlnm._FilterDatabase" localSheetId="12" hidden="1">'3.5 (2)'!$AE$15:$AK$33</definedName>
    <definedName name="_xlnm._FilterDatabase" localSheetId="13" hidden="1">'3.5 (3)'!$AE$15:$AK$33</definedName>
    <definedName name="_xlnm._FilterDatabase" localSheetId="16" hidden="1">'3.5 №2'!$AE$15:$AK$33</definedName>
    <definedName name="_xlnm._FilterDatabase" localSheetId="17" hidden="1">'3.5 №3 (2)'!$AE$15:$AK$33</definedName>
    <definedName name="_xlnm._FilterDatabase" localSheetId="34" hidden="1">'31.10'!$AE$16:$AM$34</definedName>
    <definedName name="_xlnm.Print_Area" localSheetId="9">'(1)'!$A$1:$Z$118</definedName>
    <definedName name="_xlnm.Print_Area" localSheetId="10">'(2)'!$A$1:$Z$27</definedName>
    <definedName name="_xlnm.Print_Area" localSheetId="22">'0310'!$A$1:$Z$406</definedName>
    <definedName name="_xlnm.Print_Area" localSheetId="38">'09.11 АКТ Тищенки'!$A$1:$Z$397</definedName>
    <definedName name="_xlnm.Print_Area" localSheetId="24">'1010(ігор)'!$A$1:$Z$402</definedName>
    <definedName name="_xlnm.Print_Area" localSheetId="27">'1610'!$A$1:$Z$398</definedName>
    <definedName name="_xlnm.Print_Area" localSheetId="28">'1910 '!$A$1:$Z$398</definedName>
    <definedName name="_xlnm.Print_Area" localSheetId="40">'20.11 АКТ Тищенки (2)'!$A$1:$Z$396</definedName>
    <definedName name="_xlnm.Print_Area" localSheetId="31">'2210'!$A$1:$Z$398</definedName>
    <definedName name="_xlnm.Print_Area" localSheetId="33">'2910'!$A$1:$Z$398</definedName>
    <definedName name="_xlnm.Print_Area" localSheetId="18">'3.3 №1 '!$A$1:$Z$76</definedName>
    <definedName name="_xlnm.Print_Area" localSheetId="11">'3.5'!$A$1:$Z$46</definedName>
    <definedName name="_xlnm.Print_Area" localSheetId="12">'3.5 (2)'!$A$1:$Z$50</definedName>
    <definedName name="_xlnm.Print_Area" localSheetId="13">'3.5 (3)'!$A$1:$Z$48</definedName>
    <definedName name="_xlnm.Print_Area" localSheetId="16">'3.5 №2'!$A$1:$Z$75</definedName>
    <definedName name="_xlnm.Print_Area" localSheetId="17">'3.5 №3 (2)'!$A$1:$Z$75</definedName>
    <definedName name="_xlnm.Print_Area" localSheetId="34">'31.10'!$A$1:$Z$397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O38" i="68" l="1"/>
  <c r="L21" i="68" s="1"/>
  <c r="J38" i="68"/>
  <c r="M19" i="68"/>
  <c r="V16" i="66" l="1"/>
  <c r="D390" i="66"/>
  <c r="V389" i="66"/>
  <c r="D389" i="66"/>
  <c r="V388" i="66"/>
  <c r="D388" i="66"/>
  <c r="V387" i="66"/>
  <c r="D387" i="66"/>
  <c r="V386" i="66"/>
  <c r="D386" i="66"/>
  <c r="V385" i="66"/>
  <c r="D385" i="66"/>
  <c r="V384" i="66"/>
  <c r="D384" i="66"/>
  <c r="V383" i="66"/>
  <c r="D383" i="66"/>
  <c r="V382" i="66"/>
  <c r="D382" i="66"/>
  <c r="V381" i="66"/>
  <c r="D381" i="66"/>
  <c r="V380" i="66"/>
  <c r="D380" i="66"/>
  <c r="V379" i="66"/>
  <c r="D379" i="66"/>
  <c r="V378" i="66"/>
  <c r="D378" i="66"/>
  <c r="V377" i="66"/>
  <c r="D377" i="66"/>
  <c r="V376" i="66"/>
  <c r="D376" i="66"/>
  <c r="V375" i="66"/>
  <c r="D375" i="66"/>
  <c r="V374" i="66"/>
  <c r="D374" i="66"/>
  <c r="V373" i="66"/>
  <c r="D373" i="66"/>
  <c r="V372" i="66"/>
  <c r="D372" i="66"/>
  <c r="V371" i="66"/>
  <c r="D371" i="66"/>
  <c r="V370" i="66"/>
  <c r="D370" i="66"/>
  <c r="V369" i="66"/>
  <c r="D369" i="66"/>
  <c r="V368" i="66"/>
  <c r="D368" i="66"/>
  <c r="V367" i="66"/>
  <c r="D367" i="66"/>
  <c r="V366" i="66"/>
  <c r="D366" i="66"/>
  <c r="V365" i="66"/>
  <c r="D365" i="66"/>
  <c r="V364" i="66"/>
  <c r="D364" i="66"/>
  <c r="V363" i="66"/>
  <c r="D363" i="66"/>
  <c r="V362" i="66"/>
  <c r="D362" i="66"/>
  <c r="V361" i="66"/>
  <c r="D361" i="66"/>
  <c r="V360" i="66"/>
  <c r="D360" i="66"/>
  <c r="V359" i="66"/>
  <c r="D359" i="66"/>
  <c r="V358" i="66"/>
  <c r="D358" i="66"/>
  <c r="V357" i="66"/>
  <c r="D357" i="66"/>
  <c r="V356" i="66"/>
  <c r="D356" i="66"/>
  <c r="V355" i="66"/>
  <c r="D355" i="66"/>
  <c r="V354" i="66"/>
  <c r="D354" i="66"/>
  <c r="V353" i="66"/>
  <c r="D353" i="66"/>
  <c r="V352" i="66"/>
  <c r="D352" i="66"/>
  <c r="V351" i="66"/>
  <c r="D351" i="66"/>
  <c r="V350" i="66"/>
  <c r="D350" i="66"/>
  <c r="V349" i="66"/>
  <c r="D349" i="66"/>
  <c r="V348" i="66"/>
  <c r="D348" i="66"/>
  <c r="V347" i="66"/>
  <c r="D347" i="66"/>
  <c r="V346" i="66"/>
  <c r="D346" i="66"/>
  <c r="V345" i="66"/>
  <c r="D345" i="66"/>
  <c r="V344" i="66"/>
  <c r="D344" i="66"/>
  <c r="V343" i="66"/>
  <c r="D343" i="66"/>
  <c r="V342" i="66"/>
  <c r="D342" i="66"/>
  <c r="V341" i="66"/>
  <c r="D341" i="66"/>
  <c r="V340" i="66"/>
  <c r="D340" i="66"/>
  <c r="V339" i="66"/>
  <c r="D339" i="66"/>
  <c r="V338" i="66"/>
  <c r="D338" i="66"/>
  <c r="V337" i="66"/>
  <c r="D337" i="66"/>
  <c r="V336" i="66"/>
  <c r="D336" i="66"/>
  <c r="V335" i="66"/>
  <c r="D335" i="66"/>
  <c r="V334" i="66"/>
  <c r="D334" i="66"/>
  <c r="V333" i="66"/>
  <c r="D333" i="66"/>
  <c r="V332" i="66"/>
  <c r="D332" i="66"/>
  <c r="V331" i="66"/>
  <c r="D331" i="66"/>
  <c r="V330" i="66"/>
  <c r="D330" i="66"/>
  <c r="V329" i="66"/>
  <c r="D329" i="66"/>
  <c r="V328" i="66"/>
  <c r="D328" i="66"/>
  <c r="V327" i="66"/>
  <c r="D327" i="66"/>
  <c r="V326" i="66"/>
  <c r="D326" i="66"/>
  <c r="V325" i="66"/>
  <c r="D325" i="66"/>
  <c r="V324" i="66"/>
  <c r="D324" i="66"/>
  <c r="V323" i="66"/>
  <c r="D323" i="66"/>
  <c r="V322" i="66"/>
  <c r="D322" i="66"/>
  <c r="V321" i="66"/>
  <c r="D321" i="66"/>
  <c r="V320" i="66"/>
  <c r="D320" i="66"/>
  <c r="V319" i="66"/>
  <c r="D319" i="66"/>
  <c r="V318" i="66"/>
  <c r="D318" i="66"/>
  <c r="V317" i="66"/>
  <c r="D317" i="66"/>
  <c r="V316" i="66"/>
  <c r="D316" i="66"/>
  <c r="V315" i="66"/>
  <c r="D315" i="66"/>
  <c r="V314" i="66"/>
  <c r="D314" i="66"/>
  <c r="V313" i="66"/>
  <c r="D313" i="66"/>
  <c r="V312" i="66"/>
  <c r="D312" i="66"/>
  <c r="V311" i="66"/>
  <c r="D311" i="66"/>
  <c r="V310" i="66"/>
  <c r="D310" i="66"/>
  <c r="V309" i="66"/>
  <c r="D309" i="66"/>
  <c r="V308" i="66"/>
  <c r="D308" i="66"/>
  <c r="V307" i="66"/>
  <c r="D307" i="66"/>
  <c r="V306" i="66"/>
  <c r="D306" i="66"/>
  <c r="V305" i="66"/>
  <c r="D305" i="66"/>
  <c r="V304" i="66"/>
  <c r="D304" i="66"/>
  <c r="V303" i="66"/>
  <c r="D303" i="66"/>
  <c r="V302" i="66"/>
  <c r="D302" i="66"/>
  <c r="V301" i="66"/>
  <c r="D301" i="66"/>
  <c r="V300" i="66"/>
  <c r="D300" i="66"/>
  <c r="V299" i="66"/>
  <c r="D299" i="66"/>
  <c r="V298" i="66"/>
  <c r="D298" i="66"/>
  <c r="V297" i="66"/>
  <c r="D297" i="66"/>
  <c r="V296" i="66"/>
  <c r="D296" i="66"/>
  <c r="V295" i="66"/>
  <c r="D295" i="66"/>
  <c r="V294" i="66"/>
  <c r="D294" i="66"/>
  <c r="V293" i="66"/>
  <c r="D293" i="66"/>
  <c r="V292" i="66"/>
  <c r="D292" i="66"/>
  <c r="V291" i="66"/>
  <c r="D291" i="66"/>
  <c r="V290" i="66"/>
  <c r="D290" i="66"/>
  <c r="V289" i="66"/>
  <c r="D289" i="66"/>
  <c r="V288" i="66"/>
  <c r="D288" i="66"/>
  <c r="V287" i="66"/>
  <c r="D287" i="66"/>
  <c r="V286" i="66"/>
  <c r="D286" i="66"/>
  <c r="V285" i="66"/>
  <c r="D285" i="66"/>
  <c r="V284" i="66"/>
  <c r="D284" i="66"/>
  <c r="V283" i="66"/>
  <c r="D283" i="66"/>
  <c r="V282" i="66"/>
  <c r="D282" i="66"/>
  <c r="V281" i="66"/>
  <c r="D281" i="66"/>
  <c r="V280" i="66"/>
  <c r="D280" i="66"/>
  <c r="V279" i="66"/>
  <c r="D279" i="66"/>
  <c r="V278" i="66"/>
  <c r="D278" i="66"/>
  <c r="V277" i="66"/>
  <c r="D277" i="66"/>
  <c r="V276" i="66"/>
  <c r="D276" i="66"/>
  <c r="V275" i="66"/>
  <c r="D275" i="66"/>
  <c r="V274" i="66"/>
  <c r="D274" i="66"/>
  <c r="V273" i="66"/>
  <c r="D273" i="66"/>
  <c r="V272" i="66"/>
  <c r="D272" i="66"/>
  <c r="V271" i="66"/>
  <c r="D271" i="66"/>
  <c r="V270" i="66"/>
  <c r="D270" i="66"/>
  <c r="V269" i="66"/>
  <c r="D269" i="66"/>
  <c r="V268" i="66"/>
  <c r="D268" i="66"/>
  <c r="V267" i="66"/>
  <c r="D267" i="66"/>
  <c r="V266" i="66"/>
  <c r="D266" i="66"/>
  <c r="V265" i="66"/>
  <c r="D265" i="66"/>
  <c r="V264" i="66"/>
  <c r="D264" i="66"/>
  <c r="V263" i="66"/>
  <c r="D263" i="66"/>
  <c r="V262" i="66"/>
  <c r="D262" i="66"/>
  <c r="V261" i="66"/>
  <c r="D261" i="66"/>
  <c r="V260" i="66"/>
  <c r="D260" i="66"/>
  <c r="V259" i="66"/>
  <c r="D259" i="66"/>
  <c r="V258" i="66"/>
  <c r="D258" i="66"/>
  <c r="V257" i="66"/>
  <c r="D257" i="66"/>
  <c r="V256" i="66"/>
  <c r="D256" i="66"/>
  <c r="V255" i="66"/>
  <c r="D255" i="66"/>
  <c r="V254" i="66"/>
  <c r="D254" i="66"/>
  <c r="V253" i="66"/>
  <c r="D253" i="66"/>
  <c r="V252" i="66"/>
  <c r="D252" i="66"/>
  <c r="V251" i="66"/>
  <c r="D251" i="66"/>
  <c r="V250" i="66"/>
  <c r="D250" i="66"/>
  <c r="V249" i="66"/>
  <c r="D249" i="66"/>
  <c r="V248" i="66"/>
  <c r="D248" i="66"/>
  <c r="V247" i="66"/>
  <c r="D247" i="66"/>
  <c r="V246" i="66"/>
  <c r="D246" i="66"/>
  <c r="V245" i="66"/>
  <c r="D245" i="66"/>
  <c r="V244" i="66"/>
  <c r="D244" i="66"/>
  <c r="V243" i="66"/>
  <c r="D243" i="66"/>
  <c r="V242" i="66"/>
  <c r="D242" i="66"/>
  <c r="V241" i="66"/>
  <c r="D241" i="66"/>
  <c r="V240" i="66"/>
  <c r="D240" i="66"/>
  <c r="V239" i="66"/>
  <c r="D239" i="66"/>
  <c r="V238" i="66"/>
  <c r="D238" i="66"/>
  <c r="V237" i="66"/>
  <c r="D237" i="66"/>
  <c r="V236" i="66"/>
  <c r="D236" i="66"/>
  <c r="V235" i="66"/>
  <c r="D235" i="66"/>
  <c r="V234" i="66"/>
  <c r="D234" i="66"/>
  <c r="V233" i="66"/>
  <c r="D233" i="66"/>
  <c r="V232" i="66"/>
  <c r="D232" i="66"/>
  <c r="V231" i="66"/>
  <c r="D231" i="66"/>
  <c r="V230" i="66"/>
  <c r="D230" i="66"/>
  <c r="V229" i="66"/>
  <c r="D229" i="66"/>
  <c r="V228" i="66"/>
  <c r="D228" i="66"/>
  <c r="V227" i="66"/>
  <c r="D227" i="66"/>
  <c r="V226" i="66"/>
  <c r="D226" i="66"/>
  <c r="V225" i="66"/>
  <c r="D225" i="66"/>
  <c r="V224" i="66"/>
  <c r="D224" i="66"/>
  <c r="V223" i="66"/>
  <c r="D223" i="66"/>
  <c r="V222" i="66"/>
  <c r="D222" i="66"/>
  <c r="V221" i="66"/>
  <c r="D221" i="66"/>
  <c r="V220" i="66"/>
  <c r="D220" i="66"/>
  <c r="V219" i="66"/>
  <c r="D219" i="66"/>
  <c r="V218" i="66"/>
  <c r="D218" i="66"/>
  <c r="V217" i="66"/>
  <c r="D217" i="66"/>
  <c r="V216" i="66"/>
  <c r="D216" i="66"/>
  <c r="V215" i="66"/>
  <c r="D215" i="66"/>
  <c r="V214" i="66"/>
  <c r="D214" i="66"/>
  <c r="V213" i="66"/>
  <c r="D213" i="66"/>
  <c r="V212" i="66"/>
  <c r="D212" i="66"/>
  <c r="V211" i="66"/>
  <c r="D211" i="66"/>
  <c r="V210" i="66"/>
  <c r="D210" i="66"/>
  <c r="V209" i="66"/>
  <c r="D209" i="66"/>
  <c r="V208" i="66"/>
  <c r="D208" i="66"/>
  <c r="V207" i="66"/>
  <c r="D207" i="66"/>
  <c r="V206" i="66"/>
  <c r="D206" i="66"/>
  <c r="V205" i="66"/>
  <c r="D205" i="66"/>
  <c r="V204" i="66"/>
  <c r="D204" i="66"/>
  <c r="V203" i="66"/>
  <c r="D203" i="66"/>
  <c r="V202" i="66"/>
  <c r="D202" i="66"/>
  <c r="V201" i="66"/>
  <c r="D201" i="66"/>
  <c r="V200" i="66"/>
  <c r="D200" i="66"/>
  <c r="V199" i="66"/>
  <c r="D199" i="66"/>
  <c r="V198" i="66"/>
  <c r="D198" i="66"/>
  <c r="V197" i="66"/>
  <c r="D197" i="66"/>
  <c r="V196" i="66"/>
  <c r="D196" i="66"/>
  <c r="V195" i="66"/>
  <c r="D195" i="66"/>
  <c r="V194" i="66"/>
  <c r="D194" i="66"/>
  <c r="V193" i="66"/>
  <c r="D193" i="66"/>
  <c r="V192" i="66"/>
  <c r="D192" i="66"/>
  <c r="V191" i="66"/>
  <c r="D191" i="66"/>
  <c r="V190" i="66"/>
  <c r="D190" i="66"/>
  <c r="V189" i="66"/>
  <c r="D189" i="66"/>
  <c r="V188" i="66"/>
  <c r="D188" i="66"/>
  <c r="V187" i="66"/>
  <c r="D187" i="66"/>
  <c r="V186" i="66"/>
  <c r="D186" i="66"/>
  <c r="V185" i="66"/>
  <c r="D185" i="66"/>
  <c r="V184" i="66"/>
  <c r="D184" i="66"/>
  <c r="V183" i="66"/>
  <c r="D183" i="66"/>
  <c r="V182" i="66"/>
  <c r="D182" i="66"/>
  <c r="V181" i="66"/>
  <c r="D181" i="66"/>
  <c r="V180" i="66"/>
  <c r="D180" i="66"/>
  <c r="V179" i="66"/>
  <c r="D179" i="66"/>
  <c r="V178" i="66"/>
  <c r="D178" i="66"/>
  <c r="V177" i="66"/>
  <c r="D177" i="66"/>
  <c r="V176" i="66"/>
  <c r="D176" i="66"/>
  <c r="V175" i="66"/>
  <c r="D175" i="66"/>
  <c r="V174" i="66"/>
  <c r="D174" i="66"/>
  <c r="V173" i="66"/>
  <c r="D173" i="66"/>
  <c r="V172" i="66"/>
  <c r="D172" i="66"/>
  <c r="V171" i="66"/>
  <c r="D171" i="66"/>
  <c r="V170" i="66"/>
  <c r="D170" i="66"/>
  <c r="V169" i="66"/>
  <c r="D169" i="66"/>
  <c r="V168" i="66"/>
  <c r="D168" i="66"/>
  <c r="V167" i="66"/>
  <c r="D167" i="66"/>
  <c r="V166" i="66"/>
  <c r="D166" i="66"/>
  <c r="V165" i="66"/>
  <c r="D165" i="66"/>
  <c r="V164" i="66"/>
  <c r="D164" i="66"/>
  <c r="V163" i="66"/>
  <c r="D163" i="66"/>
  <c r="V162" i="66"/>
  <c r="D162" i="66"/>
  <c r="V161" i="66"/>
  <c r="D161" i="66"/>
  <c r="V160" i="66"/>
  <c r="D160" i="66"/>
  <c r="V159" i="66"/>
  <c r="D159" i="66"/>
  <c r="V158" i="66"/>
  <c r="D158" i="66"/>
  <c r="V157" i="66"/>
  <c r="D157" i="66"/>
  <c r="V156" i="66"/>
  <c r="D156" i="66"/>
  <c r="V155" i="66"/>
  <c r="D155" i="66"/>
  <c r="V154" i="66"/>
  <c r="D154" i="66"/>
  <c r="V153" i="66"/>
  <c r="D153" i="66"/>
  <c r="V152" i="66"/>
  <c r="D152" i="66"/>
  <c r="V151" i="66"/>
  <c r="D151" i="66"/>
  <c r="V150" i="66"/>
  <c r="D150" i="66"/>
  <c r="V149" i="66"/>
  <c r="D149" i="66"/>
  <c r="V148" i="66"/>
  <c r="D148" i="66"/>
  <c r="V147" i="66"/>
  <c r="D147" i="66"/>
  <c r="V146" i="66"/>
  <c r="D146" i="66"/>
  <c r="V145" i="66"/>
  <c r="D145" i="66"/>
  <c r="V144" i="66"/>
  <c r="D144" i="66"/>
  <c r="V143" i="66"/>
  <c r="D143" i="66"/>
  <c r="V142" i="66"/>
  <c r="D142" i="66"/>
  <c r="V141" i="66"/>
  <c r="D141" i="66"/>
  <c r="V140" i="66"/>
  <c r="D140" i="66"/>
  <c r="V139" i="66"/>
  <c r="D139" i="66"/>
  <c r="V138" i="66"/>
  <c r="D138" i="66"/>
  <c r="V137" i="66"/>
  <c r="D137" i="66"/>
  <c r="V136" i="66"/>
  <c r="D136" i="66"/>
  <c r="V135" i="66"/>
  <c r="D135" i="66"/>
  <c r="V134" i="66"/>
  <c r="D134" i="66"/>
  <c r="V133" i="66"/>
  <c r="D133" i="66"/>
  <c r="V132" i="66"/>
  <c r="D132" i="66"/>
  <c r="V131" i="66"/>
  <c r="D131" i="66"/>
  <c r="V130" i="66"/>
  <c r="D130" i="66"/>
  <c r="V129" i="66"/>
  <c r="D129" i="66"/>
  <c r="V128" i="66"/>
  <c r="D128" i="66"/>
  <c r="V127" i="66"/>
  <c r="D127" i="66"/>
  <c r="V126" i="66"/>
  <c r="D126" i="66"/>
  <c r="V125" i="66"/>
  <c r="D125" i="66"/>
  <c r="V124" i="66"/>
  <c r="D124" i="66"/>
  <c r="V123" i="66"/>
  <c r="D123" i="66"/>
  <c r="V122" i="66"/>
  <c r="D122" i="66"/>
  <c r="V121" i="66"/>
  <c r="D121" i="66"/>
  <c r="V120" i="66"/>
  <c r="D120" i="66"/>
  <c r="V119" i="66"/>
  <c r="D119" i="66"/>
  <c r="V118" i="66"/>
  <c r="D118" i="66"/>
  <c r="V117" i="66"/>
  <c r="D117" i="66"/>
  <c r="V116" i="66"/>
  <c r="D116" i="66"/>
  <c r="V115" i="66"/>
  <c r="D115" i="66"/>
  <c r="V114" i="66"/>
  <c r="D114" i="66"/>
  <c r="V113" i="66"/>
  <c r="D113" i="66"/>
  <c r="V112" i="66"/>
  <c r="D112" i="66"/>
  <c r="V111" i="66"/>
  <c r="D111" i="66"/>
  <c r="V110" i="66"/>
  <c r="D110" i="66"/>
  <c r="V109" i="66"/>
  <c r="D109" i="66"/>
  <c r="V108" i="66"/>
  <c r="D108" i="66"/>
  <c r="V107" i="66"/>
  <c r="D107" i="66"/>
  <c r="V106" i="66"/>
  <c r="D106" i="66"/>
  <c r="V105" i="66"/>
  <c r="D105" i="66"/>
  <c r="V104" i="66"/>
  <c r="D104" i="66"/>
  <c r="V103" i="66"/>
  <c r="D103" i="66"/>
  <c r="V102" i="66"/>
  <c r="D102" i="66"/>
  <c r="V101" i="66"/>
  <c r="D101" i="66"/>
  <c r="V100" i="66"/>
  <c r="D100" i="66"/>
  <c r="V99" i="66"/>
  <c r="D99" i="66"/>
  <c r="V98" i="66"/>
  <c r="D98" i="66"/>
  <c r="V97" i="66"/>
  <c r="D97" i="66"/>
  <c r="V96" i="66"/>
  <c r="D96" i="66"/>
  <c r="V95" i="66"/>
  <c r="D95" i="66"/>
  <c r="V34" i="66"/>
  <c r="D34" i="66"/>
  <c r="V33" i="66"/>
  <c r="D33" i="66"/>
  <c r="V32" i="66"/>
  <c r="D32" i="66"/>
  <c r="V31" i="66"/>
  <c r="D31" i="66"/>
  <c r="V30" i="66"/>
  <c r="D30" i="66"/>
  <c r="V29" i="66"/>
  <c r="D29" i="66"/>
  <c r="V28" i="66"/>
  <c r="D28" i="66"/>
  <c r="V27" i="66"/>
  <c r="D27" i="66"/>
  <c r="V26" i="66"/>
  <c r="D26" i="66"/>
  <c r="V25" i="66"/>
  <c r="D25" i="66"/>
  <c r="V24" i="66"/>
  <c r="D24" i="66"/>
  <c r="V23" i="66"/>
  <c r="D23" i="66"/>
  <c r="V22" i="66"/>
  <c r="D22" i="66"/>
  <c r="V21" i="66"/>
  <c r="D21" i="66"/>
  <c r="V20" i="66"/>
  <c r="D20" i="66"/>
  <c r="V19" i="66"/>
  <c r="D19" i="66"/>
  <c r="V18" i="66"/>
  <c r="D18" i="66"/>
  <c r="V17" i="66"/>
  <c r="D17" i="66"/>
  <c r="V13" i="66"/>
  <c r="AH29" i="65"/>
  <c r="V16" i="65" s="1"/>
  <c r="V13" i="65" s="1"/>
  <c r="D391" i="65"/>
  <c r="V390" i="65"/>
  <c r="D390" i="65"/>
  <c r="V389" i="65"/>
  <c r="D389" i="65"/>
  <c r="V388" i="65"/>
  <c r="D388" i="65"/>
  <c r="V387" i="65"/>
  <c r="D387" i="65"/>
  <c r="V386" i="65"/>
  <c r="D386" i="65"/>
  <c r="V385" i="65"/>
  <c r="D385" i="65"/>
  <c r="V384" i="65"/>
  <c r="D384" i="65"/>
  <c r="V383" i="65"/>
  <c r="D383" i="65"/>
  <c r="V382" i="65"/>
  <c r="D382" i="65"/>
  <c r="V381" i="65"/>
  <c r="D381" i="65"/>
  <c r="V380" i="65"/>
  <c r="D380" i="65"/>
  <c r="V379" i="65"/>
  <c r="D379" i="65"/>
  <c r="V378" i="65"/>
  <c r="D378" i="65"/>
  <c r="V377" i="65"/>
  <c r="D377" i="65"/>
  <c r="V376" i="65"/>
  <c r="D376" i="65"/>
  <c r="V375" i="65"/>
  <c r="D375" i="65"/>
  <c r="V374" i="65"/>
  <c r="D374" i="65"/>
  <c r="V373" i="65"/>
  <c r="D373" i="65"/>
  <c r="V372" i="65"/>
  <c r="D372" i="65"/>
  <c r="V371" i="65"/>
  <c r="D371" i="65"/>
  <c r="V370" i="65"/>
  <c r="D370" i="65"/>
  <c r="V369" i="65"/>
  <c r="D369" i="65"/>
  <c r="V368" i="65"/>
  <c r="D368" i="65"/>
  <c r="V367" i="65"/>
  <c r="D367" i="65"/>
  <c r="V366" i="65"/>
  <c r="D366" i="65"/>
  <c r="V365" i="65"/>
  <c r="D365" i="65"/>
  <c r="V364" i="65"/>
  <c r="D364" i="65"/>
  <c r="V363" i="65"/>
  <c r="D363" i="65"/>
  <c r="V362" i="65"/>
  <c r="D362" i="65"/>
  <c r="V361" i="65"/>
  <c r="D361" i="65"/>
  <c r="V360" i="65"/>
  <c r="D360" i="65"/>
  <c r="V359" i="65"/>
  <c r="D359" i="65"/>
  <c r="V358" i="65"/>
  <c r="D358" i="65"/>
  <c r="V357" i="65"/>
  <c r="D357" i="65"/>
  <c r="V356" i="65"/>
  <c r="D356" i="65"/>
  <c r="V355" i="65"/>
  <c r="D355" i="65"/>
  <c r="V354" i="65"/>
  <c r="D354" i="65"/>
  <c r="V353" i="65"/>
  <c r="D353" i="65"/>
  <c r="V352" i="65"/>
  <c r="D352" i="65"/>
  <c r="V351" i="65"/>
  <c r="D351" i="65"/>
  <c r="V350" i="65"/>
  <c r="D350" i="65"/>
  <c r="V349" i="65"/>
  <c r="D349" i="65"/>
  <c r="V348" i="65"/>
  <c r="D348" i="65"/>
  <c r="V347" i="65"/>
  <c r="D347" i="65"/>
  <c r="V346" i="65"/>
  <c r="D346" i="65"/>
  <c r="V345" i="65"/>
  <c r="D345" i="65"/>
  <c r="V344" i="65"/>
  <c r="D344" i="65"/>
  <c r="V343" i="65"/>
  <c r="D343" i="65"/>
  <c r="V342" i="65"/>
  <c r="D342" i="65"/>
  <c r="V341" i="65"/>
  <c r="D341" i="65"/>
  <c r="V340" i="65"/>
  <c r="D340" i="65"/>
  <c r="V339" i="65"/>
  <c r="D339" i="65"/>
  <c r="V338" i="65"/>
  <c r="D338" i="65"/>
  <c r="V337" i="65"/>
  <c r="D337" i="65"/>
  <c r="V336" i="65"/>
  <c r="D336" i="65"/>
  <c r="V335" i="65"/>
  <c r="D335" i="65"/>
  <c r="V334" i="65"/>
  <c r="D334" i="65"/>
  <c r="V333" i="65"/>
  <c r="D333" i="65"/>
  <c r="V332" i="65"/>
  <c r="D332" i="65"/>
  <c r="V331" i="65"/>
  <c r="D331" i="65"/>
  <c r="V330" i="65"/>
  <c r="D330" i="65"/>
  <c r="V329" i="65"/>
  <c r="D329" i="65"/>
  <c r="V328" i="65"/>
  <c r="D328" i="65"/>
  <c r="V327" i="65"/>
  <c r="D327" i="65"/>
  <c r="V326" i="65"/>
  <c r="D326" i="65"/>
  <c r="V325" i="65"/>
  <c r="D325" i="65"/>
  <c r="V324" i="65"/>
  <c r="D324" i="65"/>
  <c r="V323" i="65"/>
  <c r="D323" i="65"/>
  <c r="V322" i="65"/>
  <c r="D322" i="65"/>
  <c r="V321" i="65"/>
  <c r="D321" i="65"/>
  <c r="V320" i="65"/>
  <c r="D320" i="65"/>
  <c r="V319" i="65"/>
  <c r="D319" i="65"/>
  <c r="V318" i="65"/>
  <c r="D318" i="65"/>
  <c r="V317" i="65"/>
  <c r="D317" i="65"/>
  <c r="V316" i="65"/>
  <c r="D316" i="65"/>
  <c r="V315" i="65"/>
  <c r="D315" i="65"/>
  <c r="V314" i="65"/>
  <c r="D314" i="65"/>
  <c r="V313" i="65"/>
  <c r="D313" i="65"/>
  <c r="V312" i="65"/>
  <c r="D312" i="65"/>
  <c r="V311" i="65"/>
  <c r="D311" i="65"/>
  <c r="V310" i="65"/>
  <c r="D310" i="65"/>
  <c r="V309" i="65"/>
  <c r="D309" i="65"/>
  <c r="V308" i="65"/>
  <c r="D308" i="65"/>
  <c r="V307" i="65"/>
  <c r="D307" i="65"/>
  <c r="V306" i="65"/>
  <c r="D306" i="65"/>
  <c r="V305" i="65"/>
  <c r="D305" i="65"/>
  <c r="V304" i="65"/>
  <c r="D304" i="65"/>
  <c r="V303" i="65"/>
  <c r="D303" i="65"/>
  <c r="V302" i="65"/>
  <c r="D302" i="65"/>
  <c r="V301" i="65"/>
  <c r="D301" i="65"/>
  <c r="V300" i="65"/>
  <c r="D300" i="65"/>
  <c r="V299" i="65"/>
  <c r="D299" i="65"/>
  <c r="V298" i="65"/>
  <c r="D298" i="65"/>
  <c r="V297" i="65"/>
  <c r="D297" i="65"/>
  <c r="V296" i="65"/>
  <c r="D296" i="65"/>
  <c r="V295" i="65"/>
  <c r="D295" i="65"/>
  <c r="V294" i="65"/>
  <c r="D294" i="65"/>
  <c r="V293" i="65"/>
  <c r="D293" i="65"/>
  <c r="V292" i="65"/>
  <c r="D292" i="65"/>
  <c r="V291" i="65"/>
  <c r="D291" i="65"/>
  <c r="V290" i="65"/>
  <c r="D290" i="65"/>
  <c r="V289" i="65"/>
  <c r="D289" i="65"/>
  <c r="V288" i="65"/>
  <c r="D288" i="65"/>
  <c r="V287" i="65"/>
  <c r="D287" i="65"/>
  <c r="V286" i="65"/>
  <c r="D286" i="65"/>
  <c r="V285" i="65"/>
  <c r="D285" i="65"/>
  <c r="V284" i="65"/>
  <c r="D284" i="65"/>
  <c r="V283" i="65"/>
  <c r="D283" i="65"/>
  <c r="V282" i="65"/>
  <c r="D282" i="65"/>
  <c r="V281" i="65"/>
  <c r="D281" i="65"/>
  <c r="V280" i="65"/>
  <c r="D280" i="65"/>
  <c r="V279" i="65"/>
  <c r="D279" i="65"/>
  <c r="V278" i="65"/>
  <c r="D278" i="65"/>
  <c r="V277" i="65"/>
  <c r="D277" i="65"/>
  <c r="V276" i="65"/>
  <c r="D276" i="65"/>
  <c r="V275" i="65"/>
  <c r="D275" i="65"/>
  <c r="V274" i="65"/>
  <c r="D274" i="65"/>
  <c r="V273" i="65"/>
  <c r="D273" i="65"/>
  <c r="V272" i="65"/>
  <c r="D272" i="65"/>
  <c r="V271" i="65"/>
  <c r="D271" i="65"/>
  <c r="V270" i="65"/>
  <c r="D270" i="65"/>
  <c r="V269" i="65"/>
  <c r="D269" i="65"/>
  <c r="V268" i="65"/>
  <c r="D268" i="65"/>
  <c r="V267" i="65"/>
  <c r="D267" i="65"/>
  <c r="V266" i="65"/>
  <c r="D266" i="65"/>
  <c r="V265" i="65"/>
  <c r="D265" i="65"/>
  <c r="V264" i="65"/>
  <c r="D264" i="65"/>
  <c r="V263" i="65"/>
  <c r="D263" i="65"/>
  <c r="V262" i="65"/>
  <c r="D262" i="65"/>
  <c r="V261" i="65"/>
  <c r="D261" i="65"/>
  <c r="V260" i="65"/>
  <c r="D260" i="65"/>
  <c r="V259" i="65"/>
  <c r="D259" i="65"/>
  <c r="V258" i="65"/>
  <c r="D258" i="65"/>
  <c r="V257" i="65"/>
  <c r="D257" i="65"/>
  <c r="V256" i="65"/>
  <c r="D256" i="65"/>
  <c r="V255" i="65"/>
  <c r="D255" i="65"/>
  <c r="V254" i="65"/>
  <c r="D254" i="65"/>
  <c r="V253" i="65"/>
  <c r="D253" i="65"/>
  <c r="V252" i="65"/>
  <c r="D252" i="65"/>
  <c r="V251" i="65"/>
  <c r="D251" i="65"/>
  <c r="V250" i="65"/>
  <c r="D250" i="65"/>
  <c r="V249" i="65"/>
  <c r="D249" i="65"/>
  <c r="V248" i="65"/>
  <c r="D248" i="65"/>
  <c r="V247" i="65"/>
  <c r="D247" i="65"/>
  <c r="V246" i="65"/>
  <c r="D246" i="65"/>
  <c r="V245" i="65"/>
  <c r="D245" i="65"/>
  <c r="V244" i="65"/>
  <c r="D244" i="65"/>
  <c r="V243" i="65"/>
  <c r="D243" i="65"/>
  <c r="V242" i="65"/>
  <c r="D242" i="65"/>
  <c r="V241" i="65"/>
  <c r="D241" i="65"/>
  <c r="V240" i="65"/>
  <c r="D240" i="65"/>
  <c r="V239" i="65"/>
  <c r="D239" i="65"/>
  <c r="V238" i="65"/>
  <c r="D238" i="65"/>
  <c r="V237" i="65"/>
  <c r="D237" i="65"/>
  <c r="V236" i="65"/>
  <c r="D236" i="65"/>
  <c r="V235" i="65"/>
  <c r="D235" i="65"/>
  <c r="V234" i="65"/>
  <c r="D234" i="65"/>
  <c r="V233" i="65"/>
  <c r="D233" i="65"/>
  <c r="V232" i="65"/>
  <c r="D232" i="65"/>
  <c r="V231" i="65"/>
  <c r="D231" i="65"/>
  <c r="V230" i="65"/>
  <c r="D230" i="65"/>
  <c r="V229" i="65"/>
  <c r="D229" i="65"/>
  <c r="V228" i="65"/>
  <c r="D228" i="65"/>
  <c r="V227" i="65"/>
  <c r="D227" i="65"/>
  <c r="V226" i="65"/>
  <c r="D226" i="65"/>
  <c r="V225" i="65"/>
  <c r="D225" i="65"/>
  <c r="V224" i="65"/>
  <c r="D224" i="65"/>
  <c r="V223" i="65"/>
  <c r="D223" i="65"/>
  <c r="V222" i="65"/>
  <c r="D222" i="65"/>
  <c r="V221" i="65"/>
  <c r="D221" i="65"/>
  <c r="V220" i="65"/>
  <c r="D220" i="65"/>
  <c r="V219" i="65"/>
  <c r="D219" i="65"/>
  <c r="V218" i="65"/>
  <c r="D218" i="65"/>
  <c r="V217" i="65"/>
  <c r="D217" i="65"/>
  <c r="V216" i="65"/>
  <c r="D216" i="65"/>
  <c r="V215" i="65"/>
  <c r="D215" i="65"/>
  <c r="V214" i="65"/>
  <c r="D214" i="65"/>
  <c r="V213" i="65"/>
  <c r="D213" i="65"/>
  <c r="V212" i="65"/>
  <c r="D212" i="65"/>
  <c r="V211" i="65"/>
  <c r="D211" i="65"/>
  <c r="V210" i="65"/>
  <c r="D210" i="65"/>
  <c r="V209" i="65"/>
  <c r="D209" i="65"/>
  <c r="V208" i="65"/>
  <c r="D208" i="65"/>
  <c r="V207" i="65"/>
  <c r="D207" i="65"/>
  <c r="V206" i="65"/>
  <c r="D206" i="65"/>
  <c r="V205" i="65"/>
  <c r="D205" i="65"/>
  <c r="V204" i="65"/>
  <c r="D204" i="65"/>
  <c r="V203" i="65"/>
  <c r="D203" i="65"/>
  <c r="V202" i="65"/>
  <c r="D202" i="65"/>
  <c r="V201" i="65"/>
  <c r="D201" i="65"/>
  <c r="V200" i="65"/>
  <c r="D200" i="65"/>
  <c r="V199" i="65"/>
  <c r="D199" i="65"/>
  <c r="V198" i="65"/>
  <c r="D198" i="65"/>
  <c r="V197" i="65"/>
  <c r="D197" i="65"/>
  <c r="V196" i="65"/>
  <c r="D196" i="65"/>
  <c r="V195" i="65"/>
  <c r="D195" i="65"/>
  <c r="V194" i="65"/>
  <c r="D194" i="65"/>
  <c r="V193" i="65"/>
  <c r="D193" i="65"/>
  <c r="V192" i="65"/>
  <c r="D192" i="65"/>
  <c r="V191" i="65"/>
  <c r="D191" i="65"/>
  <c r="V190" i="65"/>
  <c r="D190" i="65"/>
  <c r="V189" i="65"/>
  <c r="D189" i="65"/>
  <c r="V188" i="65"/>
  <c r="D188" i="65"/>
  <c r="V187" i="65"/>
  <c r="D187" i="65"/>
  <c r="V186" i="65"/>
  <c r="D186" i="65"/>
  <c r="V185" i="65"/>
  <c r="D185" i="65"/>
  <c r="V184" i="65"/>
  <c r="D184" i="65"/>
  <c r="V183" i="65"/>
  <c r="D183" i="65"/>
  <c r="V182" i="65"/>
  <c r="D182" i="65"/>
  <c r="V181" i="65"/>
  <c r="D181" i="65"/>
  <c r="V180" i="65"/>
  <c r="D180" i="65"/>
  <c r="V179" i="65"/>
  <c r="D179" i="65"/>
  <c r="V178" i="65"/>
  <c r="D178" i="65"/>
  <c r="V177" i="65"/>
  <c r="D177" i="65"/>
  <c r="V176" i="65"/>
  <c r="D176" i="65"/>
  <c r="V175" i="65"/>
  <c r="D175" i="65"/>
  <c r="V174" i="65"/>
  <c r="D174" i="65"/>
  <c r="V173" i="65"/>
  <c r="D173" i="65"/>
  <c r="V172" i="65"/>
  <c r="D172" i="65"/>
  <c r="V171" i="65"/>
  <c r="D171" i="65"/>
  <c r="V170" i="65"/>
  <c r="D170" i="65"/>
  <c r="V169" i="65"/>
  <c r="D169" i="65"/>
  <c r="V168" i="65"/>
  <c r="D168" i="65"/>
  <c r="V167" i="65"/>
  <c r="D167" i="65"/>
  <c r="V166" i="65"/>
  <c r="D166" i="65"/>
  <c r="V165" i="65"/>
  <c r="D165" i="65"/>
  <c r="V164" i="65"/>
  <c r="D164" i="65"/>
  <c r="V163" i="65"/>
  <c r="D163" i="65"/>
  <c r="V162" i="65"/>
  <c r="D162" i="65"/>
  <c r="V161" i="65"/>
  <c r="D161" i="65"/>
  <c r="V160" i="65"/>
  <c r="D160" i="65"/>
  <c r="V159" i="65"/>
  <c r="D159" i="65"/>
  <c r="V158" i="65"/>
  <c r="D158" i="65"/>
  <c r="V157" i="65"/>
  <c r="D157" i="65"/>
  <c r="V156" i="65"/>
  <c r="D156" i="65"/>
  <c r="V155" i="65"/>
  <c r="D155" i="65"/>
  <c r="V154" i="65"/>
  <c r="D154" i="65"/>
  <c r="V153" i="65"/>
  <c r="D153" i="65"/>
  <c r="V152" i="65"/>
  <c r="D152" i="65"/>
  <c r="V151" i="65"/>
  <c r="D151" i="65"/>
  <c r="V150" i="65"/>
  <c r="D150" i="65"/>
  <c r="V149" i="65"/>
  <c r="D149" i="65"/>
  <c r="V148" i="65"/>
  <c r="D148" i="65"/>
  <c r="V147" i="65"/>
  <c r="D147" i="65"/>
  <c r="V146" i="65"/>
  <c r="D146" i="65"/>
  <c r="V145" i="65"/>
  <c r="D145" i="65"/>
  <c r="V144" i="65"/>
  <c r="D144" i="65"/>
  <c r="V143" i="65"/>
  <c r="D143" i="65"/>
  <c r="V142" i="65"/>
  <c r="D142" i="65"/>
  <c r="V141" i="65"/>
  <c r="D141" i="65"/>
  <c r="V140" i="65"/>
  <c r="D140" i="65"/>
  <c r="V139" i="65"/>
  <c r="D139" i="65"/>
  <c r="V138" i="65"/>
  <c r="D138" i="65"/>
  <c r="V137" i="65"/>
  <c r="D137" i="65"/>
  <c r="V136" i="65"/>
  <c r="D136" i="65"/>
  <c r="V135" i="65"/>
  <c r="D135" i="65"/>
  <c r="V134" i="65"/>
  <c r="D134" i="65"/>
  <c r="V133" i="65"/>
  <c r="D133" i="65"/>
  <c r="V132" i="65"/>
  <c r="D132" i="65"/>
  <c r="V131" i="65"/>
  <c r="D131" i="65"/>
  <c r="V130" i="65"/>
  <c r="D130" i="65"/>
  <c r="V129" i="65"/>
  <c r="D129" i="65"/>
  <c r="V128" i="65"/>
  <c r="D128" i="65"/>
  <c r="V127" i="65"/>
  <c r="D127" i="65"/>
  <c r="V126" i="65"/>
  <c r="D126" i="65"/>
  <c r="V125" i="65"/>
  <c r="D125" i="65"/>
  <c r="V124" i="65"/>
  <c r="D124" i="65"/>
  <c r="V123" i="65"/>
  <c r="D123" i="65"/>
  <c r="V122" i="65"/>
  <c r="D122" i="65"/>
  <c r="V121" i="65"/>
  <c r="D121" i="65"/>
  <c r="V120" i="65"/>
  <c r="D120" i="65"/>
  <c r="V119" i="65"/>
  <c r="D119" i="65"/>
  <c r="V118" i="65"/>
  <c r="D118" i="65"/>
  <c r="V117" i="65"/>
  <c r="D117" i="65"/>
  <c r="V116" i="65"/>
  <c r="D116" i="65"/>
  <c r="V115" i="65"/>
  <c r="D115" i="65"/>
  <c r="V114" i="65"/>
  <c r="D114" i="65"/>
  <c r="V113" i="65"/>
  <c r="D113" i="65"/>
  <c r="V112" i="65"/>
  <c r="D112" i="65"/>
  <c r="V111" i="65"/>
  <c r="D111" i="65"/>
  <c r="V110" i="65"/>
  <c r="D110" i="65"/>
  <c r="V109" i="65"/>
  <c r="D109" i="65"/>
  <c r="V108" i="65"/>
  <c r="D108" i="65"/>
  <c r="V107" i="65"/>
  <c r="D107" i="65"/>
  <c r="V106" i="65"/>
  <c r="D106" i="65"/>
  <c r="V105" i="65"/>
  <c r="D105" i="65"/>
  <c r="V104" i="65"/>
  <c r="D104" i="65"/>
  <c r="V103" i="65"/>
  <c r="D103" i="65"/>
  <c r="V102" i="65"/>
  <c r="D102" i="65"/>
  <c r="V101" i="65"/>
  <c r="D101" i="65"/>
  <c r="V100" i="65"/>
  <c r="D100" i="65"/>
  <c r="V99" i="65"/>
  <c r="D99" i="65"/>
  <c r="V98" i="65"/>
  <c r="D98" i="65"/>
  <c r="V97" i="65"/>
  <c r="D97" i="65"/>
  <c r="V96" i="65"/>
  <c r="D96" i="65"/>
  <c r="V95" i="65"/>
  <c r="D95" i="65"/>
  <c r="V94" i="65"/>
  <c r="D94" i="65"/>
  <c r="V93" i="65"/>
  <c r="D93" i="65"/>
  <c r="V92" i="65"/>
  <c r="D92" i="65"/>
  <c r="V91" i="65"/>
  <c r="D91" i="65"/>
  <c r="V90" i="65"/>
  <c r="D90" i="65"/>
  <c r="V89" i="65"/>
  <c r="D89" i="65"/>
  <c r="V88" i="65"/>
  <c r="D88" i="65"/>
  <c r="V87" i="65"/>
  <c r="D87" i="65"/>
  <c r="V86" i="65"/>
  <c r="D86" i="65"/>
  <c r="V85" i="65"/>
  <c r="D85" i="65"/>
  <c r="V84" i="65"/>
  <c r="D84" i="65"/>
  <c r="V83" i="65"/>
  <c r="D83" i="65"/>
  <c r="V82" i="65"/>
  <c r="D82" i="65"/>
  <c r="V81" i="65"/>
  <c r="D81" i="65"/>
  <c r="V80" i="65"/>
  <c r="D80" i="65"/>
  <c r="V79" i="65"/>
  <c r="D79" i="65"/>
  <c r="V78" i="65"/>
  <c r="D78" i="65"/>
  <c r="V77" i="65"/>
  <c r="D77" i="65"/>
  <c r="V76" i="65"/>
  <c r="D76" i="65"/>
  <c r="V75" i="65"/>
  <c r="D75" i="65"/>
  <c r="V74" i="65"/>
  <c r="D74" i="65"/>
  <c r="V73" i="65"/>
  <c r="D73" i="65"/>
  <c r="V72" i="65"/>
  <c r="D72" i="65"/>
  <c r="V71" i="65"/>
  <c r="D71" i="65"/>
  <c r="V70" i="65"/>
  <c r="D70" i="65"/>
  <c r="V69" i="65"/>
  <c r="D69" i="65"/>
  <c r="V68" i="65"/>
  <c r="D68" i="65"/>
  <c r="V67" i="65"/>
  <c r="D67" i="65"/>
  <c r="V66" i="65"/>
  <c r="D66" i="65"/>
  <c r="V65" i="65"/>
  <c r="D65" i="65"/>
  <c r="V64" i="65"/>
  <c r="D64" i="65"/>
  <c r="V63" i="65"/>
  <c r="D63" i="65"/>
  <c r="V62" i="65"/>
  <c r="D62" i="65"/>
  <c r="V61" i="65"/>
  <c r="D61" i="65"/>
  <c r="V60" i="65"/>
  <c r="D60" i="65"/>
  <c r="V59" i="65"/>
  <c r="D59" i="65"/>
  <c r="V58" i="65"/>
  <c r="D58" i="65"/>
  <c r="V57" i="65"/>
  <c r="D57" i="65"/>
  <c r="V56" i="65"/>
  <c r="D56" i="65"/>
  <c r="V55" i="65"/>
  <c r="D55" i="65"/>
  <c r="V54" i="65"/>
  <c r="D54" i="65"/>
  <c r="V53" i="65"/>
  <c r="D53" i="65"/>
  <c r="V52" i="65"/>
  <c r="D52" i="65"/>
  <c r="V51" i="65"/>
  <c r="D51" i="65"/>
  <c r="V50" i="65"/>
  <c r="D50" i="65"/>
  <c r="V49" i="65"/>
  <c r="D49" i="65"/>
  <c r="V48" i="65"/>
  <c r="D48" i="65"/>
  <c r="V47" i="65"/>
  <c r="D47" i="65"/>
  <c r="V45" i="65"/>
  <c r="D45" i="65"/>
  <c r="V44" i="65"/>
  <c r="D44" i="65"/>
  <c r="V43" i="65"/>
  <c r="D43" i="65"/>
  <c r="V42" i="65"/>
  <c r="D42" i="65"/>
  <c r="V41" i="65"/>
  <c r="D41" i="65"/>
  <c r="V40" i="65"/>
  <c r="D40" i="65"/>
  <c r="V39" i="65"/>
  <c r="D39" i="65"/>
  <c r="V38" i="65"/>
  <c r="D38" i="65"/>
  <c r="V37" i="65"/>
  <c r="D37" i="65"/>
  <c r="V36" i="65"/>
  <c r="D36" i="65"/>
  <c r="V35" i="65"/>
  <c r="D35" i="65"/>
  <c r="V34" i="65"/>
  <c r="D34" i="65"/>
  <c r="V33" i="65"/>
  <c r="D33" i="65"/>
  <c r="V32" i="65"/>
  <c r="D32" i="65"/>
  <c r="V31" i="65"/>
  <c r="D31" i="65"/>
  <c r="V30" i="65"/>
  <c r="D30" i="65"/>
  <c r="V29" i="65"/>
  <c r="D29" i="65"/>
  <c r="V28" i="65"/>
  <c r="D28" i="65"/>
  <c r="V27" i="65"/>
  <c r="D27" i="65"/>
  <c r="V26" i="65"/>
  <c r="D26" i="65"/>
  <c r="V25" i="65"/>
  <c r="D25" i="65"/>
  <c r="V24" i="65"/>
  <c r="D24" i="65"/>
  <c r="V23" i="65"/>
  <c r="D23" i="65"/>
  <c r="V22" i="65"/>
  <c r="D22" i="65"/>
  <c r="V21" i="65"/>
  <c r="D21" i="65"/>
  <c r="V20" i="65"/>
  <c r="D20" i="65"/>
  <c r="V19" i="65"/>
  <c r="D19" i="65"/>
  <c r="V18" i="65"/>
  <c r="D18" i="65"/>
  <c r="V17" i="65"/>
  <c r="D17" i="65"/>
  <c r="O38" i="64"/>
  <c r="L21" i="64" s="1"/>
  <c r="J38" i="64"/>
  <c r="M19" i="64"/>
  <c r="O38" i="63"/>
  <c r="L21" i="63" s="1"/>
  <c r="J38" i="63"/>
  <c r="M19" i="63"/>
  <c r="O38" i="62"/>
  <c r="L21" i="62" s="1"/>
  <c r="J38" i="62"/>
  <c r="M19" i="62"/>
  <c r="D48" i="61"/>
  <c r="D49" i="61"/>
  <c r="D50" i="61"/>
  <c r="D51" i="61"/>
  <c r="D52" i="61"/>
  <c r="D53" i="61"/>
  <c r="D54" i="61"/>
  <c r="D55" i="61"/>
  <c r="D56" i="61"/>
  <c r="D57" i="61"/>
  <c r="D58" i="61"/>
  <c r="D59" i="61"/>
  <c r="D60" i="61"/>
  <c r="D61" i="61"/>
  <c r="D62" i="61"/>
  <c r="D63" i="61"/>
  <c r="D64" i="61"/>
  <c r="D65" i="61"/>
  <c r="D66" i="61"/>
  <c r="D67" i="61"/>
  <c r="D68" i="61"/>
  <c r="D69" i="61"/>
  <c r="D70" i="61"/>
  <c r="D71" i="61"/>
  <c r="D72" i="61"/>
  <c r="D73" i="61"/>
  <c r="D74" i="61"/>
  <c r="D75" i="61"/>
  <c r="D76" i="61"/>
  <c r="D77" i="61"/>
  <c r="D78" i="61"/>
  <c r="D79" i="61"/>
  <c r="D80" i="61"/>
  <c r="D81" i="61"/>
  <c r="D82" i="61"/>
  <c r="D83" i="61"/>
  <c r="D84" i="61"/>
  <c r="D85" i="61"/>
  <c r="D86" i="61"/>
  <c r="D87" i="61"/>
  <c r="D88" i="61"/>
  <c r="D89" i="61"/>
  <c r="D90" i="61"/>
  <c r="D47" i="61"/>
  <c r="V16" i="61"/>
  <c r="D391" i="61" l="1"/>
  <c r="V390" i="61"/>
  <c r="D390" i="61"/>
  <c r="V389" i="61"/>
  <c r="D389" i="61"/>
  <c r="V388" i="61"/>
  <c r="D388" i="61"/>
  <c r="V387" i="61"/>
  <c r="D387" i="61"/>
  <c r="V386" i="61"/>
  <c r="D386" i="61"/>
  <c r="V385" i="61"/>
  <c r="D385" i="61"/>
  <c r="V384" i="61"/>
  <c r="D384" i="61"/>
  <c r="V383" i="61"/>
  <c r="D383" i="61"/>
  <c r="V382" i="61"/>
  <c r="D382" i="61"/>
  <c r="V381" i="61"/>
  <c r="D381" i="61"/>
  <c r="V380" i="61"/>
  <c r="D380" i="61"/>
  <c r="V379" i="61"/>
  <c r="D379" i="61"/>
  <c r="V378" i="61"/>
  <c r="D378" i="61"/>
  <c r="V377" i="61"/>
  <c r="D377" i="61"/>
  <c r="V376" i="61"/>
  <c r="D376" i="61"/>
  <c r="V375" i="61"/>
  <c r="D375" i="61"/>
  <c r="V374" i="61"/>
  <c r="D374" i="61"/>
  <c r="V373" i="61"/>
  <c r="D373" i="61"/>
  <c r="V372" i="61"/>
  <c r="D372" i="61"/>
  <c r="V371" i="61"/>
  <c r="D371" i="61"/>
  <c r="V370" i="61"/>
  <c r="D370" i="61"/>
  <c r="V369" i="61"/>
  <c r="D369" i="61"/>
  <c r="V368" i="61"/>
  <c r="D368" i="61"/>
  <c r="V367" i="61"/>
  <c r="D367" i="61"/>
  <c r="V366" i="61"/>
  <c r="D366" i="61"/>
  <c r="V365" i="61"/>
  <c r="D365" i="61"/>
  <c r="V364" i="61"/>
  <c r="D364" i="61"/>
  <c r="V363" i="61"/>
  <c r="D363" i="61"/>
  <c r="V362" i="61"/>
  <c r="D362" i="61"/>
  <c r="V361" i="61"/>
  <c r="D361" i="61"/>
  <c r="V360" i="61"/>
  <c r="D360" i="61"/>
  <c r="V359" i="61"/>
  <c r="D359" i="61"/>
  <c r="V358" i="61"/>
  <c r="D358" i="61"/>
  <c r="V357" i="61"/>
  <c r="D357" i="61"/>
  <c r="V356" i="61"/>
  <c r="D356" i="61"/>
  <c r="V355" i="61"/>
  <c r="D355" i="61"/>
  <c r="V354" i="61"/>
  <c r="D354" i="61"/>
  <c r="V353" i="61"/>
  <c r="D353" i="61"/>
  <c r="V352" i="61"/>
  <c r="D352" i="61"/>
  <c r="V351" i="61"/>
  <c r="D351" i="61"/>
  <c r="V350" i="61"/>
  <c r="D350" i="61"/>
  <c r="V349" i="61"/>
  <c r="D349" i="61"/>
  <c r="V348" i="61"/>
  <c r="D348" i="61"/>
  <c r="V347" i="61"/>
  <c r="D347" i="61"/>
  <c r="V346" i="61"/>
  <c r="D346" i="61"/>
  <c r="V345" i="61"/>
  <c r="D345" i="61"/>
  <c r="V344" i="61"/>
  <c r="D344" i="61"/>
  <c r="V343" i="61"/>
  <c r="D343" i="61"/>
  <c r="V342" i="61"/>
  <c r="D342" i="61"/>
  <c r="V341" i="61"/>
  <c r="D341" i="61"/>
  <c r="V340" i="61"/>
  <c r="D340" i="61"/>
  <c r="V339" i="61"/>
  <c r="D339" i="61"/>
  <c r="V338" i="61"/>
  <c r="D338" i="61"/>
  <c r="V337" i="61"/>
  <c r="D337" i="61"/>
  <c r="V336" i="61"/>
  <c r="D336" i="61"/>
  <c r="V335" i="61"/>
  <c r="D335" i="61"/>
  <c r="V334" i="61"/>
  <c r="D334" i="61"/>
  <c r="V333" i="61"/>
  <c r="D333" i="61"/>
  <c r="V332" i="61"/>
  <c r="D332" i="61"/>
  <c r="V331" i="61"/>
  <c r="D331" i="61"/>
  <c r="V330" i="61"/>
  <c r="D330" i="61"/>
  <c r="V329" i="61"/>
  <c r="D329" i="61"/>
  <c r="V328" i="61"/>
  <c r="D328" i="61"/>
  <c r="V327" i="61"/>
  <c r="D327" i="61"/>
  <c r="V326" i="61"/>
  <c r="D326" i="61"/>
  <c r="V325" i="61"/>
  <c r="D325" i="61"/>
  <c r="V324" i="61"/>
  <c r="D324" i="61"/>
  <c r="V323" i="61"/>
  <c r="D323" i="61"/>
  <c r="V322" i="61"/>
  <c r="D322" i="61"/>
  <c r="V321" i="61"/>
  <c r="D321" i="61"/>
  <c r="V320" i="61"/>
  <c r="D320" i="61"/>
  <c r="V319" i="61"/>
  <c r="D319" i="61"/>
  <c r="V318" i="61"/>
  <c r="D318" i="61"/>
  <c r="V317" i="61"/>
  <c r="D317" i="61"/>
  <c r="V316" i="61"/>
  <c r="D316" i="61"/>
  <c r="V315" i="61"/>
  <c r="D315" i="61"/>
  <c r="V314" i="61"/>
  <c r="D314" i="61"/>
  <c r="V313" i="61"/>
  <c r="D313" i="61"/>
  <c r="V312" i="61"/>
  <c r="D312" i="61"/>
  <c r="V311" i="61"/>
  <c r="D311" i="61"/>
  <c r="V310" i="61"/>
  <c r="D310" i="61"/>
  <c r="V309" i="61"/>
  <c r="D309" i="61"/>
  <c r="V308" i="61"/>
  <c r="D308" i="61"/>
  <c r="V307" i="61"/>
  <c r="D307" i="61"/>
  <c r="V306" i="61"/>
  <c r="D306" i="61"/>
  <c r="V305" i="61"/>
  <c r="D305" i="61"/>
  <c r="V304" i="61"/>
  <c r="D304" i="61"/>
  <c r="V303" i="61"/>
  <c r="D303" i="61"/>
  <c r="V302" i="61"/>
  <c r="D302" i="61"/>
  <c r="V301" i="61"/>
  <c r="D301" i="61"/>
  <c r="V300" i="61"/>
  <c r="D300" i="61"/>
  <c r="V299" i="61"/>
  <c r="D299" i="61"/>
  <c r="V298" i="61"/>
  <c r="D298" i="61"/>
  <c r="V297" i="61"/>
  <c r="D297" i="61"/>
  <c r="V296" i="61"/>
  <c r="D296" i="61"/>
  <c r="V295" i="61"/>
  <c r="D295" i="61"/>
  <c r="V294" i="61"/>
  <c r="D294" i="61"/>
  <c r="V293" i="61"/>
  <c r="D293" i="61"/>
  <c r="V292" i="61"/>
  <c r="D292" i="61"/>
  <c r="V291" i="61"/>
  <c r="D291" i="61"/>
  <c r="V290" i="61"/>
  <c r="D290" i="61"/>
  <c r="V289" i="61"/>
  <c r="D289" i="61"/>
  <c r="V288" i="61"/>
  <c r="D288" i="61"/>
  <c r="V287" i="61"/>
  <c r="D287" i="61"/>
  <c r="V286" i="61"/>
  <c r="D286" i="61"/>
  <c r="V285" i="61"/>
  <c r="D285" i="61"/>
  <c r="V284" i="61"/>
  <c r="D284" i="61"/>
  <c r="V283" i="61"/>
  <c r="D283" i="61"/>
  <c r="V282" i="61"/>
  <c r="D282" i="61"/>
  <c r="V281" i="61"/>
  <c r="D281" i="61"/>
  <c r="V280" i="61"/>
  <c r="D280" i="61"/>
  <c r="V279" i="61"/>
  <c r="D279" i="61"/>
  <c r="V278" i="61"/>
  <c r="D278" i="61"/>
  <c r="V277" i="61"/>
  <c r="D277" i="61"/>
  <c r="V276" i="61"/>
  <c r="D276" i="61"/>
  <c r="V275" i="61"/>
  <c r="D275" i="61"/>
  <c r="V274" i="61"/>
  <c r="D274" i="61"/>
  <c r="V273" i="61"/>
  <c r="D273" i="61"/>
  <c r="V272" i="61"/>
  <c r="D272" i="61"/>
  <c r="V271" i="61"/>
  <c r="D271" i="61"/>
  <c r="V270" i="61"/>
  <c r="D270" i="61"/>
  <c r="V269" i="61"/>
  <c r="D269" i="61"/>
  <c r="V268" i="61"/>
  <c r="D268" i="61"/>
  <c r="V267" i="61"/>
  <c r="D267" i="61"/>
  <c r="V266" i="61"/>
  <c r="D266" i="61"/>
  <c r="V265" i="61"/>
  <c r="D265" i="61"/>
  <c r="V264" i="61"/>
  <c r="D264" i="61"/>
  <c r="V263" i="61"/>
  <c r="D263" i="61"/>
  <c r="V262" i="61"/>
  <c r="D262" i="61"/>
  <c r="V261" i="61"/>
  <c r="D261" i="61"/>
  <c r="V260" i="61"/>
  <c r="D260" i="61"/>
  <c r="V259" i="61"/>
  <c r="D259" i="61"/>
  <c r="V258" i="61"/>
  <c r="D258" i="61"/>
  <c r="V257" i="61"/>
  <c r="D257" i="61"/>
  <c r="V256" i="61"/>
  <c r="D256" i="61"/>
  <c r="V255" i="61"/>
  <c r="D255" i="61"/>
  <c r="V254" i="61"/>
  <c r="D254" i="61"/>
  <c r="V253" i="61"/>
  <c r="D253" i="61"/>
  <c r="V252" i="61"/>
  <c r="D252" i="61"/>
  <c r="V251" i="61"/>
  <c r="D251" i="61"/>
  <c r="V250" i="61"/>
  <c r="D250" i="61"/>
  <c r="V249" i="61"/>
  <c r="D249" i="61"/>
  <c r="V248" i="61"/>
  <c r="D248" i="61"/>
  <c r="V247" i="61"/>
  <c r="D247" i="61"/>
  <c r="V246" i="61"/>
  <c r="D246" i="61"/>
  <c r="V245" i="61"/>
  <c r="D245" i="61"/>
  <c r="V244" i="61"/>
  <c r="D244" i="61"/>
  <c r="V243" i="61"/>
  <c r="D243" i="61"/>
  <c r="V242" i="61"/>
  <c r="D242" i="61"/>
  <c r="V241" i="61"/>
  <c r="D241" i="61"/>
  <c r="V240" i="61"/>
  <c r="D240" i="61"/>
  <c r="V239" i="61"/>
  <c r="D239" i="61"/>
  <c r="V238" i="61"/>
  <c r="D238" i="61"/>
  <c r="V237" i="61"/>
  <c r="D237" i="61"/>
  <c r="V236" i="61"/>
  <c r="D236" i="61"/>
  <c r="V235" i="61"/>
  <c r="D235" i="61"/>
  <c r="V234" i="61"/>
  <c r="D234" i="61"/>
  <c r="V233" i="61"/>
  <c r="D233" i="61"/>
  <c r="V232" i="61"/>
  <c r="D232" i="61"/>
  <c r="V231" i="61"/>
  <c r="D231" i="61"/>
  <c r="V230" i="61"/>
  <c r="D230" i="61"/>
  <c r="V229" i="61"/>
  <c r="D229" i="61"/>
  <c r="V228" i="61"/>
  <c r="D228" i="61"/>
  <c r="V227" i="61"/>
  <c r="D227" i="61"/>
  <c r="V226" i="61"/>
  <c r="D226" i="61"/>
  <c r="V225" i="61"/>
  <c r="D225" i="61"/>
  <c r="V224" i="61"/>
  <c r="D224" i="61"/>
  <c r="V223" i="61"/>
  <c r="D223" i="61"/>
  <c r="V222" i="61"/>
  <c r="D222" i="61"/>
  <c r="V221" i="61"/>
  <c r="D221" i="61"/>
  <c r="V220" i="61"/>
  <c r="D220" i="61"/>
  <c r="V219" i="61"/>
  <c r="D219" i="61"/>
  <c r="V218" i="61"/>
  <c r="D218" i="61"/>
  <c r="V217" i="61"/>
  <c r="D217" i="61"/>
  <c r="V216" i="61"/>
  <c r="D216" i="61"/>
  <c r="V215" i="61"/>
  <c r="D215" i="61"/>
  <c r="V214" i="61"/>
  <c r="D214" i="61"/>
  <c r="V213" i="61"/>
  <c r="D213" i="61"/>
  <c r="V212" i="61"/>
  <c r="D212" i="61"/>
  <c r="V211" i="61"/>
  <c r="D211" i="61"/>
  <c r="V210" i="61"/>
  <c r="D210" i="61"/>
  <c r="V209" i="61"/>
  <c r="D209" i="61"/>
  <c r="V208" i="61"/>
  <c r="D208" i="61"/>
  <c r="V207" i="61"/>
  <c r="D207" i="61"/>
  <c r="V206" i="61"/>
  <c r="D206" i="61"/>
  <c r="V205" i="61"/>
  <c r="D205" i="61"/>
  <c r="V204" i="61"/>
  <c r="D204" i="61"/>
  <c r="V203" i="61"/>
  <c r="D203" i="61"/>
  <c r="V202" i="61"/>
  <c r="D202" i="61"/>
  <c r="V201" i="61"/>
  <c r="D201" i="61"/>
  <c r="V200" i="61"/>
  <c r="D200" i="61"/>
  <c r="V199" i="61"/>
  <c r="D199" i="61"/>
  <c r="V198" i="61"/>
  <c r="D198" i="61"/>
  <c r="V197" i="61"/>
  <c r="D197" i="61"/>
  <c r="V196" i="61"/>
  <c r="D196" i="61"/>
  <c r="V195" i="61"/>
  <c r="D195" i="61"/>
  <c r="V194" i="61"/>
  <c r="D194" i="61"/>
  <c r="V193" i="61"/>
  <c r="D193" i="61"/>
  <c r="V192" i="61"/>
  <c r="D192" i="61"/>
  <c r="V191" i="61"/>
  <c r="D191" i="61"/>
  <c r="V190" i="61"/>
  <c r="D190" i="61"/>
  <c r="V189" i="61"/>
  <c r="D189" i="61"/>
  <c r="V188" i="61"/>
  <c r="D188" i="61"/>
  <c r="V187" i="61"/>
  <c r="D187" i="61"/>
  <c r="V186" i="61"/>
  <c r="D186" i="61"/>
  <c r="V185" i="61"/>
  <c r="D185" i="61"/>
  <c r="V184" i="61"/>
  <c r="D184" i="61"/>
  <c r="V183" i="61"/>
  <c r="D183" i="61"/>
  <c r="V182" i="61"/>
  <c r="D182" i="61"/>
  <c r="V181" i="61"/>
  <c r="D181" i="61"/>
  <c r="V180" i="61"/>
  <c r="D180" i="61"/>
  <c r="V179" i="61"/>
  <c r="D179" i="61"/>
  <c r="V178" i="61"/>
  <c r="D178" i="61"/>
  <c r="V177" i="61"/>
  <c r="D177" i="61"/>
  <c r="V176" i="61"/>
  <c r="D176" i="61"/>
  <c r="V175" i="61"/>
  <c r="D175" i="61"/>
  <c r="V174" i="61"/>
  <c r="D174" i="61"/>
  <c r="V173" i="61"/>
  <c r="D173" i="61"/>
  <c r="V172" i="61"/>
  <c r="D172" i="61"/>
  <c r="V171" i="61"/>
  <c r="D171" i="61"/>
  <c r="V170" i="61"/>
  <c r="D170" i="61"/>
  <c r="V169" i="61"/>
  <c r="D169" i="61"/>
  <c r="V168" i="61"/>
  <c r="D168" i="61"/>
  <c r="V167" i="61"/>
  <c r="D167" i="61"/>
  <c r="V166" i="61"/>
  <c r="D166" i="61"/>
  <c r="V165" i="61"/>
  <c r="D165" i="61"/>
  <c r="V164" i="61"/>
  <c r="D164" i="61"/>
  <c r="V163" i="61"/>
  <c r="D163" i="61"/>
  <c r="V162" i="61"/>
  <c r="D162" i="61"/>
  <c r="V161" i="61"/>
  <c r="D161" i="61"/>
  <c r="V160" i="61"/>
  <c r="D160" i="61"/>
  <c r="V159" i="61"/>
  <c r="D159" i="61"/>
  <c r="V158" i="61"/>
  <c r="D158" i="61"/>
  <c r="V157" i="61"/>
  <c r="D157" i="61"/>
  <c r="V156" i="61"/>
  <c r="D156" i="61"/>
  <c r="V155" i="61"/>
  <c r="D155" i="61"/>
  <c r="V154" i="61"/>
  <c r="D154" i="61"/>
  <c r="V153" i="61"/>
  <c r="D153" i="61"/>
  <c r="V152" i="61"/>
  <c r="D152" i="61"/>
  <c r="V151" i="61"/>
  <c r="D151" i="61"/>
  <c r="V150" i="61"/>
  <c r="D150" i="61"/>
  <c r="V149" i="61"/>
  <c r="D149" i="61"/>
  <c r="V148" i="61"/>
  <c r="D148" i="61"/>
  <c r="V147" i="61"/>
  <c r="D147" i="61"/>
  <c r="V146" i="61"/>
  <c r="D146" i="61"/>
  <c r="V145" i="61"/>
  <c r="D145" i="61"/>
  <c r="V144" i="61"/>
  <c r="D144" i="61"/>
  <c r="V143" i="61"/>
  <c r="D143" i="61"/>
  <c r="V142" i="61"/>
  <c r="D142" i="61"/>
  <c r="V141" i="61"/>
  <c r="D141" i="61"/>
  <c r="V140" i="61"/>
  <c r="D140" i="61"/>
  <c r="V139" i="61"/>
  <c r="D139" i="61"/>
  <c r="V138" i="61"/>
  <c r="D138" i="61"/>
  <c r="V137" i="61"/>
  <c r="D137" i="61"/>
  <c r="V136" i="61"/>
  <c r="D136" i="61"/>
  <c r="V135" i="61"/>
  <c r="D135" i="61"/>
  <c r="V134" i="61"/>
  <c r="D134" i="61"/>
  <c r="V133" i="61"/>
  <c r="D133" i="61"/>
  <c r="V132" i="61"/>
  <c r="D132" i="61"/>
  <c r="V131" i="61"/>
  <c r="D131" i="61"/>
  <c r="V130" i="61"/>
  <c r="D130" i="61"/>
  <c r="V129" i="61"/>
  <c r="D129" i="61"/>
  <c r="V128" i="61"/>
  <c r="D128" i="61"/>
  <c r="V127" i="61"/>
  <c r="D127" i="61"/>
  <c r="V126" i="61"/>
  <c r="D126" i="61"/>
  <c r="V125" i="61"/>
  <c r="D125" i="61"/>
  <c r="V124" i="61"/>
  <c r="D124" i="61"/>
  <c r="V123" i="61"/>
  <c r="D123" i="61"/>
  <c r="V122" i="61"/>
  <c r="D122" i="61"/>
  <c r="V121" i="61"/>
  <c r="D121" i="61"/>
  <c r="V120" i="61"/>
  <c r="D120" i="61"/>
  <c r="V119" i="61"/>
  <c r="D119" i="61"/>
  <c r="V118" i="61"/>
  <c r="D118" i="61"/>
  <c r="V117" i="61"/>
  <c r="D117" i="61"/>
  <c r="V116" i="61"/>
  <c r="D116" i="61"/>
  <c r="V115" i="61"/>
  <c r="D115" i="61"/>
  <c r="V114" i="61"/>
  <c r="D114" i="61"/>
  <c r="V113" i="61"/>
  <c r="D113" i="61"/>
  <c r="V112" i="61"/>
  <c r="D112" i="61"/>
  <c r="V111" i="61"/>
  <c r="D111" i="61"/>
  <c r="V110" i="61"/>
  <c r="D110" i="61"/>
  <c r="V109" i="61"/>
  <c r="D109" i="61"/>
  <c r="V108" i="61"/>
  <c r="D108" i="61"/>
  <c r="V107" i="61"/>
  <c r="D107" i="61"/>
  <c r="V106" i="61"/>
  <c r="D106" i="61"/>
  <c r="V105" i="61"/>
  <c r="D105" i="61"/>
  <c r="V104" i="61"/>
  <c r="D104" i="61"/>
  <c r="V103" i="61"/>
  <c r="D103" i="61"/>
  <c r="V102" i="61"/>
  <c r="D102" i="61"/>
  <c r="V101" i="61"/>
  <c r="D101" i="61"/>
  <c r="V100" i="61"/>
  <c r="D100" i="61"/>
  <c r="V99" i="61"/>
  <c r="D99" i="61"/>
  <c r="V98" i="61"/>
  <c r="D98" i="61"/>
  <c r="V97" i="61"/>
  <c r="D97" i="61"/>
  <c r="V96" i="61"/>
  <c r="D96" i="61"/>
  <c r="V95" i="61"/>
  <c r="D95" i="61"/>
  <c r="V94" i="61"/>
  <c r="D94" i="61"/>
  <c r="V93" i="61"/>
  <c r="D93" i="61"/>
  <c r="V92" i="61"/>
  <c r="D92" i="61"/>
  <c r="V91" i="61"/>
  <c r="D91" i="61"/>
  <c r="V90" i="61"/>
  <c r="V89" i="61"/>
  <c r="V88" i="61"/>
  <c r="V87" i="61"/>
  <c r="V86" i="61"/>
  <c r="V85" i="61"/>
  <c r="V84" i="61"/>
  <c r="V83" i="61"/>
  <c r="V82" i="61"/>
  <c r="V81" i="61"/>
  <c r="V80" i="61"/>
  <c r="V79" i="61"/>
  <c r="V78" i="61"/>
  <c r="V77" i="61"/>
  <c r="V76" i="61"/>
  <c r="V75" i="61"/>
  <c r="V74" i="61"/>
  <c r="V73" i="61"/>
  <c r="V72" i="61"/>
  <c r="V71" i="61"/>
  <c r="V70" i="61"/>
  <c r="V69" i="61"/>
  <c r="V68" i="61"/>
  <c r="V67" i="61"/>
  <c r="V66" i="61"/>
  <c r="V65" i="61"/>
  <c r="V64" i="61"/>
  <c r="V63" i="61"/>
  <c r="V62" i="61"/>
  <c r="V61" i="61"/>
  <c r="V60" i="61"/>
  <c r="V59" i="61"/>
  <c r="V58" i="61"/>
  <c r="V57" i="61"/>
  <c r="V56" i="61"/>
  <c r="V55" i="61"/>
  <c r="V54" i="61"/>
  <c r="V53" i="61"/>
  <c r="V52" i="61"/>
  <c r="V51" i="61"/>
  <c r="V50" i="61"/>
  <c r="V49" i="61"/>
  <c r="V48" i="61"/>
  <c r="V47" i="61"/>
  <c r="V45" i="61"/>
  <c r="D45" i="61"/>
  <c r="V44" i="61"/>
  <c r="D44" i="61"/>
  <c r="V43" i="61"/>
  <c r="D43" i="61"/>
  <c r="V42" i="61"/>
  <c r="D42" i="61"/>
  <c r="V41" i="61"/>
  <c r="D41" i="61"/>
  <c r="V40" i="61"/>
  <c r="D40" i="61"/>
  <c r="V39" i="61"/>
  <c r="D39" i="61"/>
  <c r="V38" i="61"/>
  <c r="D38" i="61"/>
  <c r="V37" i="61"/>
  <c r="D37" i="61"/>
  <c r="V36" i="61"/>
  <c r="D36" i="61"/>
  <c r="V35" i="61"/>
  <c r="D35" i="61"/>
  <c r="V34" i="61"/>
  <c r="D34" i="61"/>
  <c r="V33" i="61"/>
  <c r="D33" i="61"/>
  <c r="V32" i="61"/>
  <c r="D32" i="61"/>
  <c r="V31" i="61"/>
  <c r="D31" i="61"/>
  <c r="V30" i="61"/>
  <c r="D30" i="61"/>
  <c r="V29" i="61"/>
  <c r="D29" i="61"/>
  <c r="V28" i="61"/>
  <c r="D28" i="61"/>
  <c r="V27" i="61"/>
  <c r="D27" i="61"/>
  <c r="V26" i="61"/>
  <c r="D26" i="61"/>
  <c r="V25" i="61"/>
  <c r="D25" i="61"/>
  <c r="V24" i="61"/>
  <c r="D24" i="61"/>
  <c r="V23" i="61"/>
  <c r="D23" i="61"/>
  <c r="V22" i="61"/>
  <c r="D22" i="61"/>
  <c r="V21" i="61"/>
  <c r="D21" i="61"/>
  <c r="V20" i="61"/>
  <c r="D20" i="61"/>
  <c r="V19" i="61"/>
  <c r="D19" i="61"/>
  <c r="V18" i="61"/>
  <c r="D18" i="61"/>
  <c r="V17" i="61"/>
  <c r="D17" i="61"/>
  <c r="V13" i="61"/>
  <c r="O38" i="60"/>
  <c r="L21" i="60" s="1"/>
  <c r="J38" i="60"/>
  <c r="M19" i="60"/>
  <c r="V18" i="59"/>
  <c r="V19" i="59"/>
  <c r="V20" i="59"/>
  <c r="V21" i="59"/>
  <c r="V22" i="59"/>
  <c r="V23" i="59"/>
  <c r="V24" i="59"/>
  <c r="V25" i="59"/>
  <c r="V26" i="59"/>
  <c r="V27" i="59"/>
  <c r="V28" i="59"/>
  <c r="V29" i="59"/>
  <c r="V30" i="59"/>
  <c r="V31" i="59"/>
  <c r="V32" i="59"/>
  <c r="V33" i="59"/>
  <c r="V34" i="59"/>
  <c r="V35" i="59"/>
  <c r="V36" i="59"/>
  <c r="V37" i="59"/>
  <c r="V38" i="59"/>
  <c r="V39" i="59"/>
  <c r="V40" i="59"/>
  <c r="V41" i="59"/>
  <c r="V42" i="59"/>
  <c r="V43" i="59"/>
  <c r="V44" i="59"/>
  <c r="V45" i="59"/>
  <c r="V46" i="59"/>
  <c r="V47" i="59"/>
  <c r="V48" i="59"/>
  <c r="V49" i="59"/>
  <c r="V50" i="59"/>
  <c r="V51" i="59"/>
  <c r="V52" i="59"/>
  <c r="V53" i="59"/>
  <c r="V54" i="59"/>
  <c r="V55" i="59"/>
  <c r="V56" i="59"/>
  <c r="V57" i="59"/>
  <c r="V58" i="59"/>
  <c r="V59" i="59"/>
  <c r="V60" i="59"/>
  <c r="V61" i="59"/>
  <c r="V62" i="59"/>
  <c r="V63" i="59"/>
  <c r="V64" i="59"/>
  <c r="V65" i="59"/>
  <c r="V66" i="59"/>
  <c r="V67" i="59"/>
  <c r="V68" i="59"/>
  <c r="V69" i="59"/>
  <c r="V70" i="59"/>
  <c r="V71" i="59"/>
  <c r="V72" i="59"/>
  <c r="V73" i="59"/>
  <c r="V74" i="59"/>
  <c r="V75" i="59"/>
  <c r="V76" i="59"/>
  <c r="V77" i="59"/>
  <c r="V78" i="59"/>
  <c r="V79" i="59"/>
  <c r="V80" i="59"/>
  <c r="V81" i="59"/>
  <c r="V82" i="59"/>
  <c r="V83" i="59"/>
  <c r="V84" i="59"/>
  <c r="V85" i="59"/>
  <c r="V86" i="59"/>
  <c r="V87" i="59"/>
  <c r="V88" i="59"/>
  <c r="V89" i="59"/>
  <c r="V90" i="59"/>
  <c r="V91" i="59"/>
  <c r="V92" i="59"/>
  <c r="V93" i="59"/>
  <c r="V94" i="59"/>
  <c r="V95" i="59"/>
  <c r="V96" i="59"/>
  <c r="V97" i="59"/>
  <c r="V98" i="59"/>
  <c r="V99" i="59"/>
  <c r="V100" i="59"/>
  <c r="V101" i="59"/>
  <c r="V102" i="59"/>
  <c r="V103" i="59"/>
  <c r="V104" i="59"/>
  <c r="V105" i="59"/>
  <c r="V106" i="59"/>
  <c r="V107" i="59"/>
  <c r="V108" i="59"/>
  <c r="V109" i="59"/>
  <c r="V110" i="59"/>
  <c r="V111" i="59"/>
  <c r="V112" i="59"/>
  <c r="V113" i="59"/>
  <c r="V114" i="59"/>
  <c r="V115" i="59"/>
  <c r="V116" i="59"/>
  <c r="V117" i="59"/>
  <c r="V118" i="59"/>
  <c r="V119" i="59"/>
  <c r="V120" i="59"/>
  <c r="V121" i="59"/>
  <c r="V122" i="59"/>
  <c r="V123" i="59"/>
  <c r="V124" i="59"/>
  <c r="V125" i="59"/>
  <c r="V126" i="59"/>
  <c r="V127" i="59"/>
  <c r="V128" i="59"/>
  <c r="V129" i="59"/>
  <c r="V130" i="59"/>
  <c r="V131" i="59"/>
  <c r="V132" i="59"/>
  <c r="V133" i="59"/>
  <c r="D391" i="59"/>
  <c r="V390" i="59"/>
  <c r="D390" i="59"/>
  <c r="V389" i="59"/>
  <c r="D389" i="59"/>
  <c r="V388" i="59"/>
  <c r="D388" i="59"/>
  <c r="V387" i="59"/>
  <c r="D387" i="59"/>
  <c r="V386" i="59"/>
  <c r="D386" i="59"/>
  <c r="V385" i="59"/>
  <c r="D385" i="59"/>
  <c r="V384" i="59"/>
  <c r="D384" i="59"/>
  <c r="V383" i="59"/>
  <c r="D383" i="59"/>
  <c r="V382" i="59"/>
  <c r="D382" i="59"/>
  <c r="V381" i="59"/>
  <c r="D381" i="59"/>
  <c r="V380" i="59"/>
  <c r="D380" i="59"/>
  <c r="V379" i="59"/>
  <c r="D379" i="59"/>
  <c r="V378" i="59"/>
  <c r="D378" i="59"/>
  <c r="V377" i="59"/>
  <c r="D377" i="59"/>
  <c r="V376" i="59"/>
  <c r="D376" i="59"/>
  <c r="V375" i="59"/>
  <c r="D375" i="59"/>
  <c r="V374" i="59"/>
  <c r="D374" i="59"/>
  <c r="V373" i="59"/>
  <c r="D373" i="59"/>
  <c r="V372" i="59"/>
  <c r="D372" i="59"/>
  <c r="V371" i="59"/>
  <c r="D371" i="59"/>
  <c r="V370" i="59"/>
  <c r="D370" i="59"/>
  <c r="V369" i="59"/>
  <c r="D369" i="59"/>
  <c r="V368" i="59"/>
  <c r="D368" i="59"/>
  <c r="V367" i="59"/>
  <c r="D367" i="59"/>
  <c r="V366" i="59"/>
  <c r="D366" i="59"/>
  <c r="V365" i="59"/>
  <c r="D365" i="59"/>
  <c r="V364" i="59"/>
  <c r="D364" i="59"/>
  <c r="V363" i="59"/>
  <c r="D363" i="59"/>
  <c r="V362" i="59"/>
  <c r="D362" i="59"/>
  <c r="V361" i="59"/>
  <c r="D361" i="59"/>
  <c r="V360" i="59"/>
  <c r="D360" i="59"/>
  <c r="V359" i="59"/>
  <c r="D359" i="59"/>
  <c r="V358" i="59"/>
  <c r="D358" i="59"/>
  <c r="V357" i="59"/>
  <c r="D357" i="59"/>
  <c r="V356" i="59"/>
  <c r="D356" i="59"/>
  <c r="V355" i="59"/>
  <c r="D355" i="59"/>
  <c r="V354" i="59"/>
  <c r="D354" i="59"/>
  <c r="V353" i="59"/>
  <c r="D353" i="59"/>
  <c r="V352" i="59"/>
  <c r="D352" i="59"/>
  <c r="V351" i="59"/>
  <c r="D351" i="59"/>
  <c r="V350" i="59"/>
  <c r="D350" i="59"/>
  <c r="V349" i="59"/>
  <c r="D349" i="59"/>
  <c r="V348" i="59"/>
  <c r="D348" i="59"/>
  <c r="V347" i="59"/>
  <c r="D347" i="59"/>
  <c r="V346" i="59"/>
  <c r="D346" i="59"/>
  <c r="V345" i="59"/>
  <c r="D345" i="59"/>
  <c r="V344" i="59"/>
  <c r="D344" i="59"/>
  <c r="V343" i="59"/>
  <c r="D343" i="59"/>
  <c r="V342" i="59"/>
  <c r="D342" i="59"/>
  <c r="V341" i="59"/>
  <c r="D341" i="59"/>
  <c r="V340" i="59"/>
  <c r="D340" i="59"/>
  <c r="V339" i="59"/>
  <c r="D339" i="59"/>
  <c r="V338" i="59"/>
  <c r="D338" i="59"/>
  <c r="V337" i="59"/>
  <c r="D337" i="59"/>
  <c r="V336" i="59"/>
  <c r="D336" i="59"/>
  <c r="V335" i="59"/>
  <c r="D335" i="59"/>
  <c r="V334" i="59"/>
  <c r="D334" i="59"/>
  <c r="V333" i="59"/>
  <c r="D333" i="59"/>
  <c r="V332" i="59"/>
  <c r="D332" i="59"/>
  <c r="V331" i="59"/>
  <c r="D331" i="59"/>
  <c r="V330" i="59"/>
  <c r="D330" i="59"/>
  <c r="V329" i="59"/>
  <c r="D329" i="59"/>
  <c r="V328" i="59"/>
  <c r="D328" i="59"/>
  <c r="V327" i="59"/>
  <c r="D327" i="59"/>
  <c r="V326" i="59"/>
  <c r="D326" i="59"/>
  <c r="V325" i="59"/>
  <c r="D325" i="59"/>
  <c r="V324" i="59"/>
  <c r="D324" i="59"/>
  <c r="V323" i="59"/>
  <c r="D323" i="59"/>
  <c r="V322" i="59"/>
  <c r="D322" i="59"/>
  <c r="V321" i="59"/>
  <c r="D321" i="59"/>
  <c r="V320" i="59"/>
  <c r="D320" i="59"/>
  <c r="V319" i="59"/>
  <c r="D319" i="59"/>
  <c r="V318" i="59"/>
  <c r="D318" i="59"/>
  <c r="V317" i="59"/>
  <c r="D317" i="59"/>
  <c r="V316" i="59"/>
  <c r="D316" i="59"/>
  <c r="V315" i="59"/>
  <c r="D315" i="59"/>
  <c r="V314" i="59"/>
  <c r="D314" i="59"/>
  <c r="V313" i="59"/>
  <c r="D313" i="59"/>
  <c r="V312" i="59"/>
  <c r="D312" i="59"/>
  <c r="V311" i="59"/>
  <c r="D311" i="59"/>
  <c r="V310" i="59"/>
  <c r="D310" i="59"/>
  <c r="V309" i="59"/>
  <c r="D309" i="59"/>
  <c r="V308" i="59"/>
  <c r="D308" i="59"/>
  <c r="V307" i="59"/>
  <c r="D307" i="59"/>
  <c r="V306" i="59"/>
  <c r="D306" i="59"/>
  <c r="V305" i="59"/>
  <c r="D305" i="59"/>
  <c r="V304" i="59"/>
  <c r="D304" i="59"/>
  <c r="V303" i="59"/>
  <c r="D303" i="59"/>
  <c r="V302" i="59"/>
  <c r="D302" i="59"/>
  <c r="V301" i="59"/>
  <c r="D301" i="59"/>
  <c r="V300" i="59"/>
  <c r="D300" i="59"/>
  <c r="V299" i="59"/>
  <c r="D299" i="59"/>
  <c r="V298" i="59"/>
  <c r="D298" i="59"/>
  <c r="V297" i="59"/>
  <c r="D297" i="59"/>
  <c r="V296" i="59"/>
  <c r="D296" i="59"/>
  <c r="V295" i="59"/>
  <c r="D295" i="59"/>
  <c r="V294" i="59"/>
  <c r="D294" i="59"/>
  <c r="V293" i="59"/>
  <c r="D293" i="59"/>
  <c r="V292" i="59"/>
  <c r="D292" i="59"/>
  <c r="V291" i="59"/>
  <c r="D291" i="59"/>
  <c r="V290" i="59"/>
  <c r="D290" i="59"/>
  <c r="V289" i="59"/>
  <c r="D289" i="59"/>
  <c r="V288" i="59"/>
  <c r="D288" i="59"/>
  <c r="V287" i="59"/>
  <c r="D287" i="59"/>
  <c r="V286" i="59"/>
  <c r="D286" i="59"/>
  <c r="V285" i="59"/>
  <c r="D285" i="59"/>
  <c r="V284" i="59"/>
  <c r="D284" i="59"/>
  <c r="V283" i="59"/>
  <c r="D283" i="59"/>
  <c r="V282" i="59"/>
  <c r="D282" i="59"/>
  <c r="V281" i="59"/>
  <c r="D281" i="59"/>
  <c r="V280" i="59"/>
  <c r="D280" i="59"/>
  <c r="V279" i="59"/>
  <c r="D279" i="59"/>
  <c r="V278" i="59"/>
  <c r="D278" i="59"/>
  <c r="V277" i="59"/>
  <c r="D277" i="59"/>
  <c r="V276" i="59"/>
  <c r="D276" i="59"/>
  <c r="V275" i="59"/>
  <c r="D275" i="59"/>
  <c r="V274" i="59"/>
  <c r="D274" i="59"/>
  <c r="V273" i="59"/>
  <c r="D273" i="59"/>
  <c r="V272" i="59"/>
  <c r="D272" i="59"/>
  <c r="V271" i="59"/>
  <c r="D271" i="59"/>
  <c r="V270" i="59"/>
  <c r="D270" i="59"/>
  <c r="V269" i="59"/>
  <c r="D269" i="59"/>
  <c r="V268" i="59"/>
  <c r="D268" i="59"/>
  <c r="V267" i="59"/>
  <c r="D267" i="59"/>
  <c r="V266" i="59"/>
  <c r="D266" i="59"/>
  <c r="V265" i="59"/>
  <c r="D265" i="59"/>
  <c r="V264" i="59"/>
  <c r="D264" i="59"/>
  <c r="V263" i="59"/>
  <c r="D263" i="59"/>
  <c r="V262" i="59"/>
  <c r="D262" i="59"/>
  <c r="V261" i="59"/>
  <c r="D261" i="59"/>
  <c r="V260" i="59"/>
  <c r="D260" i="59"/>
  <c r="V259" i="59"/>
  <c r="D259" i="59"/>
  <c r="V258" i="59"/>
  <c r="D258" i="59"/>
  <c r="V257" i="59"/>
  <c r="D257" i="59"/>
  <c r="V256" i="59"/>
  <c r="D256" i="59"/>
  <c r="V255" i="59"/>
  <c r="D255" i="59"/>
  <c r="V254" i="59"/>
  <c r="D254" i="59"/>
  <c r="V253" i="59"/>
  <c r="D253" i="59"/>
  <c r="V252" i="59"/>
  <c r="D252" i="59"/>
  <c r="V251" i="59"/>
  <c r="D251" i="59"/>
  <c r="V250" i="59"/>
  <c r="D250" i="59"/>
  <c r="V249" i="59"/>
  <c r="D249" i="59"/>
  <c r="V248" i="59"/>
  <c r="D248" i="59"/>
  <c r="V247" i="59"/>
  <c r="D247" i="59"/>
  <c r="V246" i="59"/>
  <c r="D246" i="59"/>
  <c r="V245" i="59"/>
  <c r="D245" i="59"/>
  <c r="V244" i="59"/>
  <c r="D244" i="59"/>
  <c r="V243" i="59"/>
  <c r="D243" i="59"/>
  <c r="V242" i="59"/>
  <c r="D242" i="59"/>
  <c r="V241" i="59"/>
  <c r="D241" i="59"/>
  <c r="V240" i="59"/>
  <c r="D240" i="59"/>
  <c r="V239" i="59"/>
  <c r="D239" i="59"/>
  <c r="V238" i="59"/>
  <c r="D238" i="59"/>
  <c r="V237" i="59"/>
  <c r="D237" i="59"/>
  <c r="V236" i="59"/>
  <c r="D236" i="59"/>
  <c r="V235" i="59"/>
  <c r="D235" i="59"/>
  <c r="V234" i="59"/>
  <c r="D234" i="59"/>
  <c r="V233" i="59"/>
  <c r="D233" i="59"/>
  <c r="V232" i="59"/>
  <c r="D232" i="59"/>
  <c r="V231" i="59"/>
  <c r="D231" i="59"/>
  <c r="V230" i="59"/>
  <c r="D230" i="59"/>
  <c r="V229" i="59"/>
  <c r="D229" i="59"/>
  <c r="V228" i="59"/>
  <c r="D228" i="59"/>
  <c r="V227" i="59"/>
  <c r="D227" i="59"/>
  <c r="V226" i="59"/>
  <c r="D226" i="59"/>
  <c r="V225" i="59"/>
  <c r="D225" i="59"/>
  <c r="V224" i="59"/>
  <c r="D224" i="59"/>
  <c r="V223" i="59"/>
  <c r="D223" i="59"/>
  <c r="V222" i="59"/>
  <c r="D222" i="59"/>
  <c r="V221" i="59"/>
  <c r="D221" i="59"/>
  <c r="V220" i="59"/>
  <c r="D220" i="59"/>
  <c r="V219" i="59"/>
  <c r="D219" i="59"/>
  <c r="V218" i="59"/>
  <c r="D218" i="59"/>
  <c r="V217" i="59"/>
  <c r="D217" i="59"/>
  <c r="V216" i="59"/>
  <c r="D216" i="59"/>
  <c r="V215" i="59"/>
  <c r="D215" i="59"/>
  <c r="V214" i="59"/>
  <c r="D214" i="59"/>
  <c r="V213" i="59"/>
  <c r="D213" i="59"/>
  <c r="V212" i="59"/>
  <c r="D212" i="59"/>
  <c r="V211" i="59"/>
  <c r="D211" i="59"/>
  <c r="V210" i="59"/>
  <c r="D210" i="59"/>
  <c r="V209" i="59"/>
  <c r="D209" i="59"/>
  <c r="V208" i="59"/>
  <c r="D208" i="59"/>
  <c r="V207" i="59"/>
  <c r="D207" i="59"/>
  <c r="V206" i="59"/>
  <c r="D206" i="59"/>
  <c r="V205" i="59"/>
  <c r="D205" i="59"/>
  <c r="V204" i="59"/>
  <c r="D204" i="59"/>
  <c r="V203" i="59"/>
  <c r="D203" i="59"/>
  <c r="V202" i="59"/>
  <c r="D202" i="59"/>
  <c r="V201" i="59"/>
  <c r="D201" i="59"/>
  <c r="V200" i="59"/>
  <c r="D200" i="59"/>
  <c r="V199" i="59"/>
  <c r="D199" i="59"/>
  <c r="V198" i="59"/>
  <c r="D198" i="59"/>
  <c r="V197" i="59"/>
  <c r="D197" i="59"/>
  <c r="V196" i="59"/>
  <c r="D196" i="59"/>
  <c r="V195" i="59"/>
  <c r="D195" i="59"/>
  <c r="V194" i="59"/>
  <c r="D194" i="59"/>
  <c r="V193" i="59"/>
  <c r="D193" i="59"/>
  <c r="V192" i="59"/>
  <c r="D192" i="59"/>
  <c r="V191" i="59"/>
  <c r="D191" i="59"/>
  <c r="V190" i="59"/>
  <c r="D190" i="59"/>
  <c r="V189" i="59"/>
  <c r="D189" i="59"/>
  <c r="V188" i="59"/>
  <c r="D188" i="59"/>
  <c r="V187" i="59"/>
  <c r="D187" i="59"/>
  <c r="V186" i="59"/>
  <c r="D186" i="59"/>
  <c r="V185" i="59"/>
  <c r="D185" i="59"/>
  <c r="V184" i="59"/>
  <c r="D184" i="59"/>
  <c r="V183" i="59"/>
  <c r="D183" i="59"/>
  <c r="V182" i="59"/>
  <c r="D182" i="59"/>
  <c r="V181" i="59"/>
  <c r="D181" i="59"/>
  <c r="V180" i="59"/>
  <c r="D180" i="59"/>
  <c r="V179" i="59"/>
  <c r="D179" i="59"/>
  <c r="V178" i="59"/>
  <c r="D178" i="59"/>
  <c r="V177" i="59"/>
  <c r="D177" i="59"/>
  <c r="V176" i="59"/>
  <c r="D176" i="59"/>
  <c r="V175" i="59"/>
  <c r="D175" i="59"/>
  <c r="V174" i="59"/>
  <c r="D174" i="59"/>
  <c r="V173" i="59"/>
  <c r="D173" i="59"/>
  <c r="V172" i="59"/>
  <c r="D172" i="59"/>
  <c r="V171" i="59"/>
  <c r="D171" i="59"/>
  <c r="V170" i="59"/>
  <c r="D170" i="59"/>
  <c r="V169" i="59"/>
  <c r="D169" i="59"/>
  <c r="V168" i="59"/>
  <c r="D168" i="59"/>
  <c r="V167" i="59"/>
  <c r="D167" i="59"/>
  <c r="V166" i="59"/>
  <c r="D166" i="59"/>
  <c r="V165" i="59"/>
  <c r="D165" i="59"/>
  <c r="V164" i="59"/>
  <c r="D164" i="59"/>
  <c r="V163" i="59"/>
  <c r="D163" i="59"/>
  <c r="V162" i="59"/>
  <c r="D162" i="59"/>
  <c r="V161" i="59"/>
  <c r="D161" i="59"/>
  <c r="V160" i="59"/>
  <c r="D160" i="59"/>
  <c r="V159" i="59"/>
  <c r="D159" i="59"/>
  <c r="V158" i="59"/>
  <c r="D158" i="59"/>
  <c r="V157" i="59"/>
  <c r="D157" i="59"/>
  <c r="V156" i="59"/>
  <c r="D156" i="59"/>
  <c r="V155" i="59"/>
  <c r="D155" i="59"/>
  <c r="V154" i="59"/>
  <c r="D154" i="59"/>
  <c r="V153" i="59"/>
  <c r="D153" i="59"/>
  <c r="V152" i="59"/>
  <c r="D152" i="59"/>
  <c r="V151" i="59"/>
  <c r="D151" i="59"/>
  <c r="V150" i="59"/>
  <c r="D150" i="59"/>
  <c r="V149" i="59"/>
  <c r="D149" i="59"/>
  <c r="V148" i="59"/>
  <c r="D148" i="59"/>
  <c r="V147" i="59"/>
  <c r="D147" i="59"/>
  <c r="V146" i="59"/>
  <c r="D146" i="59"/>
  <c r="V145" i="59"/>
  <c r="D145" i="59"/>
  <c r="V144" i="59"/>
  <c r="D144" i="59"/>
  <c r="V143" i="59"/>
  <c r="D143" i="59"/>
  <c r="V142" i="59"/>
  <c r="D142" i="59"/>
  <c r="V141" i="59"/>
  <c r="D141" i="59"/>
  <c r="V140" i="59"/>
  <c r="D140" i="59"/>
  <c r="V139" i="59"/>
  <c r="D139" i="59"/>
  <c r="V138" i="59"/>
  <c r="D138" i="59"/>
  <c r="V137" i="59"/>
  <c r="D137" i="59"/>
  <c r="V136" i="59"/>
  <c r="D136" i="59"/>
  <c r="V135" i="59"/>
  <c r="D135" i="59"/>
  <c r="V134" i="59"/>
  <c r="D134" i="59"/>
  <c r="D133" i="59"/>
  <c r="D132" i="59"/>
  <c r="D131" i="59"/>
  <c r="D130" i="59"/>
  <c r="D129" i="59"/>
  <c r="D128" i="59"/>
  <c r="D127" i="59"/>
  <c r="D126" i="59"/>
  <c r="D125" i="59"/>
  <c r="D124" i="59"/>
  <c r="D123" i="59"/>
  <c r="D122" i="59"/>
  <c r="D121" i="59"/>
  <c r="D120" i="59"/>
  <c r="D119" i="59"/>
  <c r="D118" i="59"/>
  <c r="D117" i="59"/>
  <c r="D116" i="59"/>
  <c r="D115" i="59"/>
  <c r="D114" i="59"/>
  <c r="D113" i="59"/>
  <c r="D112" i="59"/>
  <c r="D111" i="59"/>
  <c r="D110" i="59"/>
  <c r="D109" i="59"/>
  <c r="D108" i="59"/>
  <c r="D107" i="59"/>
  <c r="D106" i="59"/>
  <c r="D105" i="59"/>
  <c r="D104" i="59"/>
  <c r="D103" i="59"/>
  <c r="D102" i="59"/>
  <c r="D101" i="59"/>
  <c r="D100" i="59"/>
  <c r="D99" i="59"/>
  <c r="D98" i="59"/>
  <c r="D97" i="59"/>
  <c r="D96" i="59"/>
  <c r="D95" i="59"/>
  <c r="D94" i="59"/>
  <c r="D93" i="59"/>
  <c r="D92" i="59"/>
  <c r="D91" i="59"/>
  <c r="D90" i="59"/>
  <c r="D89" i="59"/>
  <c r="D88" i="59"/>
  <c r="D87" i="59"/>
  <c r="D86" i="59"/>
  <c r="D85" i="59"/>
  <c r="D84" i="59"/>
  <c r="D83" i="59"/>
  <c r="D82" i="59"/>
  <c r="D81" i="59"/>
  <c r="D80" i="59"/>
  <c r="D79" i="59"/>
  <c r="D78" i="59"/>
  <c r="D77" i="59"/>
  <c r="D76" i="59"/>
  <c r="D75" i="59"/>
  <c r="D74" i="59"/>
  <c r="D73" i="59"/>
  <c r="D72" i="59"/>
  <c r="D71" i="59"/>
  <c r="D70" i="59"/>
  <c r="D69" i="59"/>
  <c r="D68" i="59"/>
  <c r="D67" i="59"/>
  <c r="D66" i="59"/>
  <c r="D65" i="59"/>
  <c r="D64" i="59"/>
  <c r="D63" i="59"/>
  <c r="D62" i="59"/>
  <c r="D61" i="59"/>
  <c r="D60" i="59"/>
  <c r="D59" i="59"/>
  <c r="D58" i="59"/>
  <c r="D57" i="59"/>
  <c r="D56" i="59"/>
  <c r="D55" i="59"/>
  <c r="D54" i="59"/>
  <c r="D53" i="59"/>
  <c r="D52" i="59"/>
  <c r="D51" i="59"/>
  <c r="D50" i="59"/>
  <c r="D49" i="59"/>
  <c r="D48" i="59"/>
  <c r="D47" i="59"/>
  <c r="D46" i="59"/>
  <c r="D45" i="59"/>
  <c r="D44" i="59"/>
  <c r="D43" i="59"/>
  <c r="D42" i="59"/>
  <c r="D41" i="59"/>
  <c r="D40" i="59"/>
  <c r="D39" i="59"/>
  <c r="D38" i="59"/>
  <c r="D37" i="59"/>
  <c r="D36" i="59"/>
  <c r="D35" i="59"/>
  <c r="D34" i="59"/>
  <c r="D33" i="59"/>
  <c r="D32" i="59"/>
  <c r="D31" i="59"/>
  <c r="D30" i="59"/>
  <c r="D29" i="59"/>
  <c r="D28" i="59"/>
  <c r="D27" i="59"/>
  <c r="D26" i="59"/>
  <c r="D25" i="59"/>
  <c r="D24" i="59"/>
  <c r="D23" i="59"/>
  <c r="D22" i="59"/>
  <c r="D21" i="59"/>
  <c r="D20" i="59"/>
  <c r="D19" i="59"/>
  <c r="D18" i="59"/>
  <c r="V17" i="59"/>
  <c r="D17" i="59"/>
  <c r="V16" i="59"/>
  <c r="V13" i="59" s="1"/>
  <c r="V85" i="58"/>
  <c r="D85" i="58"/>
  <c r="V13" i="58"/>
  <c r="V16" i="58"/>
  <c r="D125" i="58"/>
  <c r="D126" i="58"/>
  <c r="V27" i="58"/>
  <c r="D27" i="58"/>
  <c r="D391" i="58"/>
  <c r="V390" i="58"/>
  <c r="D390" i="58"/>
  <c r="V389" i="58"/>
  <c r="D389" i="58"/>
  <c r="V388" i="58"/>
  <c r="D388" i="58"/>
  <c r="V387" i="58"/>
  <c r="D387" i="58"/>
  <c r="V386" i="58"/>
  <c r="D386" i="58"/>
  <c r="V385" i="58"/>
  <c r="D385" i="58"/>
  <c r="V384" i="58"/>
  <c r="D384" i="58"/>
  <c r="V383" i="58"/>
  <c r="D383" i="58"/>
  <c r="V382" i="58"/>
  <c r="D382" i="58"/>
  <c r="V381" i="58"/>
  <c r="D381" i="58"/>
  <c r="V380" i="58"/>
  <c r="D380" i="58"/>
  <c r="V379" i="58"/>
  <c r="D379" i="58"/>
  <c r="V378" i="58"/>
  <c r="D378" i="58"/>
  <c r="V377" i="58"/>
  <c r="D377" i="58"/>
  <c r="V376" i="58"/>
  <c r="D376" i="58"/>
  <c r="V375" i="58"/>
  <c r="D375" i="58"/>
  <c r="V374" i="58"/>
  <c r="D374" i="58"/>
  <c r="V373" i="58"/>
  <c r="D373" i="58"/>
  <c r="V372" i="58"/>
  <c r="D372" i="58"/>
  <c r="V371" i="58"/>
  <c r="D371" i="58"/>
  <c r="V370" i="58"/>
  <c r="D370" i="58"/>
  <c r="V369" i="58"/>
  <c r="D369" i="58"/>
  <c r="V368" i="58"/>
  <c r="D368" i="58"/>
  <c r="V367" i="58"/>
  <c r="D367" i="58"/>
  <c r="V366" i="58"/>
  <c r="D366" i="58"/>
  <c r="V365" i="58"/>
  <c r="D365" i="58"/>
  <c r="V364" i="58"/>
  <c r="D364" i="58"/>
  <c r="V363" i="58"/>
  <c r="D363" i="58"/>
  <c r="V362" i="58"/>
  <c r="D362" i="58"/>
  <c r="V361" i="58"/>
  <c r="D361" i="58"/>
  <c r="V360" i="58"/>
  <c r="D360" i="58"/>
  <c r="V359" i="58"/>
  <c r="D359" i="58"/>
  <c r="V358" i="58"/>
  <c r="D358" i="58"/>
  <c r="V357" i="58"/>
  <c r="D357" i="58"/>
  <c r="V356" i="58"/>
  <c r="D356" i="58"/>
  <c r="V355" i="58"/>
  <c r="D355" i="58"/>
  <c r="V354" i="58"/>
  <c r="D354" i="58"/>
  <c r="V353" i="58"/>
  <c r="D353" i="58"/>
  <c r="V352" i="58"/>
  <c r="D352" i="58"/>
  <c r="V351" i="58"/>
  <c r="D351" i="58"/>
  <c r="V350" i="58"/>
  <c r="D350" i="58"/>
  <c r="V349" i="58"/>
  <c r="D349" i="58"/>
  <c r="V348" i="58"/>
  <c r="D348" i="58"/>
  <c r="V347" i="58"/>
  <c r="D347" i="58"/>
  <c r="V346" i="58"/>
  <c r="D346" i="58"/>
  <c r="V345" i="58"/>
  <c r="D345" i="58"/>
  <c r="V344" i="58"/>
  <c r="D344" i="58"/>
  <c r="V343" i="58"/>
  <c r="D343" i="58"/>
  <c r="V342" i="58"/>
  <c r="D342" i="58"/>
  <c r="V341" i="58"/>
  <c r="D341" i="58"/>
  <c r="V340" i="58"/>
  <c r="D340" i="58"/>
  <c r="V339" i="58"/>
  <c r="D339" i="58"/>
  <c r="V338" i="58"/>
  <c r="D338" i="58"/>
  <c r="V337" i="58"/>
  <c r="D337" i="58"/>
  <c r="V336" i="58"/>
  <c r="D336" i="58"/>
  <c r="V335" i="58"/>
  <c r="D335" i="58"/>
  <c r="V334" i="58"/>
  <c r="D334" i="58"/>
  <c r="V333" i="58"/>
  <c r="D333" i="58"/>
  <c r="V332" i="58"/>
  <c r="D332" i="58"/>
  <c r="V331" i="58"/>
  <c r="D331" i="58"/>
  <c r="V330" i="58"/>
  <c r="D330" i="58"/>
  <c r="V329" i="58"/>
  <c r="D329" i="58"/>
  <c r="V328" i="58"/>
  <c r="D328" i="58"/>
  <c r="V327" i="58"/>
  <c r="D327" i="58"/>
  <c r="V326" i="58"/>
  <c r="D326" i="58"/>
  <c r="V325" i="58"/>
  <c r="D325" i="58"/>
  <c r="V324" i="58"/>
  <c r="D324" i="58"/>
  <c r="V323" i="58"/>
  <c r="D323" i="58"/>
  <c r="V322" i="58"/>
  <c r="D322" i="58"/>
  <c r="V321" i="58"/>
  <c r="D321" i="58"/>
  <c r="V320" i="58"/>
  <c r="D320" i="58"/>
  <c r="V319" i="58"/>
  <c r="D319" i="58"/>
  <c r="V318" i="58"/>
  <c r="D318" i="58"/>
  <c r="V317" i="58"/>
  <c r="D317" i="58"/>
  <c r="V316" i="58"/>
  <c r="D316" i="58"/>
  <c r="V315" i="58"/>
  <c r="D315" i="58"/>
  <c r="V314" i="58"/>
  <c r="D314" i="58"/>
  <c r="V313" i="58"/>
  <c r="D313" i="58"/>
  <c r="V312" i="58"/>
  <c r="D312" i="58"/>
  <c r="V311" i="58"/>
  <c r="D311" i="58"/>
  <c r="V310" i="58"/>
  <c r="D310" i="58"/>
  <c r="V309" i="58"/>
  <c r="D309" i="58"/>
  <c r="V308" i="58"/>
  <c r="D308" i="58"/>
  <c r="V307" i="58"/>
  <c r="D307" i="58"/>
  <c r="V306" i="58"/>
  <c r="D306" i="58"/>
  <c r="V305" i="58"/>
  <c r="D305" i="58"/>
  <c r="V304" i="58"/>
  <c r="D304" i="58"/>
  <c r="V303" i="58"/>
  <c r="D303" i="58"/>
  <c r="V302" i="58"/>
  <c r="D302" i="58"/>
  <c r="V301" i="58"/>
  <c r="D301" i="58"/>
  <c r="V300" i="58"/>
  <c r="D300" i="58"/>
  <c r="V299" i="58"/>
  <c r="D299" i="58"/>
  <c r="V298" i="58"/>
  <c r="D298" i="58"/>
  <c r="V297" i="58"/>
  <c r="D297" i="58"/>
  <c r="V296" i="58"/>
  <c r="D296" i="58"/>
  <c r="V295" i="58"/>
  <c r="D295" i="58"/>
  <c r="V294" i="58"/>
  <c r="D294" i="58"/>
  <c r="V293" i="58"/>
  <c r="D293" i="58"/>
  <c r="V292" i="58"/>
  <c r="D292" i="58"/>
  <c r="V291" i="58"/>
  <c r="D291" i="58"/>
  <c r="V290" i="58"/>
  <c r="D290" i="58"/>
  <c r="V289" i="58"/>
  <c r="D289" i="58"/>
  <c r="V288" i="58"/>
  <c r="D288" i="58"/>
  <c r="V287" i="58"/>
  <c r="D287" i="58"/>
  <c r="V286" i="58"/>
  <c r="D286" i="58"/>
  <c r="V285" i="58"/>
  <c r="D285" i="58"/>
  <c r="V284" i="58"/>
  <c r="D284" i="58"/>
  <c r="V283" i="58"/>
  <c r="D283" i="58"/>
  <c r="V282" i="58"/>
  <c r="D282" i="58"/>
  <c r="V281" i="58"/>
  <c r="D281" i="58"/>
  <c r="V280" i="58"/>
  <c r="D280" i="58"/>
  <c r="V279" i="58"/>
  <c r="D279" i="58"/>
  <c r="V278" i="58"/>
  <c r="D278" i="58"/>
  <c r="V277" i="58"/>
  <c r="D277" i="58"/>
  <c r="V276" i="58"/>
  <c r="D276" i="58"/>
  <c r="V275" i="58"/>
  <c r="D275" i="58"/>
  <c r="V274" i="58"/>
  <c r="D274" i="58"/>
  <c r="V273" i="58"/>
  <c r="D273" i="58"/>
  <c r="V272" i="58"/>
  <c r="D272" i="58"/>
  <c r="V271" i="58"/>
  <c r="D271" i="58"/>
  <c r="V270" i="58"/>
  <c r="D270" i="58"/>
  <c r="V269" i="58"/>
  <c r="D269" i="58"/>
  <c r="V268" i="58"/>
  <c r="D268" i="58"/>
  <c r="V267" i="58"/>
  <c r="D267" i="58"/>
  <c r="V266" i="58"/>
  <c r="D266" i="58"/>
  <c r="V265" i="58"/>
  <c r="D265" i="58"/>
  <c r="V264" i="58"/>
  <c r="D264" i="58"/>
  <c r="V263" i="58"/>
  <c r="D263" i="58"/>
  <c r="V262" i="58"/>
  <c r="D262" i="58"/>
  <c r="V261" i="58"/>
  <c r="D261" i="58"/>
  <c r="V260" i="58"/>
  <c r="D260" i="58"/>
  <c r="V259" i="58"/>
  <c r="D259" i="58"/>
  <c r="V258" i="58"/>
  <c r="D258" i="58"/>
  <c r="V257" i="58"/>
  <c r="D257" i="58"/>
  <c r="V256" i="58"/>
  <c r="D256" i="58"/>
  <c r="V255" i="58"/>
  <c r="D255" i="58"/>
  <c r="V254" i="58"/>
  <c r="D254" i="58"/>
  <c r="V253" i="58"/>
  <c r="D253" i="58"/>
  <c r="V252" i="58"/>
  <c r="D252" i="58"/>
  <c r="V251" i="58"/>
  <c r="D251" i="58"/>
  <c r="V250" i="58"/>
  <c r="D250" i="58"/>
  <c r="V249" i="58"/>
  <c r="D249" i="58"/>
  <c r="V248" i="58"/>
  <c r="D248" i="58"/>
  <c r="V247" i="58"/>
  <c r="D247" i="58"/>
  <c r="V246" i="58"/>
  <c r="D246" i="58"/>
  <c r="V245" i="58"/>
  <c r="D245" i="58"/>
  <c r="V244" i="58"/>
  <c r="D244" i="58"/>
  <c r="V243" i="58"/>
  <c r="D243" i="58"/>
  <c r="V242" i="58"/>
  <c r="D242" i="58"/>
  <c r="V241" i="58"/>
  <c r="D241" i="58"/>
  <c r="V240" i="58"/>
  <c r="D240" i="58"/>
  <c r="V239" i="58"/>
  <c r="D239" i="58"/>
  <c r="V238" i="58"/>
  <c r="D238" i="58"/>
  <c r="V237" i="58"/>
  <c r="D237" i="58"/>
  <c r="V236" i="58"/>
  <c r="D236" i="58"/>
  <c r="V235" i="58"/>
  <c r="D235" i="58"/>
  <c r="V234" i="58"/>
  <c r="D234" i="58"/>
  <c r="V233" i="58"/>
  <c r="D233" i="58"/>
  <c r="V232" i="58"/>
  <c r="D232" i="58"/>
  <c r="V231" i="58"/>
  <c r="D231" i="58"/>
  <c r="V230" i="58"/>
  <c r="D230" i="58"/>
  <c r="V229" i="58"/>
  <c r="D229" i="58"/>
  <c r="V228" i="58"/>
  <c r="D228" i="58"/>
  <c r="V227" i="58"/>
  <c r="D227" i="58"/>
  <c r="V226" i="58"/>
  <c r="D226" i="58"/>
  <c r="V225" i="58"/>
  <c r="D225" i="58"/>
  <c r="V224" i="58"/>
  <c r="D224" i="58"/>
  <c r="V223" i="58"/>
  <c r="D223" i="58"/>
  <c r="V222" i="58"/>
  <c r="D222" i="58"/>
  <c r="V221" i="58"/>
  <c r="D221" i="58"/>
  <c r="V220" i="58"/>
  <c r="D220" i="58"/>
  <c r="V219" i="58"/>
  <c r="D219" i="58"/>
  <c r="V218" i="58"/>
  <c r="D218" i="58"/>
  <c r="V217" i="58"/>
  <c r="D217" i="58"/>
  <c r="V216" i="58"/>
  <c r="D216" i="58"/>
  <c r="V215" i="58"/>
  <c r="D215" i="58"/>
  <c r="V214" i="58"/>
  <c r="D214" i="58"/>
  <c r="V213" i="58"/>
  <c r="D213" i="58"/>
  <c r="V212" i="58"/>
  <c r="D212" i="58"/>
  <c r="V211" i="58"/>
  <c r="D211" i="58"/>
  <c r="V210" i="58"/>
  <c r="D210" i="58"/>
  <c r="V209" i="58"/>
  <c r="D209" i="58"/>
  <c r="V208" i="58"/>
  <c r="D208" i="58"/>
  <c r="V207" i="58"/>
  <c r="D207" i="58"/>
  <c r="V206" i="58"/>
  <c r="D206" i="58"/>
  <c r="V205" i="58"/>
  <c r="D205" i="58"/>
  <c r="V204" i="58"/>
  <c r="D204" i="58"/>
  <c r="V203" i="58"/>
  <c r="D203" i="58"/>
  <c r="V202" i="58"/>
  <c r="D202" i="58"/>
  <c r="V201" i="58"/>
  <c r="D201" i="58"/>
  <c r="V200" i="58"/>
  <c r="D200" i="58"/>
  <c r="V199" i="58"/>
  <c r="D199" i="58"/>
  <c r="V198" i="58"/>
  <c r="D198" i="58"/>
  <c r="V197" i="58"/>
  <c r="D197" i="58"/>
  <c r="V196" i="58"/>
  <c r="D196" i="58"/>
  <c r="V195" i="58"/>
  <c r="D195" i="58"/>
  <c r="V194" i="58"/>
  <c r="D194" i="58"/>
  <c r="V193" i="58"/>
  <c r="D193" i="58"/>
  <c r="V192" i="58"/>
  <c r="D192" i="58"/>
  <c r="V191" i="58"/>
  <c r="D191" i="58"/>
  <c r="V190" i="58"/>
  <c r="D190" i="58"/>
  <c r="V189" i="58"/>
  <c r="D189" i="58"/>
  <c r="V188" i="58"/>
  <c r="D188" i="58"/>
  <c r="V187" i="58"/>
  <c r="D187" i="58"/>
  <c r="V186" i="58"/>
  <c r="D186" i="58"/>
  <c r="V185" i="58"/>
  <c r="D185" i="58"/>
  <c r="V184" i="58"/>
  <c r="D184" i="58"/>
  <c r="V183" i="58"/>
  <c r="D183" i="58"/>
  <c r="V182" i="58"/>
  <c r="D182" i="58"/>
  <c r="V181" i="58"/>
  <c r="D181" i="58"/>
  <c r="V180" i="58"/>
  <c r="D180" i="58"/>
  <c r="V179" i="58"/>
  <c r="D179" i="58"/>
  <c r="V178" i="58"/>
  <c r="D178" i="58"/>
  <c r="V177" i="58"/>
  <c r="D177" i="58"/>
  <c r="V176" i="58"/>
  <c r="D176" i="58"/>
  <c r="V175" i="58"/>
  <c r="D175" i="58"/>
  <c r="V174" i="58"/>
  <c r="D174" i="58"/>
  <c r="V173" i="58"/>
  <c r="D173" i="58"/>
  <c r="V172" i="58"/>
  <c r="D172" i="58"/>
  <c r="V171" i="58"/>
  <c r="D171" i="58"/>
  <c r="V170" i="58"/>
  <c r="D170" i="58"/>
  <c r="V169" i="58"/>
  <c r="D169" i="58"/>
  <c r="V168" i="58"/>
  <c r="D168" i="58"/>
  <c r="V167" i="58"/>
  <c r="D167" i="58"/>
  <c r="V166" i="58"/>
  <c r="D166" i="58"/>
  <c r="V165" i="58"/>
  <c r="D165" i="58"/>
  <c r="V164" i="58"/>
  <c r="D164" i="58"/>
  <c r="V163" i="58"/>
  <c r="D163" i="58"/>
  <c r="V162" i="58"/>
  <c r="D162" i="58"/>
  <c r="V161" i="58"/>
  <c r="D161" i="58"/>
  <c r="V160" i="58"/>
  <c r="D160" i="58"/>
  <c r="V159" i="58"/>
  <c r="D159" i="58"/>
  <c r="V158" i="58"/>
  <c r="D158" i="58"/>
  <c r="V157" i="58"/>
  <c r="D157" i="58"/>
  <c r="V156" i="58"/>
  <c r="D156" i="58"/>
  <c r="V155" i="58"/>
  <c r="D155" i="58"/>
  <c r="V154" i="58"/>
  <c r="D154" i="58"/>
  <c r="V153" i="58"/>
  <c r="D153" i="58"/>
  <c r="V152" i="58"/>
  <c r="D152" i="58"/>
  <c r="V151" i="58"/>
  <c r="D151" i="58"/>
  <c r="V150" i="58"/>
  <c r="D150" i="58"/>
  <c r="V149" i="58"/>
  <c r="D149" i="58"/>
  <c r="V148" i="58"/>
  <c r="D148" i="58"/>
  <c r="V147" i="58"/>
  <c r="D147" i="58"/>
  <c r="V146" i="58"/>
  <c r="D146" i="58"/>
  <c r="V145" i="58"/>
  <c r="D145" i="58"/>
  <c r="V144" i="58"/>
  <c r="D144" i="58"/>
  <c r="V143" i="58"/>
  <c r="D143" i="58"/>
  <c r="V142" i="58"/>
  <c r="D142" i="58"/>
  <c r="V141" i="58"/>
  <c r="D141" i="58"/>
  <c r="V140" i="58"/>
  <c r="D140" i="58"/>
  <c r="V139" i="58"/>
  <c r="D139" i="58"/>
  <c r="V138" i="58"/>
  <c r="D138" i="58"/>
  <c r="V137" i="58"/>
  <c r="D137" i="58"/>
  <c r="V136" i="58"/>
  <c r="D136" i="58"/>
  <c r="V135" i="58"/>
  <c r="D135" i="58"/>
  <c r="V134" i="58"/>
  <c r="D134" i="58"/>
  <c r="V133" i="58"/>
  <c r="D133" i="58"/>
  <c r="V132" i="58"/>
  <c r="D132" i="58"/>
  <c r="V131" i="58"/>
  <c r="D131" i="58"/>
  <c r="V130" i="58"/>
  <c r="D130" i="58"/>
  <c r="V129" i="58"/>
  <c r="D129" i="58"/>
  <c r="V128" i="58"/>
  <c r="D128" i="58"/>
  <c r="V127" i="58"/>
  <c r="D127" i="58"/>
  <c r="V126" i="58"/>
  <c r="V125" i="58"/>
  <c r="V124" i="58"/>
  <c r="D124" i="58"/>
  <c r="V123" i="58"/>
  <c r="D123" i="58"/>
  <c r="V122" i="58"/>
  <c r="D122" i="58"/>
  <c r="V121" i="58"/>
  <c r="D121" i="58"/>
  <c r="V120" i="58"/>
  <c r="D120" i="58"/>
  <c r="V119" i="58"/>
  <c r="D119" i="58"/>
  <c r="V118" i="58"/>
  <c r="D118" i="58"/>
  <c r="V117" i="58"/>
  <c r="D117" i="58"/>
  <c r="V116" i="58"/>
  <c r="D116" i="58"/>
  <c r="V115" i="58"/>
  <c r="D115" i="58"/>
  <c r="V114" i="58"/>
  <c r="D114" i="58"/>
  <c r="V113" i="58"/>
  <c r="D113" i="58"/>
  <c r="V112" i="58"/>
  <c r="D112" i="58"/>
  <c r="V111" i="58"/>
  <c r="D111" i="58"/>
  <c r="V110" i="58"/>
  <c r="D110" i="58"/>
  <c r="V109" i="58"/>
  <c r="D109" i="58"/>
  <c r="V108" i="58"/>
  <c r="D108" i="58"/>
  <c r="V107" i="58"/>
  <c r="D107" i="58"/>
  <c r="V106" i="58"/>
  <c r="D106" i="58"/>
  <c r="V105" i="58"/>
  <c r="D105" i="58"/>
  <c r="V104" i="58"/>
  <c r="D104" i="58"/>
  <c r="V103" i="58"/>
  <c r="D103" i="58"/>
  <c r="V102" i="58"/>
  <c r="D102" i="58"/>
  <c r="V101" i="58"/>
  <c r="D101" i="58"/>
  <c r="V100" i="58"/>
  <c r="D100" i="58"/>
  <c r="V99" i="58"/>
  <c r="D99" i="58"/>
  <c r="V98" i="58"/>
  <c r="D98" i="58"/>
  <c r="V97" i="58"/>
  <c r="D97" i="58"/>
  <c r="V96" i="58"/>
  <c r="D96" i="58"/>
  <c r="V95" i="58"/>
  <c r="D95" i="58"/>
  <c r="V94" i="58"/>
  <c r="D94" i="58"/>
  <c r="V93" i="58"/>
  <c r="D93" i="58"/>
  <c r="V92" i="58"/>
  <c r="D92" i="58"/>
  <c r="V91" i="58"/>
  <c r="D91" i="58"/>
  <c r="V90" i="58"/>
  <c r="D90" i="58"/>
  <c r="V89" i="58"/>
  <c r="D89" i="58"/>
  <c r="V88" i="58"/>
  <c r="D88" i="58"/>
  <c r="V87" i="58"/>
  <c r="D87" i="58"/>
  <c r="V86" i="58"/>
  <c r="D86" i="58"/>
  <c r="V84" i="58"/>
  <c r="D84" i="58"/>
  <c r="V83" i="58"/>
  <c r="D83" i="58"/>
  <c r="V82" i="58"/>
  <c r="D82" i="58"/>
  <c r="V81" i="58"/>
  <c r="D81" i="58"/>
  <c r="V80" i="58"/>
  <c r="D80" i="58"/>
  <c r="V79" i="58"/>
  <c r="D79" i="58"/>
  <c r="V78" i="58"/>
  <c r="D78" i="58"/>
  <c r="V77" i="58"/>
  <c r="D77" i="58"/>
  <c r="V76" i="58"/>
  <c r="D76" i="58"/>
  <c r="V75" i="58"/>
  <c r="D75" i="58"/>
  <c r="V74" i="58"/>
  <c r="D74" i="58"/>
  <c r="V73" i="58"/>
  <c r="D73" i="58"/>
  <c r="V72" i="58"/>
  <c r="D72" i="58"/>
  <c r="V71" i="58"/>
  <c r="D71" i="58"/>
  <c r="V70" i="58"/>
  <c r="D70" i="58"/>
  <c r="V69" i="58"/>
  <c r="D69" i="58"/>
  <c r="V68" i="58"/>
  <c r="D68" i="58"/>
  <c r="V67" i="58"/>
  <c r="D67" i="58"/>
  <c r="V66" i="58"/>
  <c r="D66" i="58"/>
  <c r="V65" i="58"/>
  <c r="D65" i="58"/>
  <c r="V64" i="58"/>
  <c r="D64" i="58"/>
  <c r="V63" i="58"/>
  <c r="D63" i="58"/>
  <c r="V62" i="58"/>
  <c r="D62" i="58"/>
  <c r="D61" i="58"/>
  <c r="V60" i="58"/>
  <c r="D60" i="58"/>
  <c r="V59" i="58"/>
  <c r="D59" i="58"/>
  <c r="V58" i="58"/>
  <c r="D58" i="58"/>
  <c r="V57" i="58"/>
  <c r="D57" i="58"/>
  <c r="V56" i="58"/>
  <c r="D56" i="58"/>
  <c r="V55" i="58"/>
  <c r="D55" i="58"/>
  <c r="V54" i="58"/>
  <c r="D54" i="58"/>
  <c r="V53" i="58"/>
  <c r="D53" i="58"/>
  <c r="V52" i="58"/>
  <c r="D52" i="58"/>
  <c r="V51" i="58"/>
  <c r="D51" i="58"/>
  <c r="V50" i="58"/>
  <c r="D50" i="58"/>
  <c r="V49" i="58"/>
  <c r="D49" i="58"/>
  <c r="V48" i="58"/>
  <c r="D48" i="58"/>
  <c r="V47" i="58"/>
  <c r="D47" i="58"/>
  <c r="V46" i="58"/>
  <c r="D46" i="58"/>
  <c r="V45" i="58"/>
  <c r="D45" i="58"/>
  <c r="V44" i="58"/>
  <c r="D44" i="58"/>
  <c r="V43" i="58"/>
  <c r="D43" i="58"/>
  <c r="V42" i="58"/>
  <c r="D42" i="58"/>
  <c r="V41" i="58"/>
  <c r="D41" i="58"/>
  <c r="V40" i="58"/>
  <c r="D40" i="58"/>
  <c r="V39" i="58"/>
  <c r="D39" i="58"/>
  <c r="V38" i="58"/>
  <c r="D38" i="58"/>
  <c r="V37" i="58"/>
  <c r="D37" i="58"/>
  <c r="V36" i="58"/>
  <c r="D36" i="58"/>
  <c r="V35" i="58"/>
  <c r="D35" i="58"/>
  <c r="V34" i="58"/>
  <c r="D34" i="58"/>
  <c r="V33" i="58"/>
  <c r="D33" i="58"/>
  <c r="V32" i="58"/>
  <c r="D32" i="58"/>
  <c r="V31" i="58"/>
  <c r="D31" i="58"/>
  <c r="V30" i="58"/>
  <c r="D30" i="58"/>
  <c r="V29" i="58"/>
  <c r="D29" i="58"/>
  <c r="V28" i="58"/>
  <c r="D28" i="58"/>
  <c r="V26" i="58"/>
  <c r="D26" i="58"/>
  <c r="V25" i="58"/>
  <c r="D25" i="58"/>
  <c r="V24" i="58"/>
  <c r="D24" i="58"/>
  <c r="V23" i="58"/>
  <c r="D23" i="58"/>
  <c r="V22" i="58"/>
  <c r="D22" i="58"/>
  <c r="V21" i="58"/>
  <c r="D21" i="58"/>
  <c r="V20" i="58"/>
  <c r="D20" i="58"/>
  <c r="V19" i="58"/>
  <c r="D19" i="58"/>
  <c r="V18" i="58"/>
  <c r="D18" i="58"/>
  <c r="V17" i="58"/>
  <c r="D17" i="58"/>
  <c r="O38" i="57"/>
  <c r="L21" i="57" s="1"/>
  <c r="J38" i="57"/>
  <c r="M19" i="57"/>
  <c r="O38" i="56"/>
  <c r="L21" i="56" s="1"/>
  <c r="J38" i="56"/>
  <c r="M19" i="56"/>
  <c r="V13" i="55"/>
  <c r="V85" i="55"/>
  <c r="V27" i="55"/>
  <c r="V16" i="55"/>
  <c r="D391" i="55"/>
  <c r="V390" i="55"/>
  <c r="D390" i="55"/>
  <c r="V389" i="55"/>
  <c r="D389" i="55"/>
  <c r="V388" i="55"/>
  <c r="D388" i="55"/>
  <c r="V387" i="55"/>
  <c r="D387" i="55"/>
  <c r="V386" i="55"/>
  <c r="D386" i="55"/>
  <c r="V385" i="55"/>
  <c r="D385" i="55"/>
  <c r="V384" i="55"/>
  <c r="D384" i="55"/>
  <c r="V383" i="55"/>
  <c r="D383" i="55"/>
  <c r="V382" i="55"/>
  <c r="D382" i="55"/>
  <c r="V381" i="55"/>
  <c r="D381" i="55"/>
  <c r="V380" i="55"/>
  <c r="D380" i="55"/>
  <c r="V379" i="55"/>
  <c r="D379" i="55"/>
  <c r="V378" i="55"/>
  <c r="D378" i="55"/>
  <c r="V377" i="55"/>
  <c r="D377" i="55"/>
  <c r="V376" i="55"/>
  <c r="D376" i="55"/>
  <c r="V375" i="55"/>
  <c r="D375" i="55"/>
  <c r="V374" i="55"/>
  <c r="D374" i="55"/>
  <c r="V373" i="55"/>
  <c r="D373" i="55"/>
  <c r="V372" i="55"/>
  <c r="D372" i="55"/>
  <c r="V371" i="55"/>
  <c r="D371" i="55"/>
  <c r="V370" i="55"/>
  <c r="D370" i="55"/>
  <c r="V369" i="55"/>
  <c r="D369" i="55"/>
  <c r="V368" i="55"/>
  <c r="D368" i="55"/>
  <c r="V367" i="55"/>
  <c r="D367" i="55"/>
  <c r="V366" i="55"/>
  <c r="D366" i="55"/>
  <c r="V365" i="55"/>
  <c r="D365" i="55"/>
  <c r="V364" i="55"/>
  <c r="D364" i="55"/>
  <c r="V363" i="55"/>
  <c r="D363" i="55"/>
  <c r="V362" i="55"/>
  <c r="D362" i="55"/>
  <c r="V361" i="55"/>
  <c r="D361" i="55"/>
  <c r="V360" i="55"/>
  <c r="D360" i="55"/>
  <c r="V359" i="55"/>
  <c r="D359" i="55"/>
  <c r="V358" i="55"/>
  <c r="D358" i="55"/>
  <c r="V357" i="55"/>
  <c r="D357" i="55"/>
  <c r="V356" i="55"/>
  <c r="D356" i="55"/>
  <c r="V355" i="55"/>
  <c r="D355" i="55"/>
  <c r="V354" i="55"/>
  <c r="D354" i="55"/>
  <c r="V353" i="55"/>
  <c r="D353" i="55"/>
  <c r="V352" i="55"/>
  <c r="D352" i="55"/>
  <c r="V351" i="55"/>
  <c r="D351" i="55"/>
  <c r="V350" i="55"/>
  <c r="D350" i="55"/>
  <c r="V349" i="55"/>
  <c r="D349" i="55"/>
  <c r="V348" i="55"/>
  <c r="D348" i="55"/>
  <c r="V347" i="55"/>
  <c r="D347" i="55"/>
  <c r="V346" i="55"/>
  <c r="D346" i="55"/>
  <c r="V345" i="55"/>
  <c r="D345" i="55"/>
  <c r="V344" i="55"/>
  <c r="D344" i="55"/>
  <c r="V343" i="55"/>
  <c r="D343" i="55"/>
  <c r="V342" i="55"/>
  <c r="D342" i="55"/>
  <c r="V341" i="55"/>
  <c r="D341" i="55"/>
  <c r="V340" i="55"/>
  <c r="D340" i="55"/>
  <c r="V339" i="55"/>
  <c r="D339" i="55"/>
  <c r="V338" i="55"/>
  <c r="D338" i="55"/>
  <c r="V337" i="55"/>
  <c r="D337" i="55"/>
  <c r="V336" i="55"/>
  <c r="D336" i="55"/>
  <c r="V335" i="55"/>
  <c r="D335" i="55"/>
  <c r="V334" i="55"/>
  <c r="D334" i="55"/>
  <c r="V333" i="55"/>
  <c r="D333" i="55"/>
  <c r="V332" i="55"/>
  <c r="D332" i="55"/>
  <c r="V331" i="55"/>
  <c r="D331" i="55"/>
  <c r="V330" i="55"/>
  <c r="D330" i="55"/>
  <c r="V329" i="55"/>
  <c r="D329" i="55"/>
  <c r="V328" i="55"/>
  <c r="D328" i="55"/>
  <c r="V327" i="55"/>
  <c r="D327" i="55"/>
  <c r="V326" i="55"/>
  <c r="D326" i="55"/>
  <c r="V325" i="55"/>
  <c r="D325" i="55"/>
  <c r="V324" i="55"/>
  <c r="D324" i="55"/>
  <c r="V323" i="55"/>
  <c r="D323" i="55"/>
  <c r="V322" i="55"/>
  <c r="D322" i="55"/>
  <c r="V321" i="55"/>
  <c r="D321" i="55"/>
  <c r="V320" i="55"/>
  <c r="D320" i="55"/>
  <c r="V319" i="55"/>
  <c r="D319" i="55"/>
  <c r="V318" i="55"/>
  <c r="D318" i="55"/>
  <c r="V317" i="55"/>
  <c r="D317" i="55"/>
  <c r="V316" i="55"/>
  <c r="D316" i="55"/>
  <c r="V315" i="55"/>
  <c r="D315" i="55"/>
  <c r="V314" i="55"/>
  <c r="D314" i="55"/>
  <c r="V313" i="55"/>
  <c r="D313" i="55"/>
  <c r="V312" i="55"/>
  <c r="D312" i="55"/>
  <c r="V311" i="55"/>
  <c r="D311" i="55"/>
  <c r="V310" i="55"/>
  <c r="D310" i="55"/>
  <c r="V309" i="55"/>
  <c r="D309" i="55"/>
  <c r="V308" i="55"/>
  <c r="D308" i="55"/>
  <c r="V307" i="55"/>
  <c r="D307" i="55"/>
  <c r="V306" i="55"/>
  <c r="D306" i="55"/>
  <c r="V305" i="55"/>
  <c r="D305" i="55"/>
  <c r="V304" i="55"/>
  <c r="D304" i="55"/>
  <c r="V303" i="55"/>
  <c r="D303" i="55"/>
  <c r="V302" i="55"/>
  <c r="D302" i="55"/>
  <c r="V301" i="55"/>
  <c r="D301" i="55"/>
  <c r="V300" i="55"/>
  <c r="D300" i="55"/>
  <c r="V299" i="55"/>
  <c r="D299" i="55"/>
  <c r="V298" i="55"/>
  <c r="D298" i="55"/>
  <c r="V297" i="55"/>
  <c r="D297" i="55"/>
  <c r="V296" i="55"/>
  <c r="D296" i="55"/>
  <c r="V295" i="55"/>
  <c r="D295" i="55"/>
  <c r="V294" i="55"/>
  <c r="D294" i="55"/>
  <c r="V293" i="55"/>
  <c r="D293" i="55"/>
  <c r="V292" i="55"/>
  <c r="D292" i="55"/>
  <c r="V291" i="55"/>
  <c r="D291" i="55"/>
  <c r="V290" i="55"/>
  <c r="D290" i="55"/>
  <c r="V289" i="55"/>
  <c r="D289" i="55"/>
  <c r="V288" i="55"/>
  <c r="D288" i="55"/>
  <c r="V287" i="55"/>
  <c r="D287" i="55"/>
  <c r="V286" i="55"/>
  <c r="D286" i="55"/>
  <c r="V285" i="55"/>
  <c r="D285" i="55"/>
  <c r="V284" i="55"/>
  <c r="D284" i="55"/>
  <c r="V283" i="55"/>
  <c r="D283" i="55"/>
  <c r="V282" i="55"/>
  <c r="D282" i="55"/>
  <c r="V281" i="55"/>
  <c r="D281" i="55"/>
  <c r="V280" i="55"/>
  <c r="D280" i="55"/>
  <c r="V279" i="55"/>
  <c r="D279" i="55"/>
  <c r="V278" i="55"/>
  <c r="D278" i="55"/>
  <c r="V277" i="55"/>
  <c r="D277" i="55"/>
  <c r="V276" i="55"/>
  <c r="D276" i="55"/>
  <c r="V275" i="55"/>
  <c r="D275" i="55"/>
  <c r="V274" i="55"/>
  <c r="D274" i="55"/>
  <c r="V273" i="55"/>
  <c r="D273" i="55"/>
  <c r="V272" i="55"/>
  <c r="D272" i="55"/>
  <c r="V271" i="55"/>
  <c r="D271" i="55"/>
  <c r="V270" i="55"/>
  <c r="D270" i="55"/>
  <c r="V269" i="55"/>
  <c r="D269" i="55"/>
  <c r="V268" i="55"/>
  <c r="D268" i="55"/>
  <c r="V267" i="55"/>
  <c r="D267" i="55"/>
  <c r="V266" i="55"/>
  <c r="D266" i="55"/>
  <c r="V265" i="55"/>
  <c r="D265" i="55"/>
  <c r="V264" i="55"/>
  <c r="D264" i="55"/>
  <c r="V263" i="55"/>
  <c r="D263" i="55"/>
  <c r="V262" i="55"/>
  <c r="D262" i="55"/>
  <c r="V261" i="55"/>
  <c r="D261" i="55"/>
  <c r="V260" i="55"/>
  <c r="D260" i="55"/>
  <c r="V259" i="55"/>
  <c r="D259" i="55"/>
  <c r="V258" i="55"/>
  <c r="D258" i="55"/>
  <c r="V257" i="55"/>
  <c r="D257" i="55"/>
  <c r="V256" i="55"/>
  <c r="D256" i="55"/>
  <c r="V255" i="55"/>
  <c r="D255" i="55"/>
  <c r="V254" i="55"/>
  <c r="D254" i="55"/>
  <c r="V253" i="55"/>
  <c r="D253" i="55"/>
  <c r="V252" i="55"/>
  <c r="D252" i="55"/>
  <c r="V251" i="55"/>
  <c r="D251" i="55"/>
  <c r="V250" i="55"/>
  <c r="D250" i="55"/>
  <c r="V249" i="55"/>
  <c r="D249" i="55"/>
  <c r="V248" i="55"/>
  <c r="D248" i="55"/>
  <c r="V247" i="55"/>
  <c r="D247" i="55"/>
  <c r="V246" i="55"/>
  <c r="D246" i="55"/>
  <c r="V245" i="55"/>
  <c r="D245" i="55"/>
  <c r="V244" i="55"/>
  <c r="D244" i="55"/>
  <c r="V243" i="55"/>
  <c r="D243" i="55"/>
  <c r="V242" i="55"/>
  <c r="D242" i="55"/>
  <c r="V241" i="55"/>
  <c r="D241" i="55"/>
  <c r="V240" i="55"/>
  <c r="D240" i="55"/>
  <c r="V239" i="55"/>
  <c r="D239" i="55"/>
  <c r="V238" i="55"/>
  <c r="D238" i="55"/>
  <c r="V237" i="55"/>
  <c r="D237" i="55"/>
  <c r="V236" i="55"/>
  <c r="D236" i="55"/>
  <c r="V235" i="55"/>
  <c r="D235" i="55"/>
  <c r="V234" i="55"/>
  <c r="D234" i="55"/>
  <c r="V233" i="55"/>
  <c r="D233" i="55"/>
  <c r="V232" i="55"/>
  <c r="D232" i="55"/>
  <c r="V231" i="55"/>
  <c r="D231" i="55"/>
  <c r="V230" i="55"/>
  <c r="D230" i="55"/>
  <c r="V229" i="55"/>
  <c r="D229" i="55"/>
  <c r="V228" i="55"/>
  <c r="D228" i="55"/>
  <c r="V227" i="55"/>
  <c r="D227" i="55"/>
  <c r="V226" i="55"/>
  <c r="D226" i="55"/>
  <c r="V225" i="55"/>
  <c r="D225" i="55"/>
  <c r="V224" i="55"/>
  <c r="D224" i="55"/>
  <c r="V223" i="55"/>
  <c r="D223" i="55"/>
  <c r="V222" i="55"/>
  <c r="D222" i="55"/>
  <c r="V221" i="55"/>
  <c r="D221" i="55"/>
  <c r="V220" i="55"/>
  <c r="D220" i="55"/>
  <c r="V219" i="55"/>
  <c r="D219" i="55"/>
  <c r="V218" i="55"/>
  <c r="D218" i="55"/>
  <c r="V217" i="55"/>
  <c r="D217" i="55"/>
  <c r="V216" i="55"/>
  <c r="D216" i="55"/>
  <c r="V215" i="55"/>
  <c r="D215" i="55"/>
  <c r="V214" i="55"/>
  <c r="D214" i="55"/>
  <c r="V213" i="55"/>
  <c r="D213" i="55"/>
  <c r="V212" i="55"/>
  <c r="D212" i="55"/>
  <c r="V211" i="55"/>
  <c r="D211" i="55"/>
  <c r="V210" i="55"/>
  <c r="D210" i="55"/>
  <c r="V209" i="55"/>
  <c r="D209" i="55"/>
  <c r="V208" i="55"/>
  <c r="D208" i="55"/>
  <c r="V207" i="55"/>
  <c r="D207" i="55"/>
  <c r="V206" i="55"/>
  <c r="D206" i="55"/>
  <c r="V205" i="55"/>
  <c r="D205" i="55"/>
  <c r="V204" i="55"/>
  <c r="D204" i="55"/>
  <c r="V203" i="55"/>
  <c r="D203" i="55"/>
  <c r="V202" i="55"/>
  <c r="D202" i="55"/>
  <c r="V201" i="55"/>
  <c r="D201" i="55"/>
  <c r="V200" i="55"/>
  <c r="D200" i="55"/>
  <c r="V199" i="55"/>
  <c r="D199" i="55"/>
  <c r="V198" i="55"/>
  <c r="D198" i="55"/>
  <c r="V197" i="55"/>
  <c r="D197" i="55"/>
  <c r="V196" i="55"/>
  <c r="D196" i="55"/>
  <c r="V195" i="55"/>
  <c r="D195" i="55"/>
  <c r="V194" i="55"/>
  <c r="D194" i="55"/>
  <c r="V193" i="55"/>
  <c r="D193" i="55"/>
  <c r="V192" i="55"/>
  <c r="D192" i="55"/>
  <c r="V191" i="55"/>
  <c r="D191" i="55"/>
  <c r="V190" i="55"/>
  <c r="D190" i="55"/>
  <c r="V189" i="55"/>
  <c r="D189" i="55"/>
  <c r="V188" i="55"/>
  <c r="D188" i="55"/>
  <c r="V187" i="55"/>
  <c r="D187" i="55"/>
  <c r="V186" i="55"/>
  <c r="D186" i="55"/>
  <c r="V185" i="55"/>
  <c r="D185" i="55"/>
  <c r="V184" i="55"/>
  <c r="D184" i="55"/>
  <c r="V183" i="55"/>
  <c r="D183" i="55"/>
  <c r="V182" i="55"/>
  <c r="D182" i="55"/>
  <c r="V181" i="55"/>
  <c r="D181" i="55"/>
  <c r="V180" i="55"/>
  <c r="D180" i="55"/>
  <c r="V179" i="55"/>
  <c r="D179" i="55"/>
  <c r="V178" i="55"/>
  <c r="D178" i="55"/>
  <c r="V177" i="55"/>
  <c r="D177" i="55"/>
  <c r="V176" i="55"/>
  <c r="D176" i="55"/>
  <c r="V175" i="55"/>
  <c r="D175" i="55"/>
  <c r="V174" i="55"/>
  <c r="D174" i="55"/>
  <c r="V173" i="55"/>
  <c r="D173" i="55"/>
  <c r="V172" i="55"/>
  <c r="D172" i="55"/>
  <c r="V171" i="55"/>
  <c r="D171" i="55"/>
  <c r="V170" i="55"/>
  <c r="D170" i="55"/>
  <c r="V169" i="55"/>
  <c r="D169" i="55"/>
  <c r="V168" i="55"/>
  <c r="D168" i="55"/>
  <c r="V167" i="55"/>
  <c r="D167" i="55"/>
  <c r="V166" i="55"/>
  <c r="D166" i="55"/>
  <c r="V165" i="55"/>
  <c r="D165" i="55"/>
  <c r="V164" i="55"/>
  <c r="D164" i="55"/>
  <c r="V163" i="55"/>
  <c r="D163" i="55"/>
  <c r="V162" i="55"/>
  <c r="D162" i="55"/>
  <c r="V161" i="55"/>
  <c r="D161" i="55"/>
  <c r="V160" i="55"/>
  <c r="D160" i="55"/>
  <c r="V159" i="55"/>
  <c r="D159" i="55"/>
  <c r="V158" i="55"/>
  <c r="D158" i="55"/>
  <c r="V157" i="55"/>
  <c r="D157" i="55"/>
  <c r="V156" i="55"/>
  <c r="D156" i="55"/>
  <c r="V155" i="55"/>
  <c r="D155" i="55"/>
  <c r="V154" i="55"/>
  <c r="D154" i="55"/>
  <c r="V153" i="55"/>
  <c r="D153" i="55"/>
  <c r="V152" i="55"/>
  <c r="D152" i="55"/>
  <c r="V151" i="55"/>
  <c r="D151" i="55"/>
  <c r="V150" i="55"/>
  <c r="D150" i="55"/>
  <c r="V149" i="55"/>
  <c r="D149" i="55"/>
  <c r="V148" i="55"/>
  <c r="D148" i="55"/>
  <c r="V147" i="55"/>
  <c r="D147" i="55"/>
  <c r="V146" i="55"/>
  <c r="D146" i="55"/>
  <c r="V145" i="55"/>
  <c r="D145" i="55"/>
  <c r="V144" i="55"/>
  <c r="D144" i="55"/>
  <c r="V143" i="55"/>
  <c r="D143" i="55"/>
  <c r="V142" i="55"/>
  <c r="D142" i="55"/>
  <c r="V141" i="55"/>
  <c r="D141" i="55"/>
  <c r="V140" i="55"/>
  <c r="D140" i="55"/>
  <c r="V139" i="55"/>
  <c r="D139" i="55"/>
  <c r="V138" i="55"/>
  <c r="D138" i="55"/>
  <c r="V137" i="55"/>
  <c r="D137" i="55"/>
  <c r="V136" i="55"/>
  <c r="D136" i="55"/>
  <c r="V135" i="55"/>
  <c r="D135" i="55"/>
  <c r="V134" i="55"/>
  <c r="D134" i="55"/>
  <c r="V133" i="55"/>
  <c r="D133" i="55"/>
  <c r="V132" i="55"/>
  <c r="D132" i="55"/>
  <c r="V131" i="55"/>
  <c r="D131" i="55"/>
  <c r="V130" i="55"/>
  <c r="D130" i="55"/>
  <c r="V129" i="55"/>
  <c r="D129" i="55"/>
  <c r="V128" i="55"/>
  <c r="D128" i="55"/>
  <c r="V127" i="55"/>
  <c r="D127" i="55"/>
  <c r="V126" i="55"/>
  <c r="D126" i="55"/>
  <c r="V125" i="55"/>
  <c r="D125" i="55"/>
  <c r="V124" i="55"/>
  <c r="D124" i="55"/>
  <c r="V123" i="55"/>
  <c r="D123" i="55"/>
  <c r="V122" i="55"/>
  <c r="D122" i="55"/>
  <c r="V121" i="55"/>
  <c r="D121" i="55"/>
  <c r="V120" i="55"/>
  <c r="D120" i="55"/>
  <c r="V119" i="55"/>
  <c r="D119" i="55"/>
  <c r="V118" i="55"/>
  <c r="D118" i="55"/>
  <c r="V117" i="55"/>
  <c r="D117" i="55"/>
  <c r="V116" i="55"/>
  <c r="D116" i="55"/>
  <c r="V115" i="55"/>
  <c r="D115" i="55"/>
  <c r="V114" i="55"/>
  <c r="D114" i="55"/>
  <c r="V113" i="55"/>
  <c r="D113" i="55"/>
  <c r="V112" i="55"/>
  <c r="D112" i="55"/>
  <c r="V111" i="55"/>
  <c r="D111" i="55"/>
  <c r="V110" i="55"/>
  <c r="D110" i="55"/>
  <c r="V109" i="55"/>
  <c r="D109" i="55"/>
  <c r="V108" i="55"/>
  <c r="D108" i="55"/>
  <c r="V107" i="55"/>
  <c r="D107" i="55"/>
  <c r="V106" i="55"/>
  <c r="D106" i="55"/>
  <c r="V105" i="55"/>
  <c r="D105" i="55"/>
  <c r="V104" i="55"/>
  <c r="D104" i="55"/>
  <c r="V103" i="55"/>
  <c r="D103" i="55"/>
  <c r="V102" i="55"/>
  <c r="D102" i="55"/>
  <c r="V101" i="55"/>
  <c r="D101" i="55"/>
  <c r="V100" i="55"/>
  <c r="D100" i="55"/>
  <c r="V99" i="55"/>
  <c r="D99" i="55"/>
  <c r="V98" i="55"/>
  <c r="D98" i="55"/>
  <c r="V97" i="55"/>
  <c r="D97" i="55"/>
  <c r="V96" i="55"/>
  <c r="D96" i="55"/>
  <c r="V95" i="55"/>
  <c r="D95" i="55"/>
  <c r="V94" i="55"/>
  <c r="D94" i="55"/>
  <c r="V93" i="55"/>
  <c r="D93" i="55"/>
  <c r="V92" i="55"/>
  <c r="D92" i="55"/>
  <c r="V91" i="55"/>
  <c r="D91" i="55"/>
  <c r="V90" i="55"/>
  <c r="D90" i="55"/>
  <c r="V89" i="55"/>
  <c r="D89" i="55"/>
  <c r="V88" i="55"/>
  <c r="D88" i="55"/>
  <c r="V87" i="55"/>
  <c r="D87" i="55"/>
  <c r="V86" i="55"/>
  <c r="D86" i="55"/>
  <c r="V84" i="55"/>
  <c r="D84" i="55"/>
  <c r="V83" i="55"/>
  <c r="D83" i="55"/>
  <c r="V82" i="55"/>
  <c r="D82" i="55"/>
  <c r="V81" i="55"/>
  <c r="D81" i="55"/>
  <c r="V80" i="55"/>
  <c r="D80" i="55"/>
  <c r="V79" i="55"/>
  <c r="D79" i="55"/>
  <c r="V78" i="55"/>
  <c r="D78" i="55"/>
  <c r="V77" i="55"/>
  <c r="D77" i="55"/>
  <c r="V76" i="55"/>
  <c r="D76" i="55"/>
  <c r="V75" i="55"/>
  <c r="D75" i="55"/>
  <c r="V74" i="55"/>
  <c r="D74" i="55"/>
  <c r="V73" i="55"/>
  <c r="D73" i="55"/>
  <c r="V72" i="55"/>
  <c r="D72" i="55"/>
  <c r="V71" i="55"/>
  <c r="D71" i="55"/>
  <c r="V70" i="55"/>
  <c r="D70" i="55"/>
  <c r="V69" i="55"/>
  <c r="D69" i="55"/>
  <c r="V68" i="55"/>
  <c r="D68" i="55"/>
  <c r="V67" i="55"/>
  <c r="D67" i="55"/>
  <c r="V66" i="55"/>
  <c r="D66" i="55"/>
  <c r="V65" i="55"/>
  <c r="D65" i="55"/>
  <c r="V64" i="55"/>
  <c r="D64" i="55"/>
  <c r="V63" i="55"/>
  <c r="D63" i="55"/>
  <c r="V62" i="55"/>
  <c r="D62" i="55"/>
  <c r="D61" i="55"/>
  <c r="V60" i="55"/>
  <c r="D60" i="55"/>
  <c r="V59" i="55"/>
  <c r="D59" i="55"/>
  <c r="V58" i="55"/>
  <c r="D58" i="55"/>
  <c r="V57" i="55"/>
  <c r="D57" i="55"/>
  <c r="V56" i="55"/>
  <c r="D56" i="55"/>
  <c r="V55" i="55"/>
  <c r="D55" i="55"/>
  <c r="V54" i="55"/>
  <c r="D54" i="55"/>
  <c r="V53" i="55"/>
  <c r="D53" i="55"/>
  <c r="V52" i="55"/>
  <c r="D52" i="55"/>
  <c r="V51" i="55"/>
  <c r="D51" i="55"/>
  <c r="V50" i="55"/>
  <c r="D50" i="55"/>
  <c r="V49" i="55"/>
  <c r="D49" i="55"/>
  <c r="V48" i="55"/>
  <c r="D48" i="55"/>
  <c r="V47" i="55"/>
  <c r="D47" i="55"/>
  <c r="V46" i="55"/>
  <c r="D46" i="55"/>
  <c r="V45" i="55"/>
  <c r="D45" i="55"/>
  <c r="V44" i="55"/>
  <c r="D44" i="55"/>
  <c r="V43" i="55"/>
  <c r="D43" i="55"/>
  <c r="V42" i="55"/>
  <c r="D42" i="55"/>
  <c r="V41" i="55"/>
  <c r="D41" i="55"/>
  <c r="V40" i="55"/>
  <c r="D40" i="55"/>
  <c r="V39" i="55"/>
  <c r="D39" i="55"/>
  <c r="V38" i="55"/>
  <c r="D38" i="55"/>
  <c r="V37" i="55"/>
  <c r="D37" i="55"/>
  <c r="V36" i="55"/>
  <c r="D36" i="55"/>
  <c r="V35" i="55"/>
  <c r="D35" i="55"/>
  <c r="V34" i="55"/>
  <c r="D34" i="55"/>
  <c r="V33" i="55"/>
  <c r="D33" i="55"/>
  <c r="V32" i="55"/>
  <c r="D32" i="55"/>
  <c r="V31" i="55"/>
  <c r="D31" i="55"/>
  <c r="V30" i="55"/>
  <c r="D30" i="55"/>
  <c r="V29" i="55"/>
  <c r="D29" i="55"/>
  <c r="V28" i="55"/>
  <c r="D28" i="55"/>
  <c r="V26" i="55"/>
  <c r="D26" i="55"/>
  <c r="V25" i="55"/>
  <c r="D25" i="55"/>
  <c r="V24" i="55"/>
  <c r="D24" i="55"/>
  <c r="V23" i="55"/>
  <c r="D23" i="55"/>
  <c r="V22" i="55"/>
  <c r="D22" i="55"/>
  <c r="V21" i="55"/>
  <c r="D21" i="55"/>
  <c r="V20" i="55"/>
  <c r="D20" i="55"/>
  <c r="V19" i="55"/>
  <c r="D19" i="55"/>
  <c r="V18" i="55"/>
  <c r="D18" i="55"/>
  <c r="V17" i="55"/>
  <c r="D17" i="55"/>
  <c r="V16" i="54"/>
  <c r="V13" i="54" s="1"/>
  <c r="D391" i="54"/>
  <c r="V390" i="54"/>
  <c r="D390" i="54"/>
  <c r="V389" i="54"/>
  <c r="D389" i="54"/>
  <c r="V388" i="54"/>
  <c r="D388" i="54"/>
  <c r="V387" i="54"/>
  <c r="D387" i="54"/>
  <c r="V386" i="54"/>
  <c r="D386" i="54"/>
  <c r="V385" i="54"/>
  <c r="D385" i="54"/>
  <c r="V384" i="54"/>
  <c r="D384" i="54"/>
  <c r="V383" i="54"/>
  <c r="D383" i="54"/>
  <c r="V382" i="54"/>
  <c r="D382" i="54"/>
  <c r="V381" i="54"/>
  <c r="D381" i="54"/>
  <c r="V380" i="54"/>
  <c r="D380" i="54"/>
  <c r="V379" i="54"/>
  <c r="D379" i="54"/>
  <c r="V378" i="54"/>
  <c r="D378" i="54"/>
  <c r="V377" i="54"/>
  <c r="D377" i="54"/>
  <c r="V376" i="54"/>
  <c r="D376" i="54"/>
  <c r="V375" i="54"/>
  <c r="D375" i="54"/>
  <c r="V374" i="54"/>
  <c r="D374" i="54"/>
  <c r="V373" i="54"/>
  <c r="D373" i="54"/>
  <c r="V372" i="54"/>
  <c r="D372" i="54"/>
  <c r="V371" i="54"/>
  <c r="D371" i="54"/>
  <c r="V370" i="54"/>
  <c r="D370" i="54"/>
  <c r="V369" i="54"/>
  <c r="D369" i="54"/>
  <c r="V368" i="54"/>
  <c r="D368" i="54"/>
  <c r="V367" i="54"/>
  <c r="D367" i="54"/>
  <c r="V366" i="54"/>
  <c r="D366" i="54"/>
  <c r="V365" i="54"/>
  <c r="D365" i="54"/>
  <c r="V364" i="54"/>
  <c r="D364" i="54"/>
  <c r="V363" i="54"/>
  <c r="D363" i="54"/>
  <c r="V362" i="54"/>
  <c r="D362" i="54"/>
  <c r="V361" i="54"/>
  <c r="D361" i="54"/>
  <c r="V360" i="54"/>
  <c r="D360" i="54"/>
  <c r="V359" i="54"/>
  <c r="D359" i="54"/>
  <c r="V358" i="54"/>
  <c r="D358" i="54"/>
  <c r="V357" i="54"/>
  <c r="D357" i="54"/>
  <c r="V356" i="54"/>
  <c r="D356" i="54"/>
  <c r="V355" i="54"/>
  <c r="D355" i="54"/>
  <c r="V354" i="54"/>
  <c r="D354" i="54"/>
  <c r="V353" i="54"/>
  <c r="D353" i="54"/>
  <c r="V352" i="54"/>
  <c r="D352" i="54"/>
  <c r="V351" i="54"/>
  <c r="D351" i="54"/>
  <c r="V350" i="54"/>
  <c r="D350" i="54"/>
  <c r="V349" i="54"/>
  <c r="D349" i="54"/>
  <c r="V348" i="54"/>
  <c r="D348" i="54"/>
  <c r="V347" i="54"/>
  <c r="D347" i="54"/>
  <c r="V346" i="54"/>
  <c r="D346" i="54"/>
  <c r="V345" i="54"/>
  <c r="D345" i="54"/>
  <c r="V344" i="54"/>
  <c r="D344" i="54"/>
  <c r="V343" i="54"/>
  <c r="D343" i="54"/>
  <c r="V342" i="54"/>
  <c r="D342" i="54"/>
  <c r="V341" i="54"/>
  <c r="D341" i="54"/>
  <c r="V340" i="54"/>
  <c r="D340" i="54"/>
  <c r="V339" i="54"/>
  <c r="D339" i="54"/>
  <c r="V338" i="54"/>
  <c r="D338" i="54"/>
  <c r="V337" i="54"/>
  <c r="D337" i="54"/>
  <c r="V336" i="54"/>
  <c r="D336" i="54"/>
  <c r="V335" i="54"/>
  <c r="D335" i="54"/>
  <c r="V334" i="54"/>
  <c r="D334" i="54"/>
  <c r="V333" i="54"/>
  <c r="D333" i="54"/>
  <c r="V332" i="54"/>
  <c r="D332" i="54"/>
  <c r="V331" i="54"/>
  <c r="D331" i="54"/>
  <c r="V330" i="54"/>
  <c r="D330" i="54"/>
  <c r="V329" i="54"/>
  <c r="D329" i="54"/>
  <c r="V328" i="54"/>
  <c r="D328" i="54"/>
  <c r="V327" i="54"/>
  <c r="D327" i="54"/>
  <c r="V326" i="54"/>
  <c r="D326" i="54"/>
  <c r="V325" i="54"/>
  <c r="D325" i="54"/>
  <c r="V324" i="54"/>
  <c r="D324" i="54"/>
  <c r="V323" i="54"/>
  <c r="D323" i="54"/>
  <c r="V322" i="54"/>
  <c r="D322" i="54"/>
  <c r="V321" i="54"/>
  <c r="D321" i="54"/>
  <c r="V320" i="54"/>
  <c r="D320" i="54"/>
  <c r="V319" i="54"/>
  <c r="D319" i="54"/>
  <c r="V318" i="54"/>
  <c r="D318" i="54"/>
  <c r="V317" i="54"/>
  <c r="D317" i="54"/>
  <c r="V316" i="54"/>
  <c r="D316" i="54"/>
  <c r="V315" i="54"/>
  <c r="D315" i="54"/>
  <c r="V314" i="54"/>
  <c r="D314" i="54"/>
  <c r="V313" i="54"/>
  <c r="D313" i="54"/>
  <c r="V312" i="54"/>
  <c r="D312" i="54"/>
  <c r="V311" i="54"/>
  <c r="D311" i="54"/>
  <c r="V310" i="54"/>
  <c r="D310" i="54"/>
  <c r="V309" i="54"/>
  <c r="D309" i="54"/>
  <c r="V308" i="54"/>
  <c r="D308" i="54"/>
  <c r="V307" i="54"/>
  <c r="D307" i="54"/>
  <c r="V306" i="54"/>
  <c r="D306" i="54"/>
  <c r="V305" i="54"/>
  <c r="D305" i="54"/>
  <c r="V304" i="54"/>
  <c r="D304" i="54"/>
  <c r="V303" i="54"/>
  <c r="D303" i="54"/>
  <c r="V302" i="54"/>
  <c r="D302" i="54"/>
  <c r="V301" i="54"/>
  <c r="D301" i="54"/>
  <c r="V300" i="54"/>
  <c r="D300" i="54"/>
  <c r="V299" i="54"/>
  <c r="D299" i="54"/>
  <c r="V298" i="54"/>
  <c r="D298" i="54"/>
  <c r="V297" i="54"/>
  <c r="D297" i="54"/>
  <c r="V296" i="54"/>
  <c r="D296" i="54"/>
  <c r="V295" i="54"/>
  <c r="D295" i="54"/>
  <c r="V294" i="54"/>
  <c r="D294" i="54"/>
  <c r="V293" i="54"/>
  <c r="D293" i="54"/>
  <c r="V292" i="54"/>
  <c r="D292" i="54"/>
  <c r="V291" i="54"/>
  <c r="D291" i="54"/>
  <c r="V290" i="54"/>
  <c r="D290" i="54"/>
  <c r="V289" i="54"/>
  <c r="D289" i="54"/>
  <c r="V288" i="54"/>
  <c r="D288" i="54"/>
  <c r="V287" i="54"/>
  <c r="D287" i="54"/>
  <c r="V286" i="54"/>
  <c r="D286" i="54"/>
  <c r="V285" i="54"/>
  <c r="D285" i="54"/>
  <c r="V284" i="54"/>
  <c r="D284" i="54"/>
  <c r="V283" i="54"/>
  <c r="D283" i="54"/>
  <c r="V282" i="54"/>
  <c r="D282" i="54"/>
  <c r="V281" i="54"/>
  <c r="D281" i="54"/>
  <c r="V280" i="54"/>
  <c r="D280" i="54"/>
  <c r="V279" i="54"/>
  <c r="D279" i="54"/>
  <c r="V278" i="54"/>
  <c r="D278" i="54"/>
  <c r="V277" i="54"/>
  <c r="D277" i="54"/>
  <c r="V276" i="54"/>
  <c r="D276" i="54"/>
  <c r="V275" i="54"/>
  <c r="D275" i="54"/>
  <c r="V274" i="54"/>
  <c r="D274" i="54"/>
  <c r="V273" i="54"/>
  <c r="D273" i="54"/>
  <c r="V272" i="54"/>
  <c r="D272" i="54"/>
  <c r="V271" i="54"/>
  <c r="D271" i="54"/>
  <c r="V270" i="54"/>
  <c r="D270" i="54"/>
  <c r="V269" i="54"/>
  <c r="D269" i="54"/>
  <c r="V268" i="54"/>
  <c r="D268" i="54"/>
  <c r="V267" i="54"/>
  <c r="D267" i="54"/>
  <c r="V266" i="54"/>
  <c r="D266" i="54"/>
  <c r="V265" i="54"/>
  <c r="D265" i="54"/>
  <c r="V264" i="54"/>
  <c r="D264" i="54"/>
  <c r="V263" i="54"/>
  <c r="D263" i="54"/>
  <c r="V262" i="54"/>
  <c r="D262" i="54"/>
  <c r="V261" i="54"/>
  <c r="D261" i="54"/>
  <c r="V260" i="54"/>
  <c r="D260" i="54"/>
  <c r="V259" i="54"/>
  <c r="D259" i="54"/>
  <c r="V258" i="54"/>
  <c r="D258" i="54"/>
  <c r="V257" i="54"/>
  <c r="D257" i="54"/>
  <c r="V256" i="54"/>
  <c r="D256" i="54"/>
  <c r="V255" i="54"/>
  <c r="D255" i="54"/>
  <c r="V254" i="54"/>
  <c r="D254" i="54"/>
  <c r="V253" i="54"/>
  <c r="D253" i="54"/>
  <c r="V252" i="54"/>
  <c r="D252" i="54"/>
  <c r="V251" i="54"/>
  <c r="D251" i="54"/>
  <c r="V250" i="54"/>
  <c r="D250" i="54"/>
  <c r="V249" i="54"/>
  <c r="D249" i="54"/>
  <c r="V248" i="54"/>
  <c r="D248" i="54"/>
  <c r="V247" i="54"/>
  <c r="D247" i="54"/>
  <c r="V246" i="54"/>
  <c r="D246" i="54"/>
  <c r="V245" i="54"/>
  <c r="D245" i="54"/>
  <c r="V244" i="54"/>
  <c r="D244" i="54"/>
  <c r="V243" i="54"/>
  <c r="D243" i="54"/>
  <c r="V242" i="54"/>
  <c r="D242" i="54"/>
  <c r="V241" i="54"/>
  <c r="D241" i="54"/>
  <c r="V240" i="54"/>
  <c r="D240" i="54"/>
  <c r="V239" i="54"/>
  <c r="D239" i="54"/>
  <c r="V238" i="54"/>
  <c r="D238" i="54"/>
  <c r="V237" i="54"/>
  <c r="D237" i="54"/>
  <c r="V236" i="54"/>
  <c r="D236" i="54"/>
  <c r="V235" i="54"/>
  <c r="D235" i="54"/>
  <c r="V234" i="54"/>
  <c r="D234" i="54"/>
  <c r="V233" i="54"/>
  <c r="D233" i="54"/>
  <c r="V232" i="54"/>
  <c r="D232" i="54"/>
  <c r="V231" i="54"/>
  <c r="D231" i="54"/>
  <c r="V230" i="54"/>
  <c r="D230" i="54"/>
  <c r="V229" i="54"/>
  <c r="D229" i="54"/>
  <c r="V228" i="54"/>
  <c r="D228" i="54"/>
  <c r="V227" i="54"/>
  <c r="D227" i="54"/>
  <c r="V226" i="54"/>
  <c r="D226" i="54"/>
  <c r="V225" i="54"/>
  <c r="D225" i="54"/>
  <c r="V224" i="54"/>
  <c r="D224" i="54"/>
  <c r="V223" i="54"/>
  <c r="D223" i="54"/>
  <c r="V222" i="54"/>
  <c r="D222" i="54"/>
  <c r="V221" i="54"/>
  <c r="D221" i="54"/>
  <c r="V220" i="54"/>
  <c r="D220" i="54"/>
  <c r="V219" i="54"/>
  <c r="D219" i="54"/>
  <c r="V218" i="54"/>
  <c r="D218" i="54"/>
  <c r="V217" i="54"/>
  <c r="D217" i="54"/>
  <c r="V216" i="54"/>
  <c r="D216" i="54"/>
  <c r="V215" i="54"/>
  <c r="D215" i="54"/>
  <c r="V214" i="54"/>
  <c r="D214" i="54"/>
  <c r="V213" i="54"/>
  <c r="D213" i="54"/>
  <c r="V212" i="54"/>
  <c r="D212" i="54"/>
  <c r="V211" i="54"/>
  <c r="D211" i="54"/>
  <c r="V210" i="54"/>
  <c r="D210" i="54"/>
  <c r="V209" i="54"/>
  <c r="D209" i="54"/>
  <c r="V208" i="54"/>
  <c r="D208" i="54"/>
  <c r="V207" i="54"/>
  <c r="D207" i="54"/>
  <c r="V206" i="54"/>
  <c r="D206" i="54"/>
  <c r="V205" i="54"/>
  <c r="D205" i="54"/>
  <c r="V204" i="54"/>
  <c r="D204" i="54"/>
  <c r="V203" i="54"/>
  <c r="D203" i="54"/>
  <c r="V202" i="54"/>
  <c r="D202" i="54"/>
  <c r="V201" i="54"/>
  <c r="D201" i="54"/>
  <c r="V200" i="54"/>
  <c r="D200" i="54"/>
  <c r="V199" i="54"/>
  <c r="D199" i="54"/>
  <c r="V198" i="54"/>
  <c r="D198" i="54"/>
  <c r="V197" i="54"/>
  <c r="D197" i="54"/>
  <c r="V196" i="54"/>
  <c r="D196" i="54"/>
  <c r="V195" i="54"/>
  <c r="D195" i="54"/>
  <c r="V194" i="54"/>
  <c r="D194" i="54"/>
  <c r="V193" i="54"/>
  <c r="D193" i="54"/>
  <c r="V192" i="54"/>
  <c r="D192" i="54"/>
  <c r="V191" i="54"/>
  <c r="D191" i="54"/>
  <c r="V190" i="54"/>
  <c r="D190" i="54"/>
  <c r="V189" i="54"/>
  <c r="D189" i="54"/>
  <c r="V188" i="54"/>
  <c r="D188" i="54"/>
  <c r="V187" i="54"/>
  <c r="D187" i="54"/>
  <c r="V186" i="54"/>
  <c r="D186" i="54"/>
  <c r="V185" i="54"/>
  <c r="D185" i="54"/>
  <c r="V184" i="54"/>
  <c r="D184" i="54"/>
  <c r="V183" i="54"/>
  <c r="D183" i="54"/>
  <c r="V182" i="54"/>
  <c r="D182" i="54"/>
  <c r="V181" i="54"/>
  <c r="D181" i="54"/>
  <c r="V180" i="54"/>
  <c r="D180" i="54"/>
  <c r="V179" i="54"/>
  <c r="D179" i="54"/>
  <c r="V178" i="54"/>
  <c r="D178" i="54"/>
  <c r="V177" i="54"/>
  <c r="D177" i="54"/>
  <c r="V176" i="54"/>
  <c r="D176" i="54"/>
  <c r="V175" i="54"/>
  <c r="D175" i="54"/>
  <c r="V174" i="54"/>
  <c r="D174" i="54"/>
  <c r="V173" i="54"/>
  <c r="D173" i="54"/>
  <c r="V172" i="54"/>
  <c r="D172" i="54"/>
  <c r="V171" i="54"/>
  <c r="D171" i="54"/>
  <c r="V170" i="54"/>
  <c r="D170" i="54"/>
  <c r="V169" i="54"/>
  <c r="D169" i="54"/>
  <c r="V168" i="54"/>
  <c r="D168" i="54"/>
  <c r="V167" i="54"/>
  <c r="D167" i="54"/>
  <c r="V166" i="54"/>
  <c r="D166" i="54"/>
  <c r="V165" i="54"/>
  <c r="D165" i="54"/>
  <c r="V164" i="54"/>
  <c r="D164" i="54"/>
  <c r="V163" i="54"/>
  <c r="D163" i="54"/>
  <c r="V162" i="54"/>
  <c r="D162" i="54"/>
  <c r="V161" i="54"/>
  <c r="D161" i="54"/>
  <c r="V160" i="54"/>
  <c r="D160" i="54"/>
  <c r="V159" i="54"/>
  <c r="D159" i="54"/>
  <c r="V158" i="54"/>
  <c r="D158" i="54"/>
  <c r="V157" i="54"/>
  <c r="D157" i="54"/>
  <c r="V156" i="54"/>
  <c r="D156" i="54"/>
  <c r="V155" i="54"/>
  <c r="D155" i="54"/>
  <c r="V154" i="54"/>
  <c r="D154" i="54"/>
  <c r="V153" i="54"/>
  <c r="D153" i="54"/>
  <c r="V152" i="54"/>
  <c r="D152" i="54"/>
  <c r="V151" i="54"/>
  <c r="D151" i="54"/>
  <c r="V150" i="54"/>
  <c r="D150" i="54"/>
  <c r="V149" i="54"/>
  <c r="D149" i="54"/>
  <c r="V148" i="54"/>
  <c r="D148" i="54"/>
  <c r="V147" i="54"/>
  <c r="D147" i="54"/>
  <c r="V146" i="54"/>
  <c r="D146" i="54"/>
  <c r="V145" i="54"/>
  <c r="D145" i="54"/>
  <c r="V144" i="54"/>
  <c r="D144" i="54"/>
  <c r="V143" i="54"/>
  <c r="D143" i="54"/>
  <c r="V142" i="54"/>
  <c r="D142" i="54"/>
  <c r="V141" i="54"/>
  <c r="D141" i="54"/>
  <c r="V140" i="54"/>
  <c r="D140" i="54"/>
  <c r="V139" i="54"/>
  <c r="D139" i="54"/>
  <c r="V138" i="54"/>
  <c r="D138" i="54"/>
  <c r="V137" i="54"/>
  <c r="D137" i="54"/>
  <c r="V136" i="54"/>
  <c r="D136" i="54"/>
  <c r="V135" i="54"/>
  <c r="D135" i="54"/>
  <c r="V134" i="54"/>
  <c r="D134" i="54"/>
  <c r="V133" i="54"/>
  <c r="D133" i="54"/>
  <c r="V132" i="54"/>
  <c r="D132" i="54"/>
  <c r="V131" i="54"/>
  <c r="D131" i="54"/>
  <c r="V130" i="54"/>
  <c r="D130" i="54"/>
  <c r="V129" i="54"/>
  <c r="D129" i="54"/>
  <c r="V128" i="54"/>
  <c r="D128" i="54"/>
  <c r="V127" i="54"/>
  <c r="D127" i="54"/>
  <c r="V126" i="54"/>
  <c r="D126" i="54"/>
  <c r="V125" i="54"/>
  <c r="D125" i="54"/>
  <c r="V124" i="54"/>
  <c r="D124" i="54"/>
  <c r="V123" i="54"/>
  <c r="D123" i="54"/>
  <c r="V122" i="54"/>
  <c r="D122" i="54"/>
  <c r="V121" i="54"/>
  <c r="D121" i="54"/>
  <c r="V120" i="54"/>
  <c r="D120" i="54"/>
  <c r="V119" i="54"/>
  <c r="D119" i="54"/>
  <c r="V118" i="54"/>
  <c r="D118" i="54"/>
  <c r="V117" i="54"/>
  <c r="D117" i="54"/>
  <c r="V116" i="54"/>
  <c r="D116" i="54"/>
  <c r="V115" i="54"/>
  <c r="D115" i="54"/>
  <c r="V114" i="54"/>
  <c r="D114" i="54"/>
  <c r="V113" i="54"/>
  <c r="D113" i="54"/>
  <c r="V112" i="54"/>
  <c r="D112" i="54"/>
  <c r="V111" i="54"/>
  <c r="D111" i="54"/>
  <c r="V110" i="54"/>
  <c r="D110" i="54"/>
  <c r="V109" i="54"/>
  <c r="D109" i="54"/>
  <c r="V108" i="54"/>
  <c r="D108" i="54"/>
  <c r="V107" i="54"/>
  <c r="D107" i="54"/>
  <c r="V106" i="54"/>
  <c r="D106" i="54"/>
  <c r="V105" i="54"/>
  <c r="D105" i="54"/>
  <c r="V104" i="54"/>
  <c r="D104" i="54"/>
  <c r="V103" i="54"/>
  <c r="D103" i="54"/>
  <c r="V102" i="54"/>
  <c r="D102" i="54"/>
  <c r="V101" i="54"/>
  <c r="D101" i="54"/>
  <c r="V100" i="54"/>
  <c r="D100" i="54"/>
  <c r="V99" i="54"/>
  <c r="D99" i="54"/>
  <c r="V98" i="54"/>
  <c r="D98" i="54"/>
  <c r="V97" i="54"/>
  <c r="D97" i="54"/>
  <c r="V96" i="54"/>
  <c r="D96" i="54"/>
  <c r="V95" i="54"/>
  <c r="D95" i="54"/>
  <c r="V94" i="54"/>
  <c r="D94" i="54"/>
  <c r="V93" i="54"/>
  <c r="D93" i="54"/>
  <c r="V92" i="54"/>
  <c r="D92" i="54"/>
  <c r="V91" i="54"/>
  <c r="D91" i="54"/>
  <c r="V90" i="54"/>
  <c r="D90" i="54"/>
  <c r="V89" i="54"/>
  <c r="D89" i="54"/>
  <c r="V88" i="54"/>
  <c r="D88" i="54"/>
  <c r="V87" i="54"/>
  <c r="D87" i="54"/>
  <c r="V86" i="54"/>
  <c r="D86" i="54"/>
  <c r="V85" i="54"/>
  <c r="D85" i="54"/>
  <c r="V84" i="54"/>
  <c r="D84" i="54"/>
  <c r="V83" i="54"/>
  <c r="D83" i="54"/>
  <c r="V82" i="54"/>
  <c r="D82" i="54"/>
  <c r="V81" i="54"/>
  <c r="D81" i="54"/>
  <c r="V80" i="54"/>
  <c r="D80" i="54"/>
  <c r="V79" i="54"/>
  <c r="D79" i="54"/>
  <c r="V78" i="54"/>
  <c r="D78" i="54"/>
  <c r="V77" i="54"/>
  <c r="D77" i="54"/>
  <c r="V76" i="54"/>
  <c r="D76" i="54"/>
  <c r="V75" i="54"/>
  <c r="D75" i="54"/>
  <c r="V74" i="54"/>
  <c r="D74" i="54"/>
  <c r="V73" i="54"/>
  <c r="D73" i="54"/>
  <c r="V72" i="54"/>
  <c r="D72" i="54"/>
  <c r="V71" i="54"/>
  <c r="D71" i="54"/>
  <c r="V70" i="54"/>
  <c r="D70" i="54"/>
  <c r="V69" i="54"/>
  <c r="D69" i="54"/>
  <c r="V68" i="54"/>
  <c r="D68" i="54"/>
  <c r="V67" i="54"/>
  <c r="D67" i="54"/>
  <c r="V66" i="54"/>
  <c r="D66" i="54"/>
  <c r="V65" i="54"/>
  <c r="D65" i="54"/>
  <c r="V64" i="54"/>
  <c r="D64" i="54"/>
  <c r="V63" i="54"/>
  <c r="D63" i="54"/>
  <c r="V62" i="54"/>
  <c r="D62" i="54"/>
  <c r="D61" i="54"/>
  <c r="V60" i="54"/>
  <c r="D60" i="54"/>
  <c r="V59" i="54"/>
  <c r="D59" i="54"/>
  <c r="V58" i="54"/>
  <c r="D58" i="54"/>
  <c r="V57" i="54"/>
  <c r="D57" i="54"/>
  <c r="V56" i="54"/>
  <c r="D56" i="54"/>
  <c r="V55" i="54"/>
  <c r="D55" i="54"/>
  <c r="V54" i="54"/>
  <c r="D54" i="54"/>
  <c r="V53" i="54"/>
  <c r="D53" i="54"/>
  <c r="V52" i="54"/>
  <c r="D52" i="54"/>
  <c r="V51" i="54"/>
  <c r="D51" i="54"/>
  <c r="V50" i="54"/>
  <c r="D50" i="54"/>
  <c r="V49" i="54"/>
  <c r="D49" i="54"/>
  <c r="V48" i="54"/>
  <c r="D48" i="54"/>
  <c r="V47" i="54"/>
  <c r="D47" i="54"/>
  <c r="V46" i="54"/>
  <c r="D46" i="54"/>
  <c r="V45" i="54"/>
  <c r="D45" i="54"/>
  <c r="V44" i="54"/>
  <c r="D44" i="54"/>
  <c r="V43" i="54"/>
  <c r="D43" i="54"/>
  <c r="V42" i="54"/>
  <c r="D42" i="54"/>
  <c r="V41" i="54"/>
  <c r="D41" i="54"/>
  <c r="V40" i="54"/>
  <c r="D40" i="54"/>
  <c r="V39" i="54"/>
  <c r="D39" i="54"/>
  <c r="V38" i="54"/>
  <c r="D38" i="54"/>
  <c r="V37" i="54"/>
  <c r="D37" i="54"/>
  <c r="V36" i="54"/>
  <c r="D36" i="54"/>
  <c r="V35" i="54"/>
  <c r="D35" i="54"/>
  <c r="V34" i="54"/>
  <c r="D34" i="54"/>
  <c r="V33" i="54"/>
  <c r="D33" i="54"/>
  <c r="V32" i="54"/>
  <c r="D32" i="54"/>
  <c r="V31" i="54"/>
  <c r="D31" i="54"/>
  <c r="V30" i="54"/>
  <c r="D30" i="54"/>
  <c r="V29" i="54"/>
  <c r="D29" i="54"/>
  <c r="V28" i="54"/>
  <c r="D28" i="54"/>
  <c r="V27" i="54"/>
  <c r="D27" i="54"/>
  <c r="V26" i="54"/>
  <c r="D26" i="54"/>
  <c r="V25" i="54"/>
  <c r="D25" i="54"/>
  <c r="V24" i="54"/>
  <c r="D24" i="54"/>
  <c r="V23" i="54"/>
  <c r="D23" i="54"/>
  <c r="V22" i="54"/>
  <c r="D22" i="54"/>
  <c r="V21" i="54"/>
  <c r="D21" i="54"/>
  <c r="V20" i="54"/>
  <c r="D20" i="54"/>
  <c r="V19" i="54"/>
  <c r="D19" i="54"/>
  <c r="V18" i="54"/>
  <c r="D18" i="54"/>
  <c r="V17" i="54"/>
  <c r="D17" i="54"/>
  <c r="M21" i="53"/>
  <c r="O38" i="53"/>
  <c r="J38" i="53"/>
  <c r="M19" i="53"/>
  <c r="O38" i="52"/>
  <c r="L21" i="52" s="1"/>
  <c r="J38" i="52"/>
  <c r="M19" i="52"/>
  <c r="V53" i="51"/>
  <c r="V16" i="51"/>
  <c r="V55" i="51"/>
  <c r="V56" i="51"/>
  <c r="V57" i="51"/>
  <c r="V58" i="51"/>
  <c r="V59" i="51"/>
  <c r="V60" i="51"/>
  <c r="V61" i="51"/>
  <c r="V63" i="51"/>
  <c r="V64" i="51"/>
  <c r="V65" i="51"/>
  <c r="V66" i="51"/>
  <c r="V67" i="51"/>
  <c r="V68" i="51"/>
  <c r="V69" i="51"/>
  <c r="V70" i="51"/>
  <c r="V71" i="51"/>
  <c r="V72" i="51"/>
  <c r="V73" i="51"/>
  <c r="V74" i="51"/>
  <c r="V75" i="51"/>
  <c r="V76" i="51"/>
  <c r="V77" i="51"/>
  <c r="V78" i="51"/>
  <c r="V79" i="51"/>
  <c r="V80" i="51"/>
  <c r="V81" i="51"/>
  <c r="V82" i="51"/>
  <c r="V83" i="51"/>
  <c r="V84" i="51"/>
  <c r="V85" i="51"/>
  <c r="V86" i="51"/>
  <c r="V87" i="51"/>
  <c r="V88" i="51"/>
  <c r="V89" i="51"/>
  <c r="V90" i="51"/>
  <c r="V91" i="51"/>
  <c r="V92" i="51"/>
  <c r="V93" i="51"/>
  <c r="V94" i="51"/>
  <c r="V95" i="51"/>
  <c r="V96" i="51"/>
  <c r="V97" i="51"/>
  <c r="V98" i="51"/>
  <c r="V99" i="51"/>
  <c r="V100" i="51"/>
  <c r="V101" i="51"/>
  <c r="V54" i="51"/>
  <c r="V18" i="51"/>
  <c r="V19" i="51"/>
  <c r="V20" i="51"/>
  <c r="V21" i="51"/>
  <c r="V22" i="51"/>
  <c r="V23" i="51"/>
  <c r="V24" i="51"/>
  <c r="V25" i="51"/>
  <c r="V26" i="51"/>
  <c r="V27" i="51"/>
  <c r="V28" i="51"/>
  <c r="V29" i="51"/>
  <c r="V30" i="51"/>
  <c r="V31" i="51"/>
  <c r="V32" i="51"/>
  <c r="V33" i="51"/>
  <c r="V34" i="51"/>
  <c r="V35" i="51"/>
  <c r="V36" i="51"/>
  <c r="V37" i="51"/>
  <c r="V38" i="51"/>
  <c r="V39" i="51"/>
  <c r="V40" i="51"/>
  <c r="V41" i="51"/>
  <c r="V42" i="51"/>
  <c r="V43" i="51"/>
  <c r="V44" i="51"/>
  <c r="V45" i="51"/>
  <c r="V46" i="51"/>
  <c r="V47" i="51"/>
  <c r="V48" i="51"/>
  <c r="V49" i="51"/>
  <c r="V50" i="51"/>
  <c r="V51" i="51"/>
  <c r="V52" i="51"/>
  <c r="V17" i="51"/>
  <c r="D88" i="51"/>
  <c r="D89" i="51"/>
  <c r="D90" i="51"/>
  <c r="D91" i="51"/>
  <c r="D92" i="51"/>
  <c r="D93" i="51"/>
  <c r="D94" i="51"/>
  <c r="D95" i="51"/>
  <c r="D96" i="51"/>
  <c r="D97" i="51"/>
  <c r="D98" i="51"/>
  <c r="D99" i="51"/>
  <c r="D100" i="51"/>
  <c r="D101" i="51"/>
  <c r="D17" i="51"/>
  <c r="D18" i="51"/>
  <c r="D19" i="51"/>
  <c r="D20" i="51"/>
  <c r="D21" i="51"/>
  <c r="D22" i="51"/>
  <c r="D23" i="51"/>
  <c r="D24" i="51"/>
  <c r="D25" i="51"/>
  <c r="D26" i="51"/>
  <c r="D27" i="51"/>
  <c r="D28" i="51"/>
  <c r="D29" i="51"/>
  <c r="D30" i="51"/>
  <c r="D31" i="51"/>
  <c r="D32" i="51"/>
  <c r="D33" i="51"/>
  <c r="D34" i="51"/>
  <c r="D35" i="51"/>
  <c r="D36" i="51"/>
  <c r="D37" i="51"/>
  <c r="D38" i="51"/>
  <c r="D39" i="51"/>
  <c r="D40" i="51"/>
  <c r="D41" i="51"/>
  <c r="D42" i="51"/>
  <c r="D43" i="51"/>
  <c r="D44" i="51"/>
  <c r="D45" i="51"/>
  <c r="D46" i="51"/>
  <c r="D47" i="51"/>
  <c r="D48" i="51"/>
  <c r="D49" i="51"/>
  <c r="D50" i="51"/>
  <c r="D51" i="51"/>
  <c r="D52" i="51"/>
  <c r="D392" i="51"/>
  <c r="V391" i="51"/>
  <c r="D391" i="51"/>
  <c r="V390" i="51"/>
  <c r="D390" i="51"/>
  <c r="V389" i="51"/>
  <c r="D389" i="51"/>
  <c r="V388" i="51"/>
  <c r="D388" i="51"/>
  <c r="V387" i="51"/>
  <c r="D387" i="51"/>
  <c r="V386" i="51"/>
  <c r="D386" i="51"/>
  <c r="V385" i="51"/>
  <c r="D385" i="51"/>
  <c r="V384" i="51"/>
  <c r="D384" i="51"/>
  <c r="V383" i="51"/>
  <c r="D383" i="51"/>
  <c r="V382" i="51"/>
  <c r="D382" i="51"/>
  <c r="V381" i="51"/>
  <c r="D381" i="51"/>
  <c r="V380" i="51"/>
  <c r="D380" i="51"/>
  <c r="V379" i="51"/>
  <c r="D379" i="51"/>
  <c r="V378" i="51"/>
  <c r="D378" i="51"/>
  <c r="V377" i="51"/>
  <c r="D377" i="51"/>
  <c r="V376" i="51"/>
  <c r="D376" i="51"/>
  <c r="V375" i="51"/>
  <c r="D375" i="51"/>
  <c r="V374" i="51"/>
  <c r="D374" i="51"/>
  <c r="V373" i="51"/>
  <c r="D373" i="51"/>
  <c r="V372" i="51"/>
  <c r="D372" i="51"/>
  <c r="V371" i="51"/>
  <c r="D371" i="51"/>
  <c r="V370" i="51"/>
  <c r="D370" i="51"/>
  <c r="V369" i="51"/>
  <c r="D369" i="51"/>
  <c r="V368" i="51"/>
  <c r="D368" i="51"/>
  <c r="V367" i="51"/>
  <c r="D367" i="51"/>
  <c r="V366" i="51"/>
  <c r="D366" i="51"/>
  <c r="V365" i="51"/>
  <c r="D365" i="51"/>
  <c r="V364" i="51"/>
  <c r="D364" i="51"/>
  <c r="V363" i="51"/>
  <c r="D363" i="51"/>
  <c r="V362" i="51"/>
  <c r="D362" i="51"/>
  <c r="V361" i="51"/>
  <c r="D361" i="51"/>
  <c r="V360" i="51"/>
  <c r="D360" i="51"/>
  <c r="V359" i="51"/>
  <c r="D359" i="51"/>
  <c r="V358" i="51"/>
  <c r="D358" i="51"/>
  <c r="V357" i="51"/>
  <c r="D357" i="51"/>
  <c r="V356" i="51"/>
  <c r="D356" i="51"/>
  <c r="V355" i="51"/>
  <c r="D355" i="51"/>
  <c r="V354" i="51"/>
  <c r="D354" i="51"/>
  <c r="V353" i="51"/>
  <c r="D353" i="51"/>
  <c r="V352" i="51"/>
  <c r="D352" i="51"/>
  <c r="V351" i="51"/>
  <c r="D351" i="51"/>
  <c r="V350" i="51"/>
  <c r="D350" i="51"/>
  <c r="V349" i="51"/>
  <c r="D349" i="51"/>
  <c r="V348" i="51"/>
  <c r="D348" i="51"/>
  <c r="V347" i="51"/>
  <c r="D347" i="51"/>
  <c r="V346" i="51"/>
  <c r="D346" i="51"/>
  <c r="V345" i="51"/>
  <c r="D345" i="51"/>
  <c r="V344" i="51"/>
  <c r="D344" i="51"/>
  <c r="V343" i="51"/>
  <c r="D343" i="51"/>
  <c r="V342" i="51"/>
  <c r="D342" i="51"/>
  <c r="V341" i="51"/>
  <c r="D341" i="51"/>
  <c r="V340" i="51"/>
  <c r="D340" i="51"/>
  <c r="V339" i="51"/>
  <c r="D339" i="51"/>
  <c r="V338" i="51"/>
  <c r="D338" i="51"/>
  <c r="V337" i="51"/>
  <c r="D337" i="51"/>
  <c r="V336" i="51"/>
  <c r="D336" i="51"/>
  <c r="V335" i="51"/>
  <c r="D335" i="51"/>
  <c r="V334" i="51"/>
  <c r="D334" i="51"/>
  <c r="V333" i="51"/>
  <c r="D333" i="51"/>
  <c r="V332" i="51"/>
  <c r="D332" i="51"/>
  <c r="V331" i="51"/>
  <c r="D331" i="51"/>
  <c r="V330" i="51"/>
  <c r="D330" i="51"/>
  <c r="V329" i="51"/>
  <c r="D329" i="51"/>
  <c r="V328" i="51"/>
  <c r="D328" i="51"/>
  <c r="V327" i="51"/>
  <c r="D327" i="51"/>
  <c r="V326" i="51"/>
  <c r="D326" i="51"/>
  <c r="V325" i="51"/>
  <c r="D325" i="51"/>
  <c r="V324" i="51"/>
  <c r="D324" i="51"/>
  <c r="V323" i="51"/>
  <c r="D323" i="51"/>
  <c r="V322" i="51"/>
  <c r="D322" i="51"/>
  <c r="V321" i="51"/>
  <c r="D321" i="51"/>
  <c r="V320" i="51"/>
  <c r="D320" i="51"/>
  <c r="V319" i="51"/>
  <c r="D319" i="51"/>
  <c r="V318" i="51"/>
  <c r="D318" i="51"/>
  <c r="V317" i="51"/>
  <c r="D317" i="51"/>
  <c r="V316" i="51"/>
  <c r="D316" i="51"/>
  <c r="V315" i="51"/>
  <c r="D315" i="51"/>
  <c r="V314" i="51"/>
  <c r="D314" i="51"/>
  <c r="V313" i="51"/>
  <c r="D313" i="51"/>
  <c r="V312" i="51"/>
  <c r="D312" i="51"/>
  <c r="V311" i="51"/>
  <c r="D311" i="51"/>
  <c r="V310" i="51"/>
  <c r="D310" i="51"/>
  <c r="V309" i="51"/>
  <c r="D309" i="51"/>
  <c r="V308" i="51"/>
  <c r="D308" i="51"/>
  <c r="V307" i="51"/>
  <c r="D307" i="51"/>
  <c r="V306" i="51"/>
  <c r="D306" i="51"/>
  <c r="V305" i="51"/>
  <c r="D305" i="51"/>
  <c r="V304" i="51"/>
  <c r="D304" i="51"/>
  <c r="V303" i="51"/>
  <c r="D303" i="51"/>
  <c r="V302" i="51"/>
  <c r="D302" i="51"/>
  <c r="V301" i="51"/>
  <c r="D301" i="51"/>
  <c r="V300" i="51"/>
  <c r="D300" i="51"/>
  <c r="V299" i="51"/>
  <c r="D299" i="51"/>
  <c r="V298" i="51"/>
  <c r="D298" i="51"/>
  <c r="V297" i="51"/>
  <c r="D297" i="51"/>
  <c r="V296" i="51"/>
  <c r="D296" i="51"/>
  <c r="V295" i="51"/>
  <c r="D295" i="51"/>
  <c r="V294" i="51"/>
  <c r="D294" i="51"/>
  <c r="V293" i="51"/>
  <c r="D293" i="51"/>
  <c r="V292" i="51"/>
  <c r="D292" i="51"/>
  <c r="V291" i="51"/>
  <c r="D291" i="51"/>
  <c r="V290" i="51"/>
  <c r="D290" i="51"/>
  <c r="V289" i="51"/>
  <c r="D289" i="51"/>
  <c r="V288" i="51"/>
  <c r="D288" i="51"/>
  <c r="V287" i="51"/>
  <c r="D287" i="51"/>
  <c r="V286" i="51"/>
  <c r="D286" i="51"/>
  <c r="V285" i="51"/>
  <c r="D285" i="51"/>
  <c r="V284" i="51"/>
  <c r="D284" i="51"/>
  <c r="V283" i="51"/>
  <c r="D283" i="51"/>
  <c r="V282" i="51"/>
  <c r="D282" i="51"/>
  <c r="V281" i="51"/>
  <c r="D281" i="51"/>
  <c r="V280" i="51"/>
  <c r="D280" i="51"/>
  <c r="V279" i="51"/>
  <c r="D279" i="51"/>
  <c r="V278" i="51"/>
  <c r="D278" i="51"/>
  <c r="V277" i="51"/>
  <c r="D277" i="51"/>
  <c r="V276" i="51"/>
  <c r="D276" i="51"/>
  <c r="V275" i="51"/>
  <c r="D275" i="51"/>
  <c r="V274" i="51"/>
  <c r="D274" i="51"/>
  <c r="V273" i="51"/>
  <c r="D273" i="51"/>
  <c r="V272" i="51"/>
  <c r="D272" i="51"/>
  <c r="V271" i="51"/>
  <c r="D271" i="51"/>
  <c r="V270" i="51"/>
  <c r="D270" i="51"/>
  <c r="V269" i="51"/>
  <c r="D269" i="51"/>
  <c r="V268" i="51"/>
  <c r="D268" i="51"/>
  <c r="V267" i="51"/>
  <c r="D267" i="51"/>
  <c r="V266" i="51"/>
  <c r="D266" i="51"/>
  <c r="V265" i="51"/>
  <c r="D265" i="51"/>
  <c r="V264" i="51"/>
  <c r="D264" i="51"/>
  <c r="V263" i="51"/>
  <c r="D263" i="51"/>
  <c r="V262" i="51"/>
  <c r="D262" i="51"/>
  <c r="V261" i="51"/>
  <c r="D261" i="51"/>
  <c r="V260" i="51"/>
  <c r="D260" i="51"/>
  <c r="V259" i="51"/>
  <c r="D259" i="51"/>
  <c r="V258" i="51"/>
  <c r="D258" i="51"/>
  <c r="V257" i="51"/>
  <c r="D257" i="51"/>
  <c r="V256" i="51"/>
  <c r="D256" i="51"/>
  <c r="V255" i="51"/>
  <c r="D255" i="51"/>
  <c r="V254" i="51"/>
  <c r="D254" i="51"/>
  <c r="V253" i="51"/>
  <c r="D253" i="51"/>
  <c r="V252" i="51"/>
  <c r="D252" i="51"/>
  <c r="V251" i="51"/>
  <c r="D251" i="51"/>
  <c r="V250" i="51"/>
  <c r="D250" i="51"/>
  <c r="V249" i="51"/>
  <c r="D249" i="51"/>
  <c r="V248" i="51"/>
  <c r="D248" i="51"/>
  <c r="V247" i="51"/>
  <c r="D247" i="51"/>
  <c r="V246" i="51"/>
  <c r="D246" i="51"/>
  <c r="V245" i="51"/>
  <c r="D245" i="51"/>
  <c r="V244" i="51"/>
  <c r="D244" i="51"/>
  <c r="V243" i="51"/>
  <c r="D243" i="51"/>
  <c r="V242" i="51"/>
  <c r="D242" i="51"/>
  <c r="V241" i="51"/>
  <c r="D241" i="51"/>
  <c r="V240" i="51"/>
  <c r="D240" i="51"/>
  <c r="V239" i="51"/>
  <c r="D239" i="51"/>
  <c r="V238" i="51"/>
  <c r="D238" i="51"/>
  <c r="V237" i="51"/>
  <c r="D237" i="51"/>
  <c r="V236" i="51"/>
  <c r="D236" i="51"/>
  <c r="V235" i="51"/>
  <c r="D235" i="51"/>
  <c r="V234" i="51"/>
  <c r="D234" i="51"/>
  <c r="V233" i="51"/>
  <c r="D233" i="51"/>
  <c r="V232" i="51"/>
  <c r="D232" i="51"/>
  <c r="V231" i="51"/>
  <c r="D231" i="51"/>
  <c r="V230" i="51"/>
  <c r="D230" i="51"/>
  <c r="V229" i="51"/>
  <c r="D229" i="51"/>
  <c r="V228" i="51"/>
  <c r="D228" i="51"/>
  <c r="V227" i="51"/>
  <c r="D227" i="51"/>
  <c r="V226" i="51"/>
  <c r="D226" i="51"/>
  <c r="V225" i="51"/>
  <c r="D225" i="51"/>
  <c r="V224" i="51"/>
  <c r="D224" i="51"/>
  <c r="V223" i="51"/>
  <c r="D223" i="51"/>
  <c r="V222" i="51"/>
  <c r="D222" i="51"/>
  <c r="V221" i="51"/>
  <c r="D221" i="51"/>
  <c r="V220" i="51"/>
  <c r="D220" i="51"/>
  <c r="V219" i="51"/>
  <c r="D219" i="51"/>
  <c r="V218" i="51"/>
  <c r="D218" i="51"/>
  <c r="V217" i="51"/>
  <c r="D217" i="51"/>
  <c r="V216" i="51"/>
  <c r="D216" i="51"/>
  <c r="V215" i="51"/>
  <c r="D215" i="51"/>
  <c r="V214" i="51"/>
  <c r="D214" i="51"/>
  <c r="V213" i="51"/>
  <c r="D213" i="51"/>
  <c r="V212" i="51"/>
  <c r="D212" i="51"/>
  <c r="V211" i="51"/>
  <c r="D211" i="51"/>
  <c r="V210" i="51"/>
  <c r="D210" i="51"/>
  <c r="V209" i="51"/>
  <c r="D209" i="51"/>
  <c r="V208" i="51"/>
  <c r="D208" i="51"/>
  <c r="V207" i="51"/>
  <c r="D207" i="51"/>
  <c r="V206" i="51"/>
  <c r="D206" i="51"/>
  <c r="V205" i="51"/>
  <c r="D205" i="51"/>
  <c r="V204" i="51"/>
  <c r="D204" i="51"/>
  <c r="V203" i="51"/>
  <c r="D203" i="51"/>
  <c r="V202" i="51"/>
  <c r="D202" i="51"/>
  <c r="V201" i="51"/>
  <c r="D201" i="51"/>
  <c r="V200" i="51"/>
  <c r="D200" i="51"/>
  <c r="V199" i="51"/>
  <c r="D199" i="51"/>
  <c r="V198" i="51"/>
  <c r="D198" i="51"/>
  <c r="V197" i="51"/>
  <c r="D197" i="51"/>
  <c r="V196" i="51"/>
  <c r="D196" i="51"/>
  <c r="V195" i="51"/>
  <c r="D195" i="51"/>
  <c r="V194" i="51"/>
  <c r="D194" i="51"/>
  <c r="V193" i="51"/>
  <c r="D193" i="51"/>
  <c r="V192" i="51"/>
  <c r="D192" i="51"/>
  <c r="V191" i="51"/>
  <c r="D191" i="51"/>
  <c r="V190" i="51"/>
  <c r="D190" i="51"/>
  <c r="V189" i="51"/>
  <c r="D189" i="51"/>
  <c r="V188" i="51"/>
  <c r="D188" i="51"/>
  <c r="V187" i="51"/>
  <c r="D187" i="51"/>
  <c r="V186" i="51"/>
  <c r="D186" i="51"/>
  <c r="V185" i="51"/>
  <c r="D185" i="51"/>
  <c r="V184" i="51"/>
  <c r="D184" i="51"/>
  <c r="V183" i="51"/>
  <c r="D183" i="51"/>
  <c r="V182" i="51"/>
  <c r="D182" i="51"/>
  <c r="V181" i="51"/>
  <c r="D181" i="51"/>
  <c r="V180" i="51"/>
  <c r="D180" i="51"/>
  <c r="V179" i="51"/>
  <c r="D179" i="51"/>
  <c r="V178" i="51"/>
  <c r="D178" i="51"/>
  <c r="V177" i="51"/>
  <c r="D177" i="51"/>
  <c r="V176" i="51"/>
  <c r="D176" i="51"/>
  <c r="V175" i="51"/>
  <c r="D175" i="51"/>
  <c r="V174" i="51"/>
  <c r="D174" i="51"/>
  <c r="V173" i="51"/>
  <c r="D173" i="51"/>
  <c r="V172" i="51"/>
  <c r="D172" i="51"/>
  <c r="V171" i="51"/>
  <c r="D171" i="51"/>
  <c r="V170" i="51"/>
  <c r="D170" i="51"/>
  <c r="V169" i="51"/>
  <c r="D169" i="51"/>
  <c r="V168" i="51"/>
  <c r="D168" i="51"/>
  <c r="V167" i="51"/>
  <c r="D167" i="51"/>
  <c r="V166" i="51"/>
  <c r="D166" i="51"/>
  <c r="V165" i="51"/>
  <c r="D165" i="51"/>
  <c r="V164" i="51"/>
  <c r="D164" i="51"/>
  <c r="V163" i="51"/>
  <c r="D163" i="51"/>
  <c r="V162" i="51"/>
  <c r="D162" i="51"/>
  <c r="V161" i="51"/>
  <c r="D161" i="51"/>
  <c r="V160" i="51"/>
  <c r="D160" i="51"/>
  <c r="V159" i="51"/>
  <c r="D159" i="51"/>
  <c r="V158" i="51"/>
  <c r="D158" i="51"/>
  <c r="V157" i="51"/>
  <c r="D157" i="51"/>
  <c r="V156" i="51"/>
  <c r="D156" i="51"/>
  <c r="V155" i="51"/>
  <c r="D155" i="51"/>
  <c r="V154" i="51"/>
  <c r="D154" i="51"/>
  <c r="V153" i="51"/>
  <c r="D153" i="51"/>
  <c r="V152" i="51"/>
  <c r="D152" i="51"/>
  <c r="V151" i="51"/>
  <c r="D151" i="51"/>
  <c r="V150" i="51"/>
  <c r="D150" i="51"/>
  <c r="V149" i="51"/>
  <c r="D149" i="51"/>
  <c r="V148" i="51"/>
  <c r="D148" i="51"/>
  <c r="V147" i="51"/>
  <c r="D147" i="51"/>
  <c r="V146" i="51"/>
  <c r="D146" i="51"/>
  <c r="V145" i="51"/>
  <c r="D145" i="51"/>
  <c r="V144" i="51"/>
  <c r="D144" i="51"/>
  <c r="V143" i="51"/>
  <c r="D143" i="51"/>
  <c r="V142" i="51"/>
  <c r="D142" i="51"/>
  <c r="V141" i="51"/>
  <c r="D141" i="51"/>
  <c r="V140" i="51"/>
  <c r="D140" i="51"/>
  <c r="V139" i="51"/>
  <c r="D139" i="51"/>
  <c r="V138" i="51"/>
  <c r="D138" i="51"/>
  <c r="V137" i="51"/>
  <c r="D137" i="51"/>
  <c r="V136" i="51"/>
  <c r="D136" i="51"/>
  <c r="V135" i="51"/>
  <c r="D135" i="51"/>
  <c r="V134" i="51"/>
  <c r="D134" i="51"/>
  <c r="V133" i="51"/>
  <c r="D133" i="51"/>
  <c r="V132" i="51"/>
  <c r="D132" i="51"/>
  <c r="V131" i="51"/>
  <c r="D131" i="51"/>
  <c r="V130" i="51"/>
  <c r="D130" i="51"/>
  <c r="V129" i="51"/>
  <c r="D129" i="51"/>
  <c r="V128" i="51"/>
  <c r="D128" i="51"/>
  <c r="V127" i="51"/>
  <c r="D127" i="51"/>
  <c r="V126" i="51"/>
  <c r="D126" i="51"/>
  <c r="V125" i="51"/>
  <c r="D125" i="51"/>
  <c r="V124" i="51"/>
  <c r="D124" i="51"/>
  <c r="V123" i="51"/>
  <c r="D123" i="51"/>
  <c r="V122" i="51"/>
  <c r="D122" i="51"/>
  <c r="V121" i="51"/>
  <c r="D121" i="51"/>
  <c r="V120" i="51"/>
  <c r="D120" i="51"/>
  <c r="V119" i="51"/>
  <c r="D119" i="51"/>
  <c r="V118" i="51"/>
  <c r="D118" i="51"/>
  <c r="V117" i="51"/>
  <c r="D117" i="51"/>
  <c r="V116" i="51"/>
  <c r="D116" i="51"/>
  <c r="V115" i="51"/>
  <c r="D115" i="51"/>
  <c r="V114" i="51"/>
  <c r="D114" i="51"/>
  <c r="V113" i="51"/>
  <c r="D113" i="51"/>
  <c r="V112" i="51"/>
  <c r="D112" i="51"/>
  <c r="V111" i="51"/>
  <c r="D111" i="51"/>
  <c r="V110" i="51"/>
  <c r="D110" i="51"/>
  <c r="V109" i="51"/>
  <c r="D109" i="51"/>
  <c r="V108" i="51"/>
  <c r="D108" i="51"/>
  <c r="V107" i="51"/>
  <c r="D107" i="51"/>
  <c r="V106" i="51"/>
  <c r="D106" i="51"/>
  <c r="V105" i="51"/>
  <c r="D105" i="51"/>
  <c r="V104" i="51"/>
  <c r="D104" i="51"/>
  <c r="V103" i="51"/>
  <c r="D103" i="51"/>
  <c r="V102" i="51"/>
  <c r="D102" i="51"/>
  <c r="D87" i="51"/>
  <c r="D86" i="51"/>
  <c r="D85" i="51"/>
  <c r="D84" i="51"/>
  <c r="D83" i="51"/>
  <c r="D82" i="51"/>
  <c r="D81" i="51"/>
  <c r="D80" i="51"/>
  <c r="D79" i="51"/>
  <c r="D78" i="51"/>
  <c r="D77" i="51"/>
  <c r="D76" i="51"/>
  <c r="D75" i="51"/>
  <c r="D74" i="51"/>
  <c r="D73" i="51"/>
  <c r="D72" i="51"/>
  <c r="D71" i="51"/>
  <c r="D70" i="51"/>
  <c r="D69" i="51"/>
  <c r="D68" i="51"/>
  <c r="D67" i="51"/>
  <c r="D66" i="51"/>
  <c r="D65" i="51"/>
  <c r="D64" i="51"/>
  <c r="D63" i="51"/>
  <c r="D62" i="51"/>
  <c r="D61" i="51"/>
  <c r="D60" i="51"/>
  <c r="D59" i="51"/>
  <c r="D58" i="51"/>
  <c r="D57" i="51"/>
  <c r="D56" i="51"/>
  <c r="D55" i="51"/>
  <c r="D54" i="51"/>
  <c r="L21" i="53" l="1"/>
  <c r="V13" i="51"/>
  <c r="L11" i="50" l="1"/>
  <c r="V13" i="48"/>
  <c r="V103" i="48"/>
  <c r="V66" i="48"/>
  <c r="V16" i="48"/>
  <c r="U18" i="48"/>
  <c r="U19" i="48"/>
  <c r="U20" i="48"/>
  <c r="U21" i="48"/>
  <c r="U22" i="48"/>
  <c r="U23" i="48"/>
  <c r="U24" i="48"/>
  <c r="U25" i="48"/>
  <c r="U26" i="48"/>
  <c r="U27" i="48"/>
  <c r="U28" i="48"/>
  <c r="U29" i="48"/>
  <c r="U30" i="48"/>
  <c r="U31" i="48"/>
  <c r="U32" i="48"/>
  <c r="U33" i="48"/>
  <c r="U34" i="48"/>
  <c r="U35" i="48"/>
  <c r="U36" i="48"/>
  <c r="U37" i="48"/>
  <c r="U38" i="48"/>
  <c r="U39" i="48"/>
  <c r="U40" i="48"/>
  <c r="U41" i="48"/>
  <c r="U42" i="48"/>
  <c r="U43" i="48"/>
  <c r="U44" i="48"/>
  <c r="U45" i="48"/>
  <c r="U46" i="48"/>
  <c r="U47" i="48"/>
  <c r="U48" i="48"/>
  <c r="U49" i="48"/>
  <c r="U50" i="48"/>
  <c r="U51" i="48"/>
  <c r="U52" i="48"/>
  <c r="U53" i="48"/>
  <c r="U54" i="48"/>
  <c r="U55" i="48"/>
  <c r="U56" i="48"/>
  <c r="U57" i="48"/>
  <c r="U58" i="48"/>
  <c r="U59" i="48"/>
  <c r="U60" i="48"/>
  <c r="U61" i="48"/>
  <c r="U62" i="48"/>
  <c r="U63" i="48"/>
  <c r="U64" i="48"/>
  <c r="U65" i="48"/>
  <c r="U67" i="48"/>
  <c r="U68" i="48"/>
  <c r="U69" i="48"/>
  <c r="U70" i="48"/>
  <c r="U71" i="48"/>
  <c r="U72" i="48"/>
  <c r="U73" i="48"/>
  <c r="U74" i="48"/>
  <c r="U75" i="48"/>
  <c r="U76" i="48"/>
  <c r="U77" i="48"/>
  <c r="U78" i="48"/>
  <c r="U79" i="48"/>
  <c r="U80" i="48"/>
  <c r="U81" i="48"/>
  <c r="U82" i="48"/>
  <c r="U83" i="48"/>
  <c r="U84" i="48"/>
  <c r="U85" i="48"/>
  <c r="U86" i="48"/>
  <c r="U87" i="48"/>
  <c r="U88" i="48"/>
  <c r="U89" i="48"/>
  <c r="U90" i="48"/>
  <c r="U91" i="48"/>
  <c r="U92" i="48"/>
  <c r="U93" i="48"/>
  <c r="U94" i="48"/>
  <c r="U95" i="48"/>
  <c r="U96" i="48"/>
  <c r="U97" i="48"/>
  <c r="U98" i="48"/>
  <c r="U99" i="48"/>
  <c r="U100" i="48"/>
  <c r="U101" i="48"/>
  <c r="U102" i="48"/>
  <c r="U104" i="48"/>
  <c r="U105" i="48"/>
  <c r="U106" i="48"/>
  <c r="U107" i="48"/>
  <c r="U108" i="48"/>
  <c r="U109" i="48"/>
  <c r="U110" i="48"/>
  <c r="U111" i="48"/>
  <c r="U112" i="48"/>
  <c r="U113" i="48"/>
  <c r="U114" i="48"/>
  <c r="U115" i="48"/>
  <c r="U116" i="48"/>
  <c r="U117" i="48"/>
  <c r="U118" i="48"/>
  <c r="U119" i="48"/>
  <c r="U120" i="48"/>
  <c r="U121" i="48"/>
  <c r="U122" i="48"/>
  <c r="U123" i="48"/>
  <c r="U124" i="48"/>
  <c r="U125" i="48"/>
  <c r="U126" i="48"/>
  <c r="U127" i="48"/>
  <c r="U128" i="48"/>
  <c r="U129" i="48"/>
  <c r="U130" i="48"/>
  <c r="U131" i="48"/>
  <c r="U132" i="48"/>
  <c r="U133" i="48"/>
  <c r="U134" i="48"/>
  <c r="U135" i="48"/>
  <c r="U136" i="48"/>
  <c r="U137" i="48"/>
  <c r="U138" i="48"/>
  <c r="U139" i="48"/>
  <c r="U140" i="48"/>
  <c r="U141" i="48"/>
  <c r="U142" i="48"/>
  <c r="U143" i="48"/>
  <c r="U144" i="48"/>
  <c r="U145" i="48"/>
  <c r="U146" i="48"/>
  <c r="U147" i="48"/>
  <c r="U148" i="48"/>
  <c r="U149" i="48"/>
  <c r="U150" i="48"/>
  <c r="U151" i="48"/>
  <c r="U152" i="48"/>
  <c r="U153" i="48"/>
  <c r="U154" i="48"/>
  <c r="U155" i="48"/>
  <c r="U156" i="48"/>
  <c r="U157" i="48"/>
  <c r="U158" i="48"/>
  <c r="U159" i="48"/>
  <c r="U160" i="48"/>
  <c r="U161" i="48"/>
  <c r="U162" i="48"/>
  <c r="U163" i="48"/>
  <c r="U164" i="48"/>
  <c r="U165" i="48"/>
  <c r="U166" i="48"/>
  <c r="U167" i="48"/>
  <c r="U168" i="48"/>
  <c r="U169" i="48"/>
  <c r="U170" i="48"/>
  <c r="U171" i="48"/>
  <c r="U172" i="48"/>
  <c r="U173" i="48"/>
  <c r="U174" i="48"/>
  <c r="U175" i="48"/>
  <c r="U176" i="48"/>
  <c r="U177" i="48"/>
  <c r="U178" i="48"/>
  <c r="U179" i="48"/>
  <c r="U180" i="48"/>
  <c r="U181" i="48"/>
  <c r="U182" i="48"/>
  <c r="U183" i="48"/>
  <c r="U184" i="48"/>
  <c r="U185" i="48"/>
  <c r="U186" i="48"/>
  <c r="U187" i="48"/>
  <c r="U188" i="48"/>
  <c r="U189" i="48"/>
  <c r="U190" i="48"/>
  <c r="U191" i="48"/>
  <c r="U192" i="48"/>
  <c r="U193" i="48"/>
  <c r="U194" i="48"/>
  <c r="U195" i="48"/>
  <c r="U196" i="48"/>
  <c r="U197" i="48"/>
  <c r="U198" i="48"/>
  <c r="U199" i="48"/>
  <c r="U200" i="48"/>
  <c r="U201" i="48"/>
  <c r="U202" i="48"/>
  <c r="U203" i="48"/>
  <c r="U204" i="48"/>
  <c r="U205" i="48"/>
  <c r="U206" i="48"/>
  <c r="U207" i="48"/>
  <c r="U208" i="48"/>
  <c r="U209" i="48"/>
  <c r="U210" i="48"/>
  <c r="U211" i="48"/>
  <c r="U212" i="48"/>
  <c r="U213" i="48"/>
  <c r="U214" i="48"/>
  <c r="U215" i="48"/>
  <c r="U216" i="48"/>
  <c r="U217" i="48"/>
  <c r="U218" i="48"/>
  <c r="U219" i="48"/>
  <c r="U220" i="48"/>
  <c r="U221" i="48"/>
  <c r="U222" i="48"/>
  <c r="U223" i="48"/>
  <c r="U224" i="48"/>
  <c r="U225" i="48"/>
  <c r="U226" i="48"/>
  <c r="U227" i="48"/>
  <c r="U228" i="48"/>
  <c r="U229" i="48"/>
  <c r="U230" i="48"/>
  <c r="U231" i="48"/>
  <c r="U232" i="48"/>
  <c r="U233" i="48"/>
  <c r="U234" i="48"/>
  <c r="U235" i="48"/>
  <c r="U236" i="48"/>
  <c r="U237" i="48"/>
  <c r="U238" i="48"/>
  <c r="U239" i="48"/>
  <c r="U240" i="48"/>
  <c r="U241" i="48"/>
  <c r="U242" i="48"/>
  <c r="U243" i="48"/>
  <c r="U244" i="48"/>
  <c r="U245" i="48"/>
  <c r="U246" i="48"/>
  <c r="U247" i="48"/>
  <c r="U248" i="48"/>
  <c r="U249" i="48"/>
  <c r="U250" i="48"/>
  <c r="U251" i="48"/>
  <c r="U252" i="48"/>
  <c r="U253" i="48"/>
  <c r="U254" i="48"/>
  <c r="U255" i="48"/>
  <c r="U256" i="48"/>
  <c r="U257" i="48"/>
  <c r="U258" i="48"/>
  <c r="U259" i="48"/>
  <c r="U260" i="48"/>
  <c r="U261" i="48"/>
  <c r="U262" i="48"/>
  <c r="U263" i="48"/>
  <c r="U264" i="48"/>
  <c r="U265" i="48"/>
  <c r="U266" i="48"/>
  <c r="U267" i="48"/>
  <c r="U268" i="48"/>
  <c r="U269" i="48"/>
  <c r="U270" i="48"/>
  <c r="U271" i="48"/>
  <c r="U272" i="48"/>
  <c r="U273" i="48"/>
  <c r="U274" i="48"/>
  <c r="U275" i="48"/>
  <c r="U276" i="48"/>
  <c r="U277" i="48"/>
  <c r="U278" i="48"/>
  <c r="U279" i="48"/>
  <c r="U280" i="48"/>
  <c r="U281" i="48"/>
  <c r="U282" i="48"/>
  <c r="U283" i="48"/>
  <c r="U284" i="48"/>
  <c r="U285" i="48"/>
  <c r="U286" i="48"/>
  <c r="U287" i="48"/>
  <c r="U288" i="48"/>
  <c r="U289" i="48"/>
  <c r="U290" i="48"/>
  <c r="U291" i="48"/>
  <c r="U292" i="48"/>
  <c r="U293" i="48"/>
  <c r="U294" i="48"/>
  <c r="U295" i="48"/>
  <c r="U296" i="48"/>
  <c r="U297" i="48"/>
  <c r="U298" i="48"/>
  <c r="U299" i="48"/>
  <c r="U300" i="48"/>
  <c r="U301" i="48"/>
  <c r="U302" i="48"/>
  <c r="U303" i="48"/>
  <c r="U304" i="48"/>
  <c r="U305" i="48"/>
  <c r="U306" i="48"/>
  <c r="U307" i="48"/>
  <c r="U308" i="48"/>
  <c r="U309" i="48"/>
  <c r="U310" i="48"/>
  <c r="U311" i="48"/>
  <c r="U312" i="48"/>
  <c r="U313" i="48"/>
  <c r="U314" i="48"/>
  <c r="U315" i="48"/>
  <c r="U316" i="48"/>
  <c r="U317" i="48"/>
  <c r="U318" i="48"/>
  <c r="U319" i="48"/>
  <c r="U320" i="48"/>
  <c r="U321" i="48"/>
  <c r="U322" i="48"/>
  <c r="U323" i="48"/>
  <c r="U324" i="48"/>
  <c r="U325" i="48"/>
  <c r="U326" i="48"/>
  <c r="U327" i="48"/>
  <c r="U328" i="48"/>
  <c r="U329" i="48"/>
  <c r="U330" i="48"/>
  <c r="U331" i="48"/>
  <c r="U332" i="48"/>
  <c r="U333" i="48"/>
  <c r="U334" i="48"/>
  <c r="U335" i="48"/>
  <c r="U336" i="48"/>
  <c r="U337" i="48"/>
  <c r="U338" i="48"/>
  <c r="U339" i="48"/>
  <c r="U340" i="48"/>
  <c r="U341" i="48"/>
  <c r="U342" i="48"/>
  <c r="U343" i="48"/>
  <c r="U344" i="48"/>
  <c r="U345" i="48"/>
  <c r="U346" i="48"/>
  <c r="U347" i="48"/>
  <c r="U348" i="48"/>
  <c r="U349" i="48"/>
  <c r="U350" i="48"/>
  <c r="U351" i="48"/>
  <c r="U352" i="48"/>
  <c r="U353" i="48"/>
  <c r="U354" i="48"/>
  <c r="U355" i="48"/>
  <c r="U356" i="48"/>
  <c r="U357" i="48"/>
  <c r="U358" i="48"/>
  <c r="U359" i="48"/>
  <c r="U360" i="48"/>
  <c r="U361" i="48"/>
  <c r="U362" i="48"/>
  <c r="U363" i="48"/>
  <c r="U364" i="48"/>
  <c r="U365" i="48"/>
  <c r="U366" i="48"/>
  <c r="U367" i="48"/>
  <c r="U368" i="48"/>
  <c r="U369" i="48"/>
  <c r="U370" i="48"/>
  <c r="U371" i="48"/>
  <c r="U372" i="48"/>
  <c r="U373" i="48"/>
  <c r="U374" i="48"/>
  <c r="U375" i="48"/>
  <c r="U376" i="48"/>
  <c r="U377" i="48"/>
  <c r="U378" i="48"/>
  <c r="U379" i="48"/>
  <c r="U380" i="48"/>
  <c r="U381" i="48"/>
  <c r="U382" i="48"/>
  <c r="U383" i="48"/>
  <c r="U384" i="48"/>
  <c r="U385" i="48"/>
  <c r="U386" i="48"/>
  <c r="U387" i="48"/>
  <c r="U388" i="48"/>
  <c r="U389" i="48"/>
  <c r="U390" i="48"/>
  <c r="U391" i="48"/>
  <c r="U392" i="48"/>
  <c r="U393" i="48"/>
  <c r="U394" i="48"/>
  <c r="U395" i="48"/>
  <c r="U396" i="48"/>
  <c r="U17" i="48"/>
  <c r="D52" i="48"/>
  <c r="V52" i="48"/>
  <c r="D53" i="48"/>
  <c r="V53" i="48"/>
  <c r="D54" i="48"/>
  <c r="V54" i="48"/>
  <c r="D55" i="48"/>
  <c r="V55" i="48"/>
  <c r="D56" i="48"/>
  <c r="V56" i="48"/>
  <c r="D57" i="48"/>
  <c r="V57" i="48"/>
  <c r="D58" i="48"/>
  <c r="V58" i="48"/>
  <c r="D59" i="48"/>
  <c r="V59" i="48"/>
  <c r="D60" i="48"/>
  <c r="V60" i="48"/>
  <c r="D61" i="48"/>
  <c r="V61" i="48"/>
  <c r="D62" i="48"/>
  <c r="V62" i="48"/>
  <c r="D63" i="48"/>
  <c r="V63" i="48"/>
  <c r="D64" i="48"/>
  <c r="V64" i="48"/>
  <c r="D65" i="48"/>
  <c r="V65" i="48"/>
  <c r="D67" i="48"/>
  <c r="V67" i="48"/>
  <c r="D68" i="48"/>
  <c r="V68" i="48"/>
  <c r="D69" i="48"/>
  <c r="V69" i="48"/>
  <c r="D70" i="48"/>
  <c r="V70" i="48"/>
  <c r="D71" i="48"/>
  <c r="V71" i="48"/>
  <c r="D72" i="48"/>
  <c r="V72" i="48"/>
  <c r="D73" i="48"/>
  <c r="V73" i="48"/>
  <c r="D74" i="48"/>
  <c r="V74" i="48"/>
  <c r="D75" i="48"/>
  <c r="V75" i="48"/>
  <c r="D76" i="48"/>
  <c r="V76" i="48"/>
  <c r="D77" i="48"/>
  <c r="V77" i="48"/>
  <c r="D78" i="48"/>
  <c r="V78" i="48"/>
  <c r="D79" i="48"/>
  <c r="V79" i="48"/>
  <c r="D80" i="48"/>
  <c r="V80" i="48"/>
  <c r="D81" i="48"/>
  <c r="V81" i="48"/>
  <c r="D82" i="48"/>
  <c r="V82" i="48"/>
  <c r="D83" i="48"/>
  <c r="V83" i="48"/>
  <c r="D84" i="48"/>
  <c r="V84" i="48"/>
  <c r="D85" i="48"/>
  <c r="V85" i="48"/>
  <c r="D86" i="48"/>
  <c r="V86" i="48"/>
  <c r="D87" i="48"/>
  <c r="V87" i="48"/>
  <c r="D88" i="48"/>
  <c r="V88" i="48"/>
  <c r="D89" i="48"/>
  <c r="V89" i="48"/>
  <c r="D90" i="48"/>
  <c r="V90" i="48"/>
  <c r="D91" i="48"/>
  <c r="V91" i="48"/>
  <c r="D92" i="48"/>
  <c r="V92" i="48"/>
  <c r="D93" i="48"/>
  <c r="V93" i="48"/>
  <c r="D94" i="48"/>
  <c r="V94" i="48"/>
  <c r="D95" i="48"/>
  <c r="V95" i="48"/>
  <c r="D96" i="48"/>
  <c r="V96" i="48"/>
  <c r="D97" i="48"/>
  <c r="V97" i="48"/>
  <c r="D98" i="48"/>
  <c r="V98" i="48"/>
  <c r="D99" i="48"/>
  <c r="V99" i="48"/>
  <c r="D100" i="48"/>
  <c r="V100" i="48"/>
  <c r="D101" i="48"/>
  <c r="V101" i="48"/>
  <c r="D102" i="48"/>
  <c r="V102" i="48"/>
  <c r="D104" i="48"/>
  <c r="V104" i="48"/>
  <c r="D105" i="48"/>
  <c r="V105" i="48"/>
  <c r="D106" i="48"/>
  <c r="V106" i="48"/>
  <c r="D107" i="48"/>
  <c r="V107" i="48"/>
  <c r="D108" i="48"/>
  <c r="V108" i="48"/>
  <c r="D109" i="48"/>
  <c r="V109" i="48"/>
  <c r="D110" i="48"/>
  <c r="V110" i="48"/>
  <c r="D111" i="48"/>
  <c r="V111" i="48"/>
  <c r="D112" i="48"/>
  <c r="V112" i="48"/>
  <c r="D113" i="48"/>
  <c r="V113" i="48"/>
  <c r="D114" i="48"/>
  <c r="V114" i="48"/>
  <c r="D115" i="48"/>
  <c r="V115" i="48"/>
  <c r="D116" i="48"/>
  <c r="V116" i="48"/>
  <c r="D117" i="48"/>
  <c r="V117" i="48"/>
  <c r="D118" i="48"/>
  <c r="V118" i="48"/>
  <c r="D119" i="48"/>
  <c r="V119" i="48"/>
  <c r="D120" i="48"/>
  <c r="V120" i="48"/>
  <c r="D121" i="48"/>
  <c r="V121" i="48"/>
  <c r="D122" i="48"/>
  <c r="V122" i="48"/>
  <c r="D123" i="48"/>
  <c r="V123" i="48"/>
  <c r="D124" i="48"/>
  <c r="V124" i="48"/>
  <c r="D125" i="48"/>
  <c r="V125" i="48"/>
  <c r="D126" i="48"/>
  <c r="V126" i="48"/>
  <c r="D127" i="48"/>
  <c r="V127" i="48"/>
  <c r="D128" i="48"/>
  <c r="V128" i="48"/>
  <c r="D129" i="48"/>
  <c r="V129" i="48"/>
  <c r="D130" i="48"/>
  <c r="V130" i="48"/>
  <c r="D131" i="48"/>
  <c r="V131" i="48"/>
  <c r="D132" i="48"/>
  <c r="V132" i="48"/>
  <c r="D133" i="48"/>
  <c r="V133" i="48"/>
  <c r="D134" i="48"/>
  <c r="V134" i="48"/>
  <c r="D135" i="48"/>
  <c r="V135" i="48"/>
  <c r="D136" i="48"/>
  <c r="V136" i="48"/>
  <c r="D137" i="48"/>
  <c r="V137" i="48"/>
  <c r="D138" i="48"/>
  <c r="V138" i="48"/>
  <c r="D139" i="48"/>
  <c r="V139" i="48"/>
  <c r="D140" i="48"/>
  <c r="V140" i="48"/>
  <c r="D141" i="48"/>
  <c r="V141" i="48"/>
  <c r="D142" i="48"/>
  <c r="V142" i="48"/>
  <c r="D143" i="48"/>
  <c r="V143" i="48"/>
  <c r="D144" i="48"/>
  <c r="V144" i="48"/>
  <c r="D145" i="48"/>
  <c r="V145" i="48"/>
  <c r="D146" i="48"/>
  <c r="V146" i="48"/>
  <c r="D147" i="48"/>
  <c r="V147" i="48"/>
  <c r="D148" i="48"/>
  <c r="V148" i="48"/>
  <c r="D149" i="48"/>
  <c r="V149" i="48"/>
  <c r="D150" i="48"/>
  <c r="V150" i="48"/>
  <c r="D151" i="48"/>
  <c r="V151" i="48"/>
  <c r="D152" i="48"/>
  <c r="V152" i="48"/>
  <c r="D153" i="48"/>
  <c r="V153" i="48"/>
  <c r="D154" i="48"/>
  <c r="V154" i="48"/>
  <c r="D155" i="48"/>
  <c r="V155" i="48"/>
  <c r="D156" i="48"/>
  <c r="V156" i="48"/>
  <c r="D157" i="48"/>
  <c r="V157" i="48"/>
  <c r="D158" i="48"/>
  <c r="V158" i="48"/>
  <c r="D159" i="48"/>
  <c r="V159" i="48"/>
  <c r="D160" i="48"/>
  <c r="V160" i="48"/>
  <c r="D161" i="48"/>
  <c r="V161" i="48"/>
  <c r="D162" i="48"/>
  <c r="V162" i="48"/>
  <c r="D163" i="48"/>
  <c r="V163" i="48"/>
  <c r="D164" i="48"/>
  <c r="V164" i="48"/>
  <c r="D165" i="48"/>
  <c r="V165" i="48"/>
  <c r="D166" i="48"/>
  <c r="V166" i="48"/>
  <c r="D167" i="48"/>
  <c r="V167" i="48"/>
  <c r="D168" i="48"/>
  <c r="V168" i="48"/>
  <c r="D169" i="48"/>
  <c r="V169" i="48"/>
  <c r="D170" i="48"/>
  <c r="V170" i="48"/>
  <c r="D171" i="48"/>
  <c r="V171" i="48"/>
  <c r="D172" i="48"/>
  <c r="V172" i="48"/>
  <c r="D173" i="48"/>
  <c r="V173" i="48"/>
  <c r="D174" i="48"/>
  <c r="V174" i="48"/>
  <c r="D175" i="48"/>
  <c r="V175" i="48"/>
  <c r="D176" i="48"/>
  <c r="V176" i="48"/>
  <c r="D177" i="48"/>
  <c r="V177" i="48"/>
  <c r="D178" i="48"/>
  <c r="V178" i="48"/>
  <c r="D179" i="48"/>
  <c r="V179" i="48"/>
  <c r="D180" i="48"/>
  <c r="V180" i="48"/>
  <c r="D181" i="48"/>
  <c r="V181" i="48"/>
  <c r="D182" i="48"/>
  <c r="V182" i="48"/>
  <c r="D183" i="48"/>
  <c r="V183" i="48"/>
  <c r="D184" i="48"/>
  <c r="V184" i="48"/>
  <c r="D185" i="48"/>
  <c r="V185" i="48"/>
  <c r="D186" i="48"/>
  <c r="V186" i="48"/>
  <c r="D187" i="48"/>
  <c r="V187" i="48"/>
  <c r="D188" i="48"/>
  <c r="V188" i="48"/>
  <c r="D189" i="48"/>
  <c r="V189" i="48"/>
  <c r="D190" i="48"/>
  <c r="V190" i="48"/>
  <c r="D191" i="48"/>
  <c r="V191" i="48"/>
  <c r="D192" i="48"/>
  <c r="V192" i="48"/>
  <c r="D193" i="48"/>
  <c r="V193" i="48"/>
  <c r="D194" i="48"/>
  <c r="V194" i="48"/>
  <c r="D195" i="48"/>
  <c r="V195" i="48"/>
  <c r="D196" i="48"/>
  <c r="V196" i="48"/>
  <c r="D197" i="48"/>
  <c r="V197" i="48"/>
  <c r="D198" i="48"/>
  <c r="V198" i="48"/>
  <c r="D199" i="48"/>
  <c r="V199" i="48"/>
  <c r="D200" i="48"/>
  <c r="V200" i="48"/>
  <c r="D201" i="48"/>
  <c r="V201" i="48"/>
  <c r="D202" i="48"/>
  <c r="V202" i="48"/>
  <c r="D203" i="48"/>
  <c r="V203" i="48"/>
  <c r="D204" i="48"/>
  <c r="V204" i="48"/>
  <c r="D205" i="48"/>
  <c r="V205" i="48"/>
  <c r="D206" i="48"/>
  <c r="V206" i="48"/>
  <c r="D207" i="48"/>
  <c r="V207" i="48"/>
  <c r="D208" i="48"/>
  <c r="V208" i="48"/>
  <c r="D209" i="48"/>
  <c r="V209" i="48"/>
  <c r="D210" i="48"/>
  <c r="V210" i="48"/>
  <c r="D211" i="48"/>
  <c r="V211" i="48"/>
  <c r="D212" i="48"/>
  <c r="V212" i="48"/>
  <c r="D213" i="48"/>
  <c r="V213" i="48"/>
  <c r="D214" i="48"/>
  <c r="V214" i="48"/>
  <c r="D215" i="48"/>
  <c r="V215" i="48"/>
  <c r="D216" i="48"/>
  <c r="V216" i="48"/>
  <c r="D217" i="48"/>
  <c r="V217" i="48"/>
  <c r="D218" i="48"/>
  <c r="V218" i="48"/>
  <c r="D219" i="48"/>
  <c r="V219" i="48"/>
  <c r="D220" i="48"/>
  <c r="V220" i="48"/>
  <c r="D221" i="48"/>
  <c r="V221" i="48"/>
  <c r="D222" i="48"/>
  <c r="V222" i="48"/>
  <c r="D223" i="48"/>
  <c r="V223" i="48"/>
  <c r="D224" i="48"/>
  <c r="V224" i="48"/>
  <c r="D225" i="48"/>
  <c r="V225" i="48"/>
  <c r="D226" i="48"/>
  <c r="V226" i="48"/>
  <c r="D227" i="48"/>
  <c r="V227" i="48"/>
  <c r="D228" i="48"/>
  <c r="V228" i="48"/>
  <c r="D229" i="48"/>
  <c r="V229" i="48"/>
  <c r="D230" i="48"/>
  <c r="V230" i="48"/>
  <c r="D231" i="48"/>
  <c r="V231" i="48"/>
  <c r="D232" i="48"/>
  <c r="V232" i="48"/>
  <c r="D233" i="48"/>
  <c r="V233" i="48"/>
  <c r="D234" i="48"/>
  <c r="V234" i="48"/>
  <c r="D235" i="48"/>
  <c r="V235" i="48"/>
  <c r="D236" i="48"/>
  <c r="V236" i="48"/>
  <c r="D237" i="48"/>
  <c r="V237" i="48"/>
  <c r="D238" i="48"/>
  <c r="V238" i="48"/>
  <c r="D239" i="48"/>
  <c r="V239" i="48"/>
  <c r="D240" i="48"/>
  <c r="V240" i="48"/>
  <c r="D241" i="48"/>
  <c r="V241" i="48"/>
  <c r="D242" i="48"/>
  <c r="V242" i="48"/>
  <c r="D243" i="48"/>
  <c r="V243" i="48"/>
  <c r="D244" i="48"/>
  <c r="V244" i="48"/>
  <c r="D245" i="48"/>
  <c r="V245" i="48"/>
  <c r="D246" i="48"/>
  <c r="V246" i="48"/>
  <c r="D247" i="48"/>
  <c r="V247" i="48"/>
  <c r="D248" i="48"/>
  <c r="V248" i="48"/>
  <c r="D249" i="48"/>
  <c r="V249" i="48"/>
  <c r="D250" i="48"/>
  <c r="V250" i="48"/>
  <c r="D251" i="48"/>
  <c r="V251" i="48"/>
  <c r="D252" i="48"/>
  <c r="V252" i="48"/>
  <c r="D253" i="48"/>
  <c r="V253" i="48"/>
  <c r="D254" i="48"/>
  <c r="V254" i="48"/>
  <c r="D255" i="48"/>
  <c r="V255" i="48"/>
  <c r="D256" i="48"/>
  <c r="V256" i="48"/>
  <c r="D257" i="48"/>
  <c r="V257" i="48"/>
  <c r="D258" i="48"/>
  <c r="V258" i="48"/>
  <c r="D259" i="48"/>
  <c r="V259" i="48"/>
  <c r="D260" i="48"/>
  <c r="V260" i="48"/>
  <c r="D261" i="48"/>
  <c r="V261" i="48"/>
  <c r="D262" i="48"/>
  <c r="V262" i="48"/>
  <c r="D263" i="48"/>
  <c r="V263" i="48"/>
  <c r="D264" i="48"/>
  <c r="V264" i="48"/>
  <c r="D265" i="48"/>
  <c r="V265" i="48"/>
  <c r="D266" i="48"/>
  <c r="V266" i="48"/>
  <c r="D267" i="48"/>
  <c r="V267" i="48"/>
  <c r="D268" i="48"/>
  <c r="V268" i="48"/>
  <c r="D269" i="48"/>
  <c r="V269" i="48"/>
  <c r="D270" i="48"/>
  <c r="V270" i="48"/>
  <c r="D271" i="48"/>
  <c r="V271" i="48"/>
  <c r="D272" i="48"/>
  <c r="V272" i="48"/>
  <c r="D273" i="48"/>
  <c r="V273" i="48"/>
  <c r="D274" i="48"/>
  <c r="V274" i="48"/>
  <c r="D275" i="48"/>
  <c r="V275" i="48"/>
  <c r="D276" i="48"/>
  <c r="V276" i="48"/>
  <c r="D277" i="48"/>
  <c r="V277" i="48"/>
  <c r="D278" i="48"/>
  <c r="V278" i="48"/>
  <c r="D279" i="48"/>
  <c r="V279" i="48"/>
  <c r="D280" i="48"/>
  <c r="V280" i="48"/>
  <c r="D281" i="48"/>
  <c r="V281" i="48"/>
  <c r="D282" i="48"/>
  <c r="V282" i="48"/>
  <c r="D283" i="48"/>
  <c r="V283" i="48"/>
  <c r="D284" i="48"/>
  <c r="V284" i="48"/>
  <c r="D285" i="48"/>
  <c r="V285" i="48"/>
  <c r="D286" i="48"/>
  <c r="V286" i="48"/>
  <c r="D287" i="48"/>
  <c r="V287" i="48"/>
  <c r="D288" i="48"/>
  <c r="V288" i="48"/>
  <c r="D289" i="48"/>
  <c r="V289" i="48"/>
  <c r="D290" i="48"/>
  <c r="V290" i="48"/>
  <c r="D291" i="48"/>
  <c r="V291" i="48"/>
  <c r="D292" i="48"/>
  <c r="V292" i="48"/>
  <c r="D293" i="48"/>
  <c r="V293" i="48"/>
  <c r="D294" i="48"/>
  <c r="V294" i="48"/>
  <c r="D295" i="48"/>
  <c r="V295" i="48"/>
  <c r="D296" i="48"/>
  <c r="V296" i="48"/>
  <c r="D297" i="48"/>
  <c r="V297" i="48"/>
  <c r="D298" i="48"/>
  <c r="V298" i="48"/>
  <c r="D299" i="48"/>
  <c r="V299" i="48"/>
  <c r="D300" i="48"/>
  <c r="V300" i="48"/>
  <c r="D301" i="48"/>
  <c r="V301" i="48"/>
  <c r="D302" i="48"/>
  <c r="V302" i="48"/>
  <c r="D303" i="48"/>
  <c r="V303" i="48"/>
  <c r="D304" i="48"/>
  <c r="V304" i="48"/>
  <c r="D305" i="48"/>
  <c r="V305" i="48"/>
  <c r="D306" i="48"/>
  <c r="V306" i="48"/>
  <c r="D307" i="48"/>
  <c r="V307" i="48"/>
  <c r="D308" i="48"/>
  <c r="V308" i="48"/>
  <c r="D309" i="48"/>
  <c r="V309" i="48"/>
  <c r="D310" i="48"/>
  <c r="V310" i="48"/>
  <c r="D311" i="48"/>
  <c r="V311" i="48"/>
  <c r="D312" i="48"/>
  <c r="V312" i="48"/>
  <c r="D313" i="48"/>
  <c r="V313" i="48"/>
  <c r="D314" i="48"/>
  <c r="V314" i="48"/>
  <c r="D315" i="48"/>
  <c r="V315" i="48"/>
  <c r="D316" i="48"/>
  <c r="V316" i="48"/>
  <c r="D317" i="48"/>
  <c r="V317" i="48"/>
  <c r="D318" i="48"/>
  <c r="V318" i="48"/>
  <c r="D319" i="48"/>
  <c r="V319" i="48"/>
  <c r="D320" i="48"/>
  <c r="V320" i="48"/>
  <c r="D321" i="48"/>
  <c r="V321" i="48"/>
  <c r="D322" i="48"/>
  <c r="V322" i="48"/>
  <c r="D323" i="48"/>
  <c r="V323" i="48"/>
  <c r="D324" i="48"/>
  <c r="V324" i="48"/>
  <c r="D325" i="48"/>
  <c r="V325" i="48"/>
  <c r="D326" i="48"/>
  <c r="V326" i="48"/>
  <c r="D327" i="48"/>
  <c r="V327" i="48"/>
  <c r="D328" i="48"/>
  <c r="V328" i="48"/>
  <c r="D329" i="48"/>
  <c r="V329" i="48"/>
  <c r="D330" i="48"/>
  <c r="V330" i="48"/>
  <c r="D331" i="48"/>
  <c r="V331" i="48"/>
  <c r="D332" i="48"/>
  <c r="V332" i="48"/>
  <c r="D333" i="48"/>
  <c r="V333" i="48"/>
  <c r="D334" i="48"/>
  <c r="V334" i="48"/>
  <c r="D335" i="48"/>
  <c r="V335" i="48"/>
  <c r="D336" i="48"/>
  <c r="V336" i="48"/>
  <c r="D337" i="48"/>
  <c r="V337" i="48"/>
  <c r="D338" i="48"/>
  <c r="V338" i="48"/>
  <c r="D339" i="48"/>
  <c r="V339" i="48"/>
  <c r="D340" i="48"/>
  <c r="V340" i="48"/>
  <c r="D341" i="48"/>
  <c r="V341" i="48"/>
  <c r="D342" i="48"/>
  <c r="V342" i="48"/>
  <c r="D343" i="48"/>
  <c r="V343" i="48"/>
  <c r="D344" i="48"/>
  <c r="V344" i="48"/>
  <c r="D345" i="48"/>
  <c r="V345" i="48"/>
  <c r="D346" i="48"/>
  <c r="V346" i="48"/>
  <c r="D347" i="48"/>
  <c r="V347" i="48"/>
  <c r="D348" i="48"/>
  <c r="V348" i="48"/>
  <c r="D349" i="48"/>
  <c r="V349" i="48"/>
  <c r="D350" i="48"/>
  <c r="V350" i="48"/>
  <c r="D351" i="48"/>
  <c r="V351" i="48"/>
  <c r="D352" i="48"/>
  <c r="V352" i="48"/>
  <c r="D353" i="48"/>
  <c r="V353" i="48"/>
  <c r="D354" i="48"/>
  <c r="V354" i="48"/>
  <c r="D355" i="48"/>
  <c r="V355" i="48"/>
  <c r="D356" i="48"/>
  <c r="V356" i="48"/>
  <c r="D357" i="48"/>
  <c r="V357" i="48"/>
  <c r="D358" i="48"/>
  <c r="V358" i="48"/>
  <c r="D359" i="48"/>
  <c r="V359" i="48"/>
  <c r="D360" i="48"/>
  <c r="V360" i="48"/>
  <c r="D361" i="48"/>
  <c r="V361" i="48"/>
  <c r="D362" i="48"/>
  <c r="V362" i="48"/>
  <c r="D363" i="48"/>
  <c r="V363" i="48"/>
  <c r="D364" i="48"/>
  <c r="V364" i="48"/>
  <c r="D365" i="48"/>
  <c r="V365" i="48"/>
  <c r="D366" i="48"/>
  <c r="V366" i="48"/>
  <c r="D367" i="48"/>
  <c r="V367" i="48"/>
  <c r="D368" i="48"/>
  <c r="V368" i="48"/>
  <c r="D369" i="48"/>
  <c r="V369" i="48"/>
  <c r="D370" i="48"/>
  <c r="V370" i="48"/>
  <c r="D371" i="48"/>
  <c r="V371" i="48"/>
  <c r="D372" i="48"/>
  <c r="V372" i="48"/>
  <c r="D373" i="48"/>
  <c r="V373" i="48"/>
  <c r="D374" i="48"/>
  <c r="V374" i="48"/>
  <c r="D375" i="48"/>
  <c r="V375" i="48"/>
  <c r="D376" i="48"/>
  <c r="V376" i="48"/>
  <c r="D377" i="48"/>
  <c r="V377" i="48"/>
  <c r="D378" i="48"/>
  <c r="V378" i="48"/>
  <c r="D379" i="48"/>
  <c r="V379" i="48"/>
  <c r="D380" i="48"/>
  <c r="V380" i="48"/>
  <c r="D381" i="48"/>
  <c r="V381" i="48"/>
  <c r="D382" i="48"/>
  <c r="V382" i="48"/>
  <c r="D383" i="48"/>
  <c r="V383" i="48"/>
  <c r="D384" i="48"/>
  <c r="V384" i="48"/>
  <c r="D385" i="48"/>
  <c r="V385" i="48"/>
  <c r="D386" i="48"/>
  <c r="V386" i="48"/>
  <c r="D387" i="48"/>
  <c r="V387" i="48"/>
  <c r="D388" i="48"/>
  <c r="V388" i="48"/>
  <c r="D389" i="48"/>
  <c r="V389" i="48"/>
  <c r="D390" i="48"/>
  <c r="V390" i="48"/>
  <c r="D391" i="48"/>
  <c r="V391" i="48"/>
  <c r="D392" i="48"/>
  <c r="V392" i="48"/>
  <c r="D393" i="48"/>
  <c r="V393" i="48"/>
  <c r="D394" i="48"/>
  <c r="V394" i="48"/>
  <c r="M21" i="49" l="1"/>
  <c r="O38" i="49"/>
  <c r="J38" i="49"/>
  <c r="M19" i="49"/>
  <c r="V18" i="48"/>
  <c r="V19" i="48"/>
  <c r="V20" i="48"/>
  <c r="V21" i="48"/>
  <c r="V22" i="48"/>
  <c r="V23" i="48"/>
  <c r="V24" i="48"/>
  <c r="V25" i="48"/>
  <c r="V26" i="48"/>
  <c r="V27" i="48"/>
  <c r="V28" i="48"/>
  <c r="V29" i="48"/>
  <c r="V30" i="48"/>
  <c r="V31" i="48"/>
  <c r="V32" i="48"/>
  <c r="V33" i="48"/>
  <c r="V34" i="48"/>
  <c r="V35" i="48"/>
  <c r="V36" i="48"/>
  <c r="V37" i="48"/>
  <c r="V38" i="48"/>
  <c r="V39" i="48"/>
  <c r="V40" i="48"/>
  <c r="V41" i="48"/>
  <c r="V42" i="48"/>
  <c r="V43" i="48"/>
  <c r="V44" i="48"/>
  <c r="V45" i="48"/>
  <c r="V46" i="48"/>
  <c r="V47" i="48"/>
  <c r="V48" i="48"/>
  <c r="V49" i="48"/>
  <c r="V50" i="48"/>
  <c r="V51" i="48"/>
  <c r="V395" i="48"/>
  <c r="D18" i="48"/>
  <c r="D19" i="48"/>
  <c r="D20" i="48"/>
  <c r="D21" i="48"/>
  <c r="D22" i="48"/>
  <c r="D23" i="48"/>
  <c r="D24" i="48"/>
  <c r="D25" i="48"/>
  <c r="D26" i="48"/>
  <c r="D27" i="48"/>
  <c r="D28" i="48"/>
  <c r="D29" i="48"/>
  <c r="D30" i="48"/>
  <c r="D31" i="48"/>
  <c r="D32" i="48"/>
  <c r="D33" i="48"/>
  <c r="D34" i="48"/>
  <c r="D35" i="48"/>
  <c r="D36" i="48"/>
  <c r="D37" i="48"/>
  <c r="D38" i="48"/>
  <c r="D39" i="48"/>
  <c r="D40" i="48"/>
  <c r="D41" i="48"/>
  <c r="D42" i="48"/>
  <c r="D43" i="48"/>
  <c r="D44" i="48"/>
  <c r="D45" i="48"/>
  <c r="D46" i="48"/>
  <c r="D47" i="48"/>
  <c r="D48" i="48"/>
  <c r="D49" i="48"/>
  <c r="D50" i="48"/>
  <c r="D51" i="48"/>
  <c r="D395" i="48"/>
  <c r="D396" i="48"/>
  <c r="V17" i="48"/>
  <c r="D17" i="48"/>
  <c r="O38" i="47"/>
  <c r="L21" i="47" s="1"/>
  <c r="J38" i="47"/>
  <c r="M19" i="47"/>
  <c r="L21" i="46"/>
  <c r="L21" i="49" l="1"/>
  <c r="O38" i="46"/>
  <c r="J38" i="46"/>
  <c r="M19" i="46"/>
  <c r="V15" i="45"/>
  <c r="D17" i="45"/>
  <c r="D18" i="45"/>
  <c r="D19" i="45"/>
  <c r="D20" i="45"/>
  <c r="D21" i="45"/>
  <c r="D22" i="45"/>
  <c r="D23" i="45"/>
  <c r="D24" i="45"/>
  <c r="D25" i="45"/>
  <c r="D26" i="45"/>
  <c r="D27" i="45"/>
  <c r="D28" i="45"/>
  <c r="D29" i="45"/>
  <c r="D30" i="45"/>
  <c r="D31" i="45"/>
  <c r="D32" i="45"/>
  <c r="D33" i="45"/>
  <c r="D34" i="45"/>
  <c r="D35" i="45"/>
  <c r="D36" i="45"/>
  <c r="D37" i="45"/>
  <c r="D38" i="45"/>
  <c r="D39" i="45"/>
  <c r="D40" i="45"/>
  <c r="D41" i="45"/>
  <c r="D42" i="45"/>
  <c r="D43" i="45"/>
  <c r="D44" i="45"/>
  <c r="D45" i="45"/>
  <c r="D46" i="45"/>
  <c r="D47" i="45"/>
  <c r="D48" i="45"/>
  <c r="D49" i="45"/>
  <c r="D50" i="45"/>
  <c r="D51" i="45"/>
  <c r="D52" i="45"/>
  <c r="D53" i="45"/>
  <c r="D54" i="45"/>
  <c r="D55" i="45"/>
  <c r="D56" i="45"/>
  <c r="D57" i="45"/>
  <c r="D58" i="45"/>
  <c r="D59" i="45"/>
  <c r="D60" i="45"/>
  <c r="D61" i="45"/>
  <c r="D62" i="45"/>
  <c r="D63" i="45"/>
  <c r="D16" i="45"/>
  <c r="V65" i="45"/>
  <c r="D65" i="45"/>
  <c r="V64" i="45"/>
  <c r="D64" i="45"/>
  <c r="V63" i="45"/>
  <c r="V62" i="45"/>
  <c r="V61" i="45"/>
  <c r="V60" i="45"/>
  <c r="V59" i="45"/>
  <c r="V58" i="45"/>
  <c r="V57" i="45"/>
  <c r="V56" i="45"/>
  <c r="V55" i="45"/>
  <c r="V54" i="45"/>
  <c r="V53" i="45"/>
  <c r="V52" i="45"/>
  <c r="V51" i="45"/>
  <c r="V50" i="45"/>
  <c r="V49" i="45"/>
  <c r="V48" i="45"/>
  <c r="V47" i="45"/>
  <c r="V46" i="45"/>
  <c r="V45" i="45"/>
  <c r="V44" i="45"/>
  <c r="V43" i="45"/>
  <c r="V42" i="45"/>
  <c r="V41" i="45"/>
  <c r="V40" i="45"/>
  <c r="V39" i="45"/>
  <c r="V38" i="45"/>
  <c r="V37" i="45"/>
  <c r="V36" i="45"/>
  <c r="V35" i="45"/>
  <c r="V34" i="45"/>
  <c r="V33" i="45"/>
  <c r="V32" i="45"/>
  <c r="V31" i="45"/>
  <c r="V30" i="45"/>
  <c r="V29" i="45"/>
  <c r="V28" i="45"/>
  <c r="V27" i="45"/>
  <c r="V26" i="45"/>
  <c r="V25" i="45"/>
  <c r="V24" i="45"/>
  <c r="V23" i="45"/>
  <c r="V22" i="45"/>
  <c r="V21" i="45"/>
  <c r="V20" i="45"/>
  <c r="V19" i="45"/>
  <c r="V18" i="45"/>
  <c r="V17" i="45"/>
  <c r="V16" i="45"/>
  <c r="O38" i="44"/>
  <c r="L21" i="44" s="1"/>
  <c r="J38" i="44"/>
  <c r="M19" i="44"/>
  <c r="V15" i="43"/>
  <c r="V66" i="43"/>
  <c r="D66" i="43"/>
  <c r="V65" i="43"/>
  <c r="D65" i="43"/>
  <c r="V64" i="43"/>
  <c r="D64" i="43"/>
  <c r="V63" i="43"/>
  <c r="D63" i="43"/>
  <c r="V62" i="43"/>
  <c r="D62" i="43"/>
  <c r="V61" i="43"/>
  <c r="D61" i="43"/>
  <c r="V60" i="43"/>
  <c r="D60" i="43"/>
  <c r="V59" i="43"/>
  <c r="D59" i="43"/>
  <c r="V58" i="43"/>
  <c r="D58" i="43"/>
  <c r="V57" i="43"/>
  <c r="D57" i="43"/>
  <c r="V56" i="43"/>
  <c r="D56" i="43"/>
  <c r="V55" i="43"/>
  <c r="D55" i="43"/>
  <c r="V54" i="43"/>
  <c r="D54" i="43"/>
  <c r="V53" i="43"/>
  <c r="D53" i="43"/>
  <c r="V52" i="43"/>
  <c r="D52" i="43"/>
  <c r="V51" i="43"/>
  <c r="D51" i="43"/>
  <c r="V50" i="43"/>
  <c r="D50" i="43"/>
  <c r="V49" i="43"/>
  <c r="D49" i="43"/>
  <c r="V48" i="43"/>
  <c r="D48" i="43"/>
  <c r="V47" i="43"/>
  <c r="D47" i="43"/>
  <c r="V46" i="43"/>
  <c r="D46" i="43"/>
  <c r="V45" i="43"/>
  <c r="D45" i="43"/>
  <c r="V44" i="43"/>
  <c r="D44" i="43"/>
  <c r="V43" i="43"/>
  <c r="D43" i="43"/>
  <c r="V42" i="43"/>
  <c r="D42" i="43"/>
  <c r="V41" i="43"/>
  <c r="D41" i="43"/>
  <c r="V40" i="43"/>
  <c r="D40" i="43"/>
  <c r="V39" i="43"/>
  <c r="D39" i="43"/>
  <c r="V38" i="43"/>
  <c r="D38" i="43"/>
  <c r="V37" i="43"/>
  <c r="D37" i="43"/>
  <c r="V36" i="43"/>
  <c r="D36" i="43"/>
  <c r="V35" i="43"/>
  <c r="D35" i="43"/>
  <c r="V34" i="43"/>
  <c r="D34" i="43"/>
  <c r="V33" i="43"/>
  <c r="D33" i="43"/>
  <c r="V32" i="43"/>
  <c r="D32" i="43"/>
  <c r="V31" i="43"/>
  <c r="D31" i="43"/>
  <c r="V30" i="43"/>
  <c r="D30" i="43"/>
  <c r="V29" i="43"/>
  <c r="D29" i="43"/>
  <c r="V28" i="43"/>
  <c r="D28" i="43"/>
  <c r="V27" i="43"/>
  <c r="D27" i="43"/>
  <c r="V26" i="43"/>
  <c r="D26" i="43"/>
  <c r="V25" i="43"/>
  <c r="D25" i="43"/>
  <c r="V24" i="43"/>
  <c r="D24" i="43"/>
  <c r="V23" i="43"/>
  <c r="D23" i="43"/>
  <c r="V22" i="43"/>
  <c r="D22" i="43"/>
  <c r="V21" i="43"/>
  <c r="D21" i="43"/>
  <c r="V20" i="43"/>
  <c r="D20" i="43"/>
  <c r="V19" i="43"/>
  <c r="D19" i="43"/>
  <c r="V18" i="43"/>
  <c r="D18" i="43"/>
  <c r="V17" i="43"/>
  <c r="D17" i="43"/>
  <c r="V16" i="43"/>
  <c r="D16" i="43"/>
  <c r="V15" i="42"/>
  <c r="D17" i="42"/>
  <c r="D18" i="42"/>
  <c r="D19" i="42"/>
  <c r="D20" i="42"/>
  <c r="D21" i="42"/>
  <c r="D22" i="42"/>
  <c r="D23" i="42"/>
  <c r="D24" i="42"/>
  <c r="D25" i="42"/>
  <c r="D26" i="42"/>
  <c r="D27" i="42"/>
  <c r="D28" i="42"/>
  <c r="D29" i="42"/>
  <c r="D30" i="42"/>
  <c r="D31" i="42"/>
  <c r="D32" i="42"/>
  <c r="D33" i="42"/>
  <c r="D34" i="42"/>
  <c r="D35" i="42"/>
  <c r="D36" i="42"/>
  <c r="D37" i="42"/>
  <c r="D38" i="42"/>
  <c r="D39" i="42"/>
  <c r="D40" i="42"/>
  <c r="D41" i="42"/>
  <c r="D42" i="42"/>
  <c r="D43" i="42"/>
  <c r="D44" i="42"/>
  <c r="D45" i="42"/>
  <c r="D46" i="42"/>
  <c r="D47" i="42"/>
  <c r="D48" i="42"/>
  <c r="D49" i="42"/>
  <c r="D50" i="42"/>
  <c r="D51" i="42"/>
  <c r="D52" i="42"/>
  <c r="D53" i="42"/>
  <c r="D54" i="42"/>
  <c r="D55" i="42"/>
  <c r="D56" i="42"/>
  <c r="D57" i="42"/>
  <c r="D58" i="42"/>
  <c r="D59" i="42"/>
  <c r="D60" i="42"/>
  <c r="D61" i="42"/>
  <c r="D62" i="42"/>
  <c r="D63" i="42"/>
  <c r="D64" i="42"/>
  <c r="D65" i="42"/>
  <c r="D16" i="42"/>
  <c r="V38" i="42"/>
  <c r="V39" i="42"/>
  <c r="V40" i="42"/>
  <c r="V41" i="42"/>
  <c r="V42" i="42"/>
  <c r="V43" i="42"/>
  <c r="V44" i="42"/>
  <c r="V45" i="42"/>
  <c r="V46" i="42"/>
  <c r="V47" i="42"/>
  <c r="V48" i="42"/>
  <c r="V49" i="42"/>
  <c r="V50" i="42"/>
  <c r="V51" i="42"/>
  <c r="V52" i="42"/>
  <c r="V53" i="42"/>
  <c r="V54" i="42"/>
  <c r="V55" i="42"/>
  <c r="V56" i="42"/>
  <c r="V57" i="42"/>
  <c r="V58" i="42"/>
  <c r="V59" i="42"/>
  <c r="V60" i="42"/>
  <c r="V61" i="42"/>
  <c r="V62" i="42"/>
  <c r="V63" i="42"/>
  <c r="V64" i="42"/>
  <c r="V65" i="42"/>
  <c r="V37" i="42"/>
  <c r="V36" i="42"/>
  <c r="V35" i="42"/>
  <c r="V34" i="42"/>
  <c r="V33" i="42"/>
  <c r="V32" i="42"/>
  <c r="V31" i="42"/>
  <c r="V30" i="42"/>
  <c r="V29" i="42"/>
  <c r="V28" i="42"/>
  <c r="V27" i="42"/>
  <c r="V26" i="42"/>
  <c r="V25" i="42"/>
  <c r="V24" i="42"/>
  <c r="V23" i="42"/>
  <c r="V22" i="42"/>
  <c r="V21" i="42"/>
  <c r="V20" i="42"/>
  <c r="V19" i="42"/>
  <c r="V18" i="42"/>
  <c r="V17" i="42"/>
  <c r="V16" i="42"/>
  <c r="V15" i="41"/>
  <c r="D32" i="41"/>
  <c r="V21" i="41"/>
  <c r="V37" i="41"/>
  <c r="D37" i="41"/>
  <c r="V36" i="41"/>
  <c r="D36" i="41"/>
  <c r="V35" i="41"/>
  <c r="D35" i="41"/>
  <c r="V34" i="41"/>
  <c r="D34" i="41"/>
  <c r="V33" i="41"/>
  <c r="D33" i="41"/>
  <c r="V32" i="41"/>
  <c r="V31" i="41"/>
  <c r="D31" i="41"/>
  <c r="V30" i="41"/>
  <c r="D30" i="41"/>
  <c r="V29" i="41"/>
  <c r="D29" i="41"/>
  <c r="V28" i="41"/>
  <c r="D28" i="41"/>
  <c r="V27" i="41"/>
  <c r="D27" i="41"/>
  <c r="V26" i="41"/>
  <c r="D26" i="41"/>
  <c r="V25" i="41"/>
  <c r="D25" i="41"/>
  <c r="V24" i="41"/>
  <c r="D24" i="41"/>
  <c r="V23" i="41"/>
  <c r="D23" i="41"/>
  <c r="V22" i="41"/>
  <c r="D22" i="41"/>
  <c r="D21" i="41"/>
  <c r="V20" i="41"/>
  <c r="D20" i="41"/>
  <c r="V19" i="41"/>
  <c r="D19" i="41"/>
  <c r="V18" i="41"/>
  <c r="D18" i="41"/>
  <c r="V17" i="41"/>
  <c r="D17" i="41"/>
  <c r="V16" i="41"/>
  <c r="D16" i="41"/>
  <c r="D34" i="40"/>
  <c r="V34" i="40"/>
  <c r="D35" i="40"/>
  <c r="V35" i="40"/>
  <c r="D36" i="40"/>
  <c r="V36" i="40"/>
  <c r="D37" i="40"/>
  <c r="V37" i="40"/>
  <c r="D38" i="40"/>
  <c r="V38" i="40"/>
  <c r="D39" i="40"/>
  <c r="V39" i="40"/>
  <c r="V33" i="40"/>
  <c r="D33" i="40"/>
  <c r="V32" i="40"/>
  <c r="D32" i="40"/>
  <c r="V31" i="40"/>
  <c r="D31" i="40"/>
  <c r="V30" i="40"/>
  <c r="D30" i="40"/>
  <c r="V29" i="40"/>
  <c r="D29" i="40"/>
  <c r="V28" i="40"/>
  <c r="D28" i="40"/>
  <c r="V27" i="40"/>
  <c r="D27" i="40"/>
  <c r="V26" i="40"/>
  <c r="D26" i="40"/>
  <c r="V25" i="40"/>
  <c r="D25" i="40"/>
  <c r="V24" i="40"/>
  <c r="D24" i="40"/>
  <c r="V23" i="40"/>
  <c r="D23" i="40"/>
  <c r="V22" i="40"/>
  <c r="D22" i="40"/>
  <c r="V21" i="40"/>
  <c r="D21" i="40"/>
  <c r="V20" i="40"/>
  <c r="D20" i="40"/>
  <c r="V19" i="40"/>
  <c r="D19" i="40"/>
  <c r="V18" i="40"/>
  <c r="D18" i="40"/>
  <c r="V17" i="40"/>
  <c r="D17" i="40"/>
  <c r="V16" i="40"/>
  <c r="D16" i="40"/>
  <c r="V15" i="40"/>
  <c r="O38" i="39" l="1"/>
  <c r="L21" i="39" s="1"/>
  <c r="J38" i="39"/>
  <c r="M19" i="39"/>
  <c r="V15" i="38"/>
  <c r="V17" i="38"/>
  <c r="V18" i="38"/>
  <c r="V19" i="38"/>
  <c r="V20" i="38"/>
  <c r="V21" i="38"/>
  <c r="V22" i="38"/>
  <c r="V23" i="38"/>
  <c r="V24" i="38"/>
  <c r="V25" i="38"/>
  <c r="V26" i="38"/>
  <c r="V27" i="38"/>
  <c r="V28" i="38"/>
  <c r="V29" i="38"/>
  <c r="V30" i="38"/>
  <c r="V31" i="38"/>
  <c r="V32" i="38"/>
  <c r="V33" i="38"/>
  <c r="V34" i="38"/>
  <c r="V35" i="38"/>
  <c r="V16" i="38"/>
  <c r="D17" i="38"/>
  <c r="D18" i="38"/>
  <c r="D19" i="38"/>
  <c r="D20" i="38"/>
  <c r="D21" i="38"/>
  <c r="D22" i="38"/>
  <c r="D23" i="38"/>
  <c r="D24" i="38"/>
  <c r="D25" i="38"/>
  <c r="D26" i="38"/>
  <c r="D27" i="38"/>
  <c r="D28" i="38"/>
  <c r="D29" i="38"/>
  <c r="D30" i="38"/>
  <c r="D31" i="38"/>
  <c r="D32" i="38"/>
  <c r="D33" i="38"/>
  <c r="D34" i="38"/>
  <c r="D35" i="38"/>
  <c r="D16" i="38"/>
  <c r="V107" i="36"/>
  <c r="D107" i="36"/>
  <c r="V106" i="36"/>
  <c r="D106" i="36"/>
  <c r="V105" i="36"/>
  <c r="D105" i="36"/>
  <c r="V104" i="36"/>
  <c r="D104" i="36"/>
  <c r="V103" i="36"/>
  <c r="D103" i="36"/>
  <c r="V102" i="36"/>
  <c r="D102" i="36"/>
  <c r="V101" i="36"/>
  <c r="D101" i="36"/>
  <c r="V100" i="36"/>
  <c r="D100" i="36"/>
  <c r="V99" i="36"/>
  <c r="D99" i="36"/>
  <c r="V98" i="36"/>
  <c r="D98" i="36"/>
  <c r="V97" i="36"/>
  <c r="D97" i="36"/>
  <c r="V96" i="36"/>
  <c r="D96" i="36"/>
  <c r="V95" i="36"/>
  <c r="D95" i="36"/>
  <c r="V94" i="36"/>
  <c r="D94" i="36"/>
  <c r="V93" i="36"/>
  <c r="D93" i="36"/>
  <c r="V92" i="36"/>
  <c r="D92" i="36"/>
  <c r="V91" i="36"/>
  <c r="D91" i="36"/>
  <c r="V90" i="36"/>
  <c r="D90" i="36"/>
  <c r="V89" i="36"/>
  <c r="D89" i="36"/>
  <c r="V88" i="36"/>
  <c r="D88" i="36"/>
  <c r="V87" i="36"/>
  <c r="D87" i="36"/>
  <c r="V86" i="36"/>
  <c r="D86" i="36"/>
  <c r="V85" i="36"/>
  <c r="D85" i="36"/>
  <c r="V84" i="36"/>
  <c r="D84" i="36"/>
  <c r="V83" i="36"/>
  <c r="D83" i="36"/>
  <c r="V82" i="36"/>
  <c r="D82" i="36"/>
  <c r="V81" i="36"/>
  <c r="D81" i="36"/>
  <c r="V80" i="36"/>
  <c r="D80" i="36"/>
  <c r="V79" i="36"/>
  <c r="D79" i="36"/>
  <c r="V78" i="36"/>
  <c r="D78" i="36"/>
  <c r="V77" i="36"/>
  <c r="D77" i="36"/>
  <c r="V76" i="36"/>
  <c r="D76" i="36"/>
  <c r="V75" i="36"/>
  <c r="D75" i="36"/>
  <c r="V74" i="36"/>
  <c r="D74" i="36"/>
  <c r="V73" i="36"/>
  <c r="D73" i="36"/>
  <c r="V72" i="36"/>
  <c r="D72" i="36"/>
  <c r="V71" i="36"/>
  <c r="D71" i="36"/>
  <c r="V70" i="36"/>
  <c r="D70" i="36"/>
  <c r="V69" i="36"/>
  <c r="D69" i="36"/>
  <c r="V68" i="36"/>
  <c r="D68" i="36"/>
  <c r="V67" i="36"/>
  <c r="D67" i="36"/>
  <c r="V66" i="36"/>
  <c r="D66" i="36"/>
  <c r="V65" i="36"/>
  <c r="D65" i="36"/>
  <c r="V64" i="36"/>
  <c r="D64" i="36"/>
  <c r="V63" i="36"/>
  <c r="D63" i="36"/>
  <c r="V62" i="36"/>
  <c r="D62" i="36"/>
  <c r="V61" i="36"/>
  <c r="D61" i="36"/>
  <c r="V60" i="36"/>
  <c r="D60" i="36"/>
  <c r="V59" i="36"/>
  <c r="D59" i="36"/>
  <c r="V58" i="36"/>
  <c r="D58" i="36"/>
  <c r="V57" i="36"/>
  <c r="D57" i="36"/>
  <c r="V56" i="36"/>
  <c r="D56" i="36"/>
  <c r="V55" i="36"/>
  <c r="D55" i="36"/>
  <c r="V54" i="36"/>
  <c r="D54" i="36"/>
  <c r="V53" i="36"/>
  <c r="D53" i="36"/>
  <c r="V52" i="36"/>
  <c r="D52" i="36"/>
  <c r="V51" i="36"/>
  <c r="D51" i="36"/>
  <c r="V50" i="36"/>
  <c r="D50" i="36"/>
  <c r="V49" i="36"/>
  <c r="D49" i="36"/>
  <c r="V48" i="36"/>
  <c r="D48" i="36"/>
  <c r="V47" i="36"/>
  <c r="D47" i="36"/>
  <c r="V46" i="36"/>
  <c r="D46" i="36"/>
  <c r="V45" i="36"/>
  <c r="D45" i="36"/>
  <c r="V44" i="36"/>
  <c r="D44" i="36"/>
  <c r="V43" i="36"/>
  <c r="D43" i="36"/>
  <c r="V42" i="36"/>
  <c r="D42" i="36"/>
  <c r="V41" i="36"/>
  <c r="D41" i="36"/>
  <c r="V40" i="36"/>
  <c r="D40" i="36"/>
  <c r="V39" i="36"/>
  <c r="D39" i="36"/>
  <c r="V38" i="36"/>
  <c r="D38" i="36"/>
  <c r="V37" i="36"/>
  <c r="D37" i="36"/>
  <c r="V36" i="36"/>
  <c r="D36" i="36"/>
  <c r="V35" i="36"/>
  <c r="D35" i="36"/>
  <c r="V34" i="36"/>
  <c r="D34" i="36"/>
  <c r="V33" i="36"/>
  <c r="D33" i="36"/>
  <c r="V32" i="36"/>
  <c r="D32" i="36"/>
  <c r="V31" i="36"/>
  <c r="D31" i="36"/>
  <c r="V30" i="36"/>
  <c r="D30" i="36"/>
  <c r="V29" i="36"/>
  <c r="D29" i="36"/>
  <c r="V28" i="36"/>
  <c r="D28" i="36"/>
  <c r="V27" i="36"/>
  <c r="D27" i="36"/>
  <c r="V26" i="36"/>
  <c r="D26" i="36"/>
  <c r="V25" i="36"/>
  <c r="D25" i="36"/>
  <c r="V24" i="36"/>
  <c r="D24" i="36"/>
  <c r="V23" i="36"/>
  <c r="D23" i="36"/>
  <c r="V22" i="36"/>
  <c r="D22" i="36"/>
  <c r="V21" i="36"/>
  <c r="D21" i="36"/>
  <c r="V20" i="36"/>
  <c r="D20" i="36"/>
  <c r="V19" i="36"/>
  <c r="D19" i="36"/>
  <c r="V18" i="36"/>
  <c r="D18" i="36"/>
  <c r="V17" i="36"/>
  <c r="D17" i="36"/>
  <c r="V16" i="36"/>
  <c r="D16" i="36"/>
  <c r="O38" i="35" l="1"/>
  <c r="L21" i="35" s="1"/>
  <c r="J38" i="35"/>
  <c r="M19" i="35"/>
  <c r="O38" i="34"/>
  <c r="J38" i="34"/>
  <c r="L21" i="34"/>
  <c r="M19" i="34"/>
  <c r="O38" i="33"/>
  <c r="L21" i="33" s="1"/>
  <c r="J38" i="33"/>
  <c r="M19" i="33"/>
  <c r="O38" i="32"/>
  <c r="J38" i="32"/>
  <c r="M19" i="32"/>
  <c r="M21" i="31"/>
  <c r="J38" i="31"/>
  <c r="O38" i="31"/>
  <c r="L21" i="31" s="1"/>
  <c r="M19" i="31"/>
  <c r="O32" i="30"/>
  <c r="O38" i="30"/>
  <c r="M21" i="30"/>
  <c r="J38" i="30"/>
  <c r="M19" i="30"/>
  <c r="O38" i="29"/>
  <c r="L21" i="29" s="1"/>
  <c r="J38" i="29"/>
  <c r="M19" i="29"/>
  <c r="O38" i="28"/>
  <c r="L21" i="28" s="1"/>
  <c r="J38" i="28"/>
  <c r="M19" i="28"/>
  <c r="M21" i="27"/>
  <c r="M19" i="27"/>
  <c r="O38" i="27"/>
  <c r="L21" i="27" s="1"/>
  <c r="J38" i="27"/>
  <c r="L21" i="32" l="1"/>
  <c r="L21" i="30"/>
</calcChain>
</file>

<file path=xl/sharedStrings.xml><?xml version="1.0" encoding="utf-8"?>
<sst xmlns="http://schemas.openxmlformats.org/spreadsheetml/2006/main" count="7838" uniqueCount="962">
  <si>
    <t>Додаток 7</t>
  </si>
  <si>
    <t>Форма N 1-ТН</t>
  </si>
  <si>
    <t>ТОВАРНО-ТРАНСПОРТНА НАКЛАДНА</t>
  </si>
  <si>
    <t>(марка, модель, тип, реєстраційний номер)</t>
  </si>
  <si>
    <t>Автомобільний перевізник</t>
  </si>
  <si>
    <t>Водій</t>
  </si>
  <si>
    <t>-</t>
  </si>
  <si>
    <t>Вантажовідправник</t>
  </si>
  <si>
    <t>Вантажоодержувач</t>
  </si>
  <si>
    <t>Пункт навантаження</t>
  </si>
  <si>
    <t>Пункт розвантаження</t>
  </si>
  <si>
    <t>(місцезнаходження)</t>
  </si>
  <si>
    <t>(словами)</t>
  </si>
  <si>
    <t>Усього відпущено на загальну суму</t>
  </si>
  <si>
    <t>(словами, з урахуванням ПДВ)</t>
  </si>
  <si>
    <t>Супровідні документи на вантаж</t>
  </si>
  <si>
    <t>ВІДОМОСТІ ПРО ВАНТАЖ</t>
  </si>
  <si>
    <t>Кількість місць</t>
  </si>
  <si>
    <t>Ціна без ПДВ за одиницю, грн</t>
  </si>
  <si>
    <t>Загальна сума з ПДВ, грн</t>
  </si>
  <si>
    <t>Вид пакування</t>
  </si>
  <si>
    <t>Документи з вантажем</t>
  </si>
  <si>
    <t>шт</t>
  </si>
  <si>
    <t>ВАНТАЖНО-РОЗВАНТАЖУВАЛЬНІ ОПЕРАЦІЇ</t>
  </si>
  <si>
    <t>Операція</t>
  </si>
  <si>
    <t>Маса брутто, т</t>
  </si>
  <si>
    <t>Підпис відповідальної особи</t>
  </si>
  <si>
    <t>прибуття</t>
  </si>
  <si>
    <t>вибуття</t>
  </si>
  <si>
    <t>простою</t>
  </si>
  <si>
    <t>Розвантаження</t>
  </si>
  <si>
    <t>ТОВ «ІНДЕП ТРАНС» ЄДРПОУ 44784098</t>
  </si>
  <si>
    <t>до Правил перевезень вантажів автомобільним транспортом</t>
  </si>
  <si>
    <t xml:space="preserve"> в Україні (пункт 11.1 глави 11)</t>
  </si>
  <si>
    <t xml:space="preserve">Місце складання: </t>
  </si>
  <si>
    <t>м.Біла Церква</t>
  </si>
  <si>
    <t>Автомобіль:</t>
  </si>
  <si>
    <t>Причіп/напівпричіп:</t>
  </si>
  <si>
    <t xml:space="preserve">Вид перевезень: </t>
  </si>
  <si>
    <t>Вантажні</t>
  </si>
  <si>
    <t xml:space="preserve">кількість місць  </t>
  </si>
  <si>
    <t>масою брутто, т</t>
  </si>
  <si>
    <t>отримав водій/експедитор</t>
  </si>
  <si>
    <t>Відомості про транспортний засіб
(автомобіль/автопоїзд/комбінований транспортний засіб)</t>
  </si>
  <si>
    <t>(довжина, м / ширина, м / висота, м)</t>
  </si>
  <si>
    <t>(загальна вага/маса з вантажем та маса брутто, т)</t>
  </si>
  <si>
    <t>Зворотній бік</t>
  </si>
  <si>
    <t>N
з/п</t>
  </si>
  <si>
    <t>Найменування вантажу (туші, напівтуші, четвертини, відруби, шматки м'яса)* / номер контейнера; клас небезпечних речовин, до якого віднесено вантаж, у разі перевезення небезпечних вантажів</t>
  </si>
  <si>
    <t>Ідентифікаційний номер тварини від якої отримано сировину</t>
  </si>
  <si>
    <t>Вид тварини*</t>
  </si>
  <si>
    <t>Температурний режим транспортування**</t>
  </si>
  <si>
    <t>Одиниця вимірювання</t>
  </si>
  <si>
    <t>Усього:</t>
  </si>
  <si>
    <r>
      <rPr>
        <sz val="12"/>
        <color indexed="8"/>
        <rFont val="Times New Roman"/>
        <family val="1"/>
        <charset val="204"/>
      </rPr>
      <t>Здав (відповідальна особа вантажовідправника)</t>
    </r>
    <r>
      <rPr>
        <sz val="10"/>
        <color indexed="8"/>
        <rFont val="Times New Roman"/>
        <family val="1"/>
        <charset val="204"/>
      </rPr>
      <t xml:space="preserve"> 
</t>
    </r>
    <r>
      <rPr>
        <b/>
        <u/>
        <sz val="12"/>
        <color indexed="8"/>
        <rFont val="Times New Roman"/>
        <family val="1"/>
        <charset val="204"/>
      </rPr>
      <t>Аксенчіков С. О. ______________________</t>
    </r>
    <r>
      <rPr>
        <sz val="10"/>
        <color indexed="8"/>
        <rFont val="Times New Roman"/>
        <family val="1"/>
        <charset val="204"/>
      </rPr>
      <t xml:space="preserve">
(прізвище (за наявності), власне ім'я та по батькові (за наявності),
посада, підпис)</t>
    </r>
  </si>
  <si>
    <r>
      <rPr>
        <sz val="12"/>
        <color indexed="8"/>
        <rFont val="Times New Roman"/>
        <family val="1"/>
        <charset val="204"/>
      </rPr>
      <t xml:space="preserve">Прийняв (відповідальна особа вантажоодержувача)
</t>
    </r>
    <r>
      <rPr>
        <sz val="10"/>
        <color indexed="8"/>
        <rFont val="Times New Roman"/>
        <family val="1"/>
        <charset val="204"/>
      </rPr>
      <t xml:space="preserve">
</t>
    </r>
    <r>
      <rPr>
        <b/>
        <u/>
        <sz val="12"/>
        <color indexed="8"/>
        <rFont val="Times New Roman"/>
        <family val="1"/>
        <charset val="204"/>
      </rPr>
      <t>________________________________________________</t>
    </r>
    <r>
      <rPr>
        <sz val="10"/>
        <color indexed="8"/>
        <rFont val="Times New Roman"/>
        <family val="1"/>
        <charset val="204"/>
      </rPr>
      <t xml:space="preserve">
(прізвище (за наявності), власне ім'я та по батькові (за наявності),
посада, підпис)</t>
    </r>
  </si>
  <si>
    <t>Час (год хв)</t>
  </si>
  <si>
    <t>Завантаження</t>
  </si>
  <si>
    <t>* відомості заповнюються у разі перевезення туш, напівтуш, четвертин, відрубів, шматків м'яса.</t>
  </si>
  <si>
    <t>** відомості заповнюються у разі перевезення харчових продуктів, які потребують дотримання температурного режиму.</t>
  </si>
  <si>
    <t>(повне найменування (прізвище (за наявності), власне ім'я та по батькові (за наявності), унікальний номер запису в Єдиному державному демографічному реєстрі (за наявності), код платника податків згідно з Єдиним державним реєстром підприємств та організацій України або податковий номер (реєстраційний номер облікової картки платника податків або серія 
(за наявності) та номер паспорта громадянина України (для фізичних осіб, які через свої релігійні переконання відмовляються від прийняття реєстраційного номера облікової картки платника податків та повідомили про це відповідний контролюючий орган і мають відмітку 
в паспорті))</t>
  </si>
  <si>
    <t>(прізвище (за наявності), власне ім'я та по батькові 
(за наявності), унікальний номер запису в Єдиному державному демографічному реєстрі (за наявності), 
номер посвідчення водія)</t>
  </si>
  <si>
    <t>(повне найменування (прізвище (за наявності), власне ім'я та по батькові (за наявності), унікальний номер запису в Єдиному державному демографічному реєстрі (за наявності), код платника податків згідно з Єдиним державним реєстром підприємств та організацій України або податковий номер (реєстраційний номер облікової картки платника податків або серія (за наявності) та номер паспорта громадянина України (для фізичних осіб, які через свої релігійні переконання відмовляються від прийняття реєстраційного номера облікової картки платника податків та повідомили про це відповідний контролюючий орган і мають відмітку в паспорті))</t>
  </si>
  <si>
    <t>(повне найменування, (прізвище (за наявності), власне ім'я та по батькові (за наявності), унікальний номер запису в Єдиному державному демографічному реєстрі 
(за наявності), код платника податків згідно з Єдиним державним реєстром підприємств та організацій України або податковий номер (реєстраційний номер облікової картки платника податків або серія (за наявності) та номер паспорта громадянина України (для фізичних осіб, які через свої релігійні переконання відмовляються від прийняття реєстраційного номера облікової картки платника податків та повідомили про це відповідний контролюючий орган і мають відмітку в паспорті))</t>
  </si>
  <si>
    <t>м. Біла Церква, вул. Мережна, 6</t>
  </si>
  <si>
    <t>(прізвище (за наявності), власне ім'я та по батькові (за наявності), унікальний номер запису в Єдиному державному демографічному реєстрі (за наявності), посада, підпис)</t>
  </si>
  <si>
    <t>у тому числі ПДВ</t>
  </si>
  <si>
    <t>ТОВАРИСТВО З ОБМЕЖЕНОЮ ВІДПОВІДАЛЬНІСТЮ "ІНДАСТРІАЛБУД" ЄДРПОУ 40645273,03110,м.Київ, вул. Преображенська, 23</t>
  </si>
  <si>
    <t>MAN КА5697НВ</t>
  </si>
  <si>
    <t>SCHMITZ AA8520XF</t>
  </si>
  <si>
    <t>Голуб Ігор Леонідович   АІВ 071423</t>
  </si>
  <si>
    <r>
      <rPr>
        <b/>
        <sz val="11"/>
        <color indexed="8"/>
        <rFont val="Times New Roman"/>
        <family val="1"/>
        <charset val="204"/>
      </rPr>
      <t>13,6</t>
    </r>
    <r>
      <rPr>
        <sz val="11"/>
        <color indexed="8"/>
        <rFont val="Times New Roman"/>
        <family val="1"/>
        <charset val="204"/>
      </rPr>
      <t xml:space="preserve"> / </t>
    </r>
    <r>
      <rPr>
        <b/>
        <sz val="11"/>
        <color indexed="8"/>
        <rFont val="Times New Roman"/>
        <family val="1"/>
        <charset val="204"/>
      </rPr>
      <t>2,5 / 4,0</t>
    </r>
  </si>
  <si>
    <t xml:space="preserve">ФОП "ГУДЗИК Олена Сергіївна" ЄДРПОУ 3272413285 </t>
  </si>
  <si>
    <t>Renault MAGNUM BK4662HK</t>
  </si>
  <si>
    <t>RENDERS АІ7838ХІ</t>
  </si>
  <si>
    <t>Пилипець Ярослав Володимирович BXM 084811</t>
  </si>
  <si>
    <t>N 22/04/25 "22" квітня 2025 року</t>
  </si>
  <si>
    <t xml:space="preserve">Чернігівська обл., Варвинський р-н, смт. Варва, вул. Комарова, б. 59    </t>
  </si>
  <si>
    <t>6,0 / 2,5 / 3,8
13,3 / 2,45 / 2,7</t>
  </si>
  <si>
    <t>Модульна будівля їдальні</t>
  </si>
  <si>
    <t>N 22/04/25-2 "22" квітня 2025 року</t>
  </si>
  <si>
    <t>АКТ ПРИЙМАННЯ-ПЕРЕДАЧІ № МК_051/1 від 22.04.2025р</t>
  </si>
  <si>
    <t>двісті двадцять один</t>
  </si>
  <si>
    <t>Дванадцять тонн вісімсот тридцять один кілограм</t>
  </si>
  <si>
    <t>АКТ ПРИЙМАННЯ-ПЕРЕДАЧІ № МК_052/2 від 22.04.2025р</t>
  </si>
  <si>
    <t>шістдесят сім</t>
  </si>
  <si>
    <t>Дванадцять тонн вісімсот тринадцять кілограмів</t>
  </si>
  <si>
    <t>N 25/04/25-4 "25" квітня 2025 року</t>
  </si>
  <si>
    <t>Рено Мастер АН 2057 МА</t>
  </si>
  <si>
    <t>ТОВ "Автосвіфт" ЄДРПОУ 41897106</t>
  </si>
  <si>
    <t>Токарєв Леонід Сергійович АНВ 106285</t>
  </si>
  <si>
    <r>
      <rPr>
        <b/>
        <sz val="11"/>
        <color indexed="8"/>
        <rFont val="Times New Roman"/>
        <family val="1"/>
        <charset val="204"/>
      </rPr>
      <t>7.0</t>
    </r>
    <r>
      <rPr>
        <sz val="11"/>
        <color indexed="8"/>
        <rFont val="Times New Roman"/>
        <family val="1"/>
        <charset val="204"/>
      </rPr>
      <t xml:space="preserve"> / </t>
    </r>
    <r>
      <rPr>
        <b/>
        <sz val="11"/>
        <color indexed="8"/>
        <rFont val="Times New Roman"/>
        <family val="1"/>
        <charset val="204"/>
      </rPr>
      <t>2,3 / 3.2</t>
    </r>
  </si>
  <si>
    <t>Інструменталка</t>
  </si>
  <si>
    <t>одне</t>
  </si>
  <si>
    <t>п'тсот кілограм</t>
  </si>
  <si>
    <t>АКТ ПРИЕМА-ПЕРЕДАЧИ №ОЗ_013 від 25.04.2025р</t>
  </si>
  <si>
    <t>Renault ВА6437ЕК</t>
  </si>
  <si>
    <t>N 12/05/25 "12" травня 2025 року</t>
  </si>
  <si>
    <t>ВА0820XF</t>
  </si>
  <si>
    <t>ТОВ "КОРУСАНД"</t>
  </si>
  <si>
    <t>Крейтор Артем Вікторович ВХТ 514876</t>
  </si>
  <si>
    <r>
      <rPr>
        <b/>
        <sz val="11"/>
        <color indexed="8"/>
        <rFont val="Times New Roman"/>
        <family val="1"/>
        <charset val="204"/>
      </rPr>
      <t>6.0 / 2.5 / 3.8
13.6</t>
    </r>
    <r>
      <rPr>
        <sz val="11"/>
        <color indexed="8"/>
        <rFont val="Times New Roman"/>
        <family val="1"/>
        <charset val="204"/>
      </rPr>
      <t xml:space="preserve"> / </t>
    </r>
    <r>
      <rPr>
        <b/>
        <sz val="11"/>
        <color indexed="8"/>
        <rFont val="Times New Roman"/>
        <family val="1"/>
        <charset val="204"/>
      </rPr>
      <t>2.5 / 4.0</t>
    </r>
  </si>
  <si>
    <t>АКТ ПРИЕМА-ПЕРЕДАЧИ №БМ_067/2 від 12.05.2025р</t>
  </si>
  <si>
    <t>Модульна будівля їдальні (будівельні матеріали)</t>
  </si>
  <si>
    <t>двадцять один</t>
  </si>
  <si>
    <t>П'ять тонн шістсот шістдесят кілограм</t>
  </si>
  <si>
    <t>N 20/05/25 "20" травня 2025 року</t>
  </si>
  <si>
    <t>Reno Magnum 440 СА5784СН</t>
  </si>
  <si>
    <t>GTI LAB9000 CA9863XO</t>
  </si>
  <si>
    <t>Сєрков Павло Валерійович КВЕ028057</t>
  </si>
  <si>
    <t>ТОВ "Приватний Двір "</t>
  </si>
  <si>
    <r>
      <rPr>
        <b/>
        <sz val="11"/>
        <color indexed="8"/>
        <rFont val="Times New Roman"/>
        <family val="1"/>
        <charset val="204"/>
      </rPr>
      <t>6.2 / 2.5 / 3.9
13.6</t>
    </r>
    <r>
      <rPr>
        <sz val="11"/>
        <color indexed="8"/>
        <rFont val="Times New Roman"/>
        <family val="1"/>
        <charset val="204"/>
      </rPr>
      <t xml:space="preserve"> / </t>
    </r>
    <r>
      <rPr>
        <b/>
        <sz val="11"/>
        <color indexed="8"/>
        <rFont val="Times New Roman"/>
        <family val="1"/>
        <charset val="204"/>
      </rPr>
      <t>2.5 / 3.9</t>
    </r>
  </si>
  <si>
    <t>АКТ ПРИЕМА-ПЕРЕДАЧИ №БМ_073/3 від 20.05.2025р</t>
  </si>
  <si>
    <t>с. Сіль</t>
  </si>
  <si>
    <t>Перевізник ТОВ Ендор Логістики ЄДРПОУ 45186100</t>
  </si>
  <si>
    <t>Процко Максим Миколайович ВХТ 500674</t>
  </si>
  <si>
    <t>RENAULT MASTER    СВ 2136 ВТ</t>
  </si>
  <si>
    <t>5.5*2.2*3.3</t>
  </si>
  <si>
    <t xml:space="preserve">нуль цілих п'ять десятих тонн </t>
  </si>
  <si>
    <t>дванадцять</t>
  </si>
  <si>
    <r>
      <rPr>
        <sz val="12"/>
        <color indexed="8"/>
        <rFont val="Times New Roman"/>
        <family val="1"/>
        <charset val="204"/>
      </rPr>
      <t>Здав (відповідальна особа вантажовідправника)</t>
    </r>
    <r>
      <rPr>
        <sz val="10"/>
        <color indexed="8"/>
        <rFont val="Times New Roman"/>
        <family val="1"/>
        <charset val="204"/>
      </rPr>
      <t xml:space="preserve"> 
</t>
    </r>
    <r>
      <rPr>
        <b/>
        <u/>
        <sz val="12"/>
        <color indexed="8"/>
        <rFont val="Times New Roman"/>
        <family val="1"/>
        <charset val="204"/>
      </rPr>
      <t>Гриценко О.В ______________________</t>
    </r>
    <r>
      <rPr>
        <sz val="10"/>
        <color indexed="8"/>
        <rFont val="Times New Roman"/>
        <family val="1"/>
        <charset val="204"/>
      </rPr>
      <t xml:space="preserve">
(прізвище (за наявності), власне ім'я та по батькові (за наявності),
посада, підпис)</t>
    </r>
  </si>
  <si>
    <t>АКТ ПРИЕМА-ПЕРЕДАЧі №БМ_083/5 від 06.06.2025р</t>
  </si>
  <si>
    <t>N 01/07/25-6 "06" червня 2025 року</t>
  </si>
  <si>
    <t>ТОВАРИСТВО З ОБМЕЖЕНОЮ ВІДПОВІДАЛЬНІСТЮ "ІНДАСТРІАЛБУД" ЄДРПОУ 40645273</t>
  </si>
  <si>
    <t>N 10/07/25-1 "10" липня 2025 року</t>
  </si>
  <si>
    <t xml:space="preserve">ТОВ "ФЛУКОРДІ"  ЄДРПОУ 42456718                                 </t>
  </si>
  <si>
    <t>Рено Мастер   СА7966КC</t>
  </si>
  <si>
    <t>Модульна будівля ООН №33 (будівельні матеріали)</t>
  </si>
  <si>
    <t>тридцять чотири</t>
  </si>
  <si>
    <t>одна</t>
  </si>
  <si>
    <t xml:space="preserve"> д-4.85 ш-2.2 в-2.25</t>
  </si>
  <si>
    <t>Паляниця Роман Анатолійович BXO464472</t>
  </si>
  <si>
    <t>м. Кропивницький, пров. Залізничний, буд. 7 та 21/80</t>
  </si>
  <si>
    <t>Кропивницька міська територіальна громада</t>
  </si>
  <si>
    <t>N 11/07/25-1 "11" липня 2025 року</t>
  </si>
  <si>
    <t>Мерседес ВІ 6924 НК</t>
  </si>
  <si>
    <t>Марченко Сергій Андрійович  ІХА 243824</t>
  </si>
  <si>
    <t xml:space="preserve">вулиця Володимирівська, 65Д, Глобине, Полтавська область, </t>
  </si>
  <si>
    <t>Довжина :6.5
Ширина :2.47
Висота :2.6</t>
  </si>
  <si>
    <t>Закладні деталі</t>
  </si>
  <si>
    <t>два</t>
  </si>
  <si>
    <t>MAN КА3597НО</t>
  </si>
  <si>
    <t xml:space="preserve">KOEGEL АА8605XF </t>
  </si>
  <si>
    <t>ТОВ "ІНДАСТРІАЛБУД" ЄДРПОУ 40645273</t>
  </si>
  <si>
    <t>Томченко Олег Миколайович   ВХТ058096</t>
  </si>
  <si>
    <t>13,6 / 2,5 / 4,0</t>
  </si>
  <si>
    <r>
      <rPr>
        <sz val="12"/>
        <color indexed="8"/>
        <rFont val="Times New Roman"/>
        <family val="1"/>
        <charset val="204"/>
      </rPr>
      <t>Здав (відповідальна особа вантажовідправника)</t>
    </r>
    <r>
      <rPr>
        <sz val="10"/>
        <color indexed="8"/>
        <rFont val="Times New Roman"/>
        <family val="1"/>
        <charset val="204"/>
      </rPr>
      <t xml:space="preserve"> 
</t>
    </r>
    <r>
      <rPr>
        <b/>
        <u/>
        <sz val="12"/>
        <color indexed="8"/>
        <rFont val="Times New Roman"/>
        <family val="1"/>
        <charset val="204"/>
      </rPr>
      <t>Гриценко О.В____________________</t>
    </r>
    <r>
      <rPr>
        <sz val="10"/>
        <color indexed="8"/>
        <rFont val="Times New Roman"/>
        <family val="1"/>
        <charset val="204"/>
      </rPr>
      <t xml:space="preserve">
(прізвище (за наявності), власне ім'я та по батькові (за наявності),
посада, підпис)</t>
    </r>
  </si>
  <si>
    <t>N 25/07/25-4 "25" липня 2025 року</t>
  </si>
  <si>
    <t>ТОВАРИСТВО З ОБМЕЖЕНОЮ ВІДПОВІДАЛЬНІСТЮ "ІНДЕПТ СТІЛ" ЄДРПОУ 44590697</t>
  </si>
  <si>
    <t>АКТ ПРИЙМАННЯ-ПЕРЕДАЧІ № 107/1 від 25.07.2025р</t>
  </si>
  <si>
    <t>Організація:</t>
  </si>
  <si>
    <t>ТОВАРИСТВО З ОБМЕЖЕНОЮ ВІДПОВІДАЛЬНІСТЮ "ІНДАСТРІАЛБУД"</t>
  </si>
  <si>
    <t>Склад:</t>
  </si>
  <si>
    <t>ТОВ «ІНДАСТРІАЛБУД»</t>
  </si>
  <si>
    <t>Відправник:</t>
  </si>
  <si>
    <t>м.Біла Церква, вул Мережна 6</t>
  </si>
  <si>
    <t>Отримувач:</t>
  </si>
  <si>
    <t>№</t>
  </si>
  <si>
    <t>Марка</t>
  </si>
  <si>
    <t>Од.вим.</t>
  </si>
  <si>
    <t>кількість</t>
  </si>
  <si>
    <t>т</t>
  </si>
  <si>
    <t>Балка</t>
  </si>
  <si>
    <t xml:space="preserve"> </t>
  </si>
  <si>
    <t>Настил</t>
  </si>
  <si>
    <t>Огородження</t>
  </si>
  <si>
    <t>Монтажний елемент</t>
  </si>
  <si>
    <t>Відвантажив _Цех  Металоконструкцій :</t>
  </si>
  <si>
    <t>Отримав(ла)</t>
  </si>
  <si>
    <t>Гриценко О.В</t>
  </si>
  <si>
    <t>АКТ ПРИЕМА-ПЕРЕДАЧИ №107/1 від 25.07.2025р</t>
  </si>
  <si>
    <t xml:space="preserve">ТОВ "ІНДАСТРІАЛБУД"
вулиця Володимирівська, 65Д, Глобине, Полтавська область, </t>
  </si>
  <si>
    <t>Б-1</t>
  </si>
  <si>
    <t>Б-2</t>
  </si>
  <si>
    <t>Б-3</t>
  </si>
  <si>
    <t>Б-5</t>
  </si>
  <si>
    <t>Б-6</t>
  </si>
  <si>
    <t>Б-7</t>
  </si>
  <si>
    <t>Б-8</t>
  </si>
  <si>
    <t>Б-9</t>
  </si>
  <si>
    <t>Б-10</t>
  </si>
  <si>
    <t>Б-11</t>
  </si>
  <si>
    <t>Б-12</t>
  </si>
  <si>
    <t>Б-13</t>
  </si>
  <si>
    <t>Б-14</t>
  </si>
  <si>
    <t>Б-15</t>
  </si>
  <si>
    <t>Б-16</t>
  </si>
  <si>
    <t>Б-17</t>
  </si>
  <si>
    <t>Б-18</t>
  </si>
  <si>
    <t>Б-19</t>
  </si>
  <si>
    <t>Б-20</t>
  </si>
  <si>
    <t>Б-21</t>
  </si>
  <si>
    <t>Б-22</t>
  </si>
  <si>
    <t>Б-23</t>
  </si>
  <si>
    <t>Б-24</t>
  </si>
  <si>
    <t>Б-25</t>
  </si>
  <si>
    <t>Б-26</t>
  </si>
  <si>
    <t>Б-27</t>
  </si>
  <si>
    <t>Б-28</t>
  </si>
  <si>
    <t>Б-29</t>
  </si>
  <si>
    <t>Б-30</t>
  </si>
  <si>
    <t>Б-31</t>
  </si>
  <si>
    <t>Б-32</t>
  </si>
  <si>
    <t>Б-33</t>
  </si>
  <si>
    <t>М-1</t>
  </si>
  <si>
    <t>Балка талі</t>
  </si>
  <si>
    <t>М-2</t>
  </si>
  <si>
    <t>М-3</t>
  </si>
  <si>
    <t>Ме-1</t>
  </si>
  <si>
    <t>Ме-2</t>
  </si>
  <si>
    <t>Ме-3</t>
  </si>
  <si>
    <t>Ме-4</t>
  </si>
  <si>
    <t>Ме-5</t>
  </si>
  <si>
    <t>Ме-6</t>
  </si>
  <si>
    <t>Ме-7</t>
  </si>
  <si>
    <t>Ме-8</t>
  </si>
  <si>
    <t>Н-1</t>
  </si>
  <si>
    <t>Н-2</t>
  </si>
  <si>
    <t>Ог-1</t>
  </si>
  <si>
    <t>Ог-2</t>
  </si>
  <si>
    <t>Ог-3</t>
  </si>
  <si>
    <t>Ог-4</t>
  </si>
  <si>
    <t>Ог-5</t>
  </si>
  <si>
    <t>Ог-6</t>
  </si>
  <si>
    <t>Ог-7</t>
  </si>
  <si>
    <t>Ог-8</t>
  </si>
  <si>
    <t>Ог-9</t>
  </si>
  <si>
    <t>Ог-10</t>
  </si>
  <si>
    <t>Ог-11</t>
  </si>
  <si>
    <t>Ог-12</t>
  </si>
  <si>
    <t>Ог-13</t>
  </si>
  <si>
    <t>Ог-14</t>
  </si>
  <si>
    <t>Пр-1</t>
  </si>
  <si>
    <t>Прогон</t>
  </si>
  <si>
    <t>Пр-2</t>
  </si>
  <si>
    <t>Пр-3</t>
  </si>
  <si>
    <t>Пр-4</t>
  </si>
  <si>
    <t>Св-1</t>
  </si>
  <si>
    <t>Вязь із труби</t>
  </si>
  <si>
    <t>Св-2</t>
  </si>
  <si>
    <t>Св-3</t>
  </si>
  <si>
    <t>Св-4</t>
  </si>
  <si>
    <t>Св-5</t>
  </si>
  <si>
    <t>Ст-1</t>
  </si>
  <si>
    <t>Колонна</t>
  </si>
  <si>
    <t>Ст-2</t>
  </si>
  <si>
    <t>Ст-3</t>
  </si>
  <si>
    <t>Ст-4</t>
  </si>
  <si>
    <t>Ст-5</t>
  </si>
  <si>
    <t>Ст-6</t>
  </si>
  <si>
    <t>Ст-7</t>
  </si>
  <si>
    <t>Ст-8</t>
  </si>
  <si>
    <t>Ст-9</t>
  </si>
  <si>
    <t>Ст-10</t>
  </si>
  <si>
    <t>Ст-11</t>
  </si>
  <si>
    <t>Ст-12</t>
  </si>
  <si>
    <t>Сх-1</t>
  </si>
  <si>
    <t>Косоур</t>
  </si>
  <si>
    <t>Сх-2</t>
  </si>
  <si>
    <t>Фх-1</t>
  </si>
  <si>
    <t>Элемент фахверка</t>
  </si>
  <si>
    <t>Фх-2</t>
  </si>
  <si>
    <t>Фх-3</t>
  </si>
  <si>
    <t>Фх-4</t>
  </si>
  <si>
    <t>Фх-5</t>
  </si>
  <si>
    <t>Фх-6</t>
  </si>
  <si>
    <t>Фх-7</t>
  </si>
  <si>
    <t>Фх-8</t>
  </si>
  <si>
    <t>Фх-9</t>
  </si>
  <si>
    <t>Задригун І.</t>
  </si>
  <si>
    <t>чотириста шістедсят чотири</t>
  </si>
  <si>
    <t>шістнадцять цілих п'ять десятих</t>
  </si>
  <si>
    <t>Металоконструкції Насосна пожежогасіння 237-2021-7 №1</t>
  </si>
  <si>
    <t>Металоконструкції 237-2021-7 №1</t>
  </si>
  <si>
    <t>Зварювальний апарат  tiu200p  (!01693)</t>
  </si>
  <si>
    <t>Зварювальний апарат  tiu200p  (!01692)</t>
  </si>
  <si>
    <t>АКТ ПРИЙОМУ-ПЕРЕДАЧІ №101/3 від 29.07.2025р</t>
  </si>
  <si>
    <t>Глобино Естакада 3.5</t>
  </si>
  <si>
    <t>Вв-1</t>
  </si>
  <si>
    <t>Вв-2</t>
  </si>
  <si>
    <t>Вв-3</t>
  </si>
  <si>
    <t>Вв-5</t>
  </si>
  <si>
    <t>Вв-7</t>
  </si>
  <si>
    <t>Вг-1</t>
  </si>
  <si>
    <t>Вг-2</t>
  </si>
  <si>
    <t>Вг-3</t>
  </si>
  <si>
    <t>К-3</t>
  </si>
  <si>
    <t>К-4</t>
  </si>
  <si>
    <t>К-5</t>
  </si>
  <si>
    <t>К-6</t>
  </si>
  <si>
    <t>К-11</t>
  </si>
  <si>
    <t>К-12</t>
  </si>
  <si>
    <t>К-13</t>
  </si>
  <si>
    <t>К-14</t>
  </si>
  <si>
    <t>Ф-8</t>
  </si>
  <si>
    <t>Ф-9</t>
  </si>
  <si>
    <t>Ф-10</t>
  </si>
  <si>
    <t>Ш-1</t>
  </si>
  <si>
    <t>Ш-2</t>
  </si>
  <si>
    <t>Переміщення: Балка  45</t>
  </si>
  <si>
    <t>АКТ ПРИЕМА-ПЕРЕДАЧИ №140/1 від 23.08.2025р</t>
  </si>
  <si>
    <t>N 23/08/25-4 "23" Серпня 2025 року</t>
  </si>
  <si>
    <t>одинадцять тон</t>
  </si>
  <si>
    <t>м</t>
  </si>
  <si>
    <t>п.33</t>
  </si>
  <si>
    <t>п.11</t>
  </si>
  <si>
    <t>п.12</t>
  </si>
  <si>
    <t>п.7</t>
  </si>
  <si>
    <t>п.21</t>
  </si>
  <si>
    <t>п.23</t>
  </si>
  <si>
    <t>Б-4</t>
  </si>
  <si>
    <t>Вв-8</t>
  </si>
  <si>
    <t>Вв-9</t>
  </si>
  <si>
    <t>Вг-5</t>
  </si>
  <si>
    <t>К-1</t>
  </si>
  <si>
    <t>К-2</t>
  </si>
  <si>
    <t>К-7</t>
  </si>
  <si>
    <t>К-8</t>
  </si>
  <si>
    <t>К-9</t>
  </si>
  <si>
    <t>К-10</t>
  </si>
  <si>
    <t>К-15</t>
  </si>
  <si>
    <t>К-16</t>
  </si>
  <si>
    <t>К-17</t>
  </si>
  <si>
    <t>К-18</t>
  </si>
  <si>
    <t>Нс-1</t>
  </si>
  <si>
    <t>Нс-2</t>
  </si>
  <si>
    <t>Нс-3</t>
  </si>
  <si>
    <t>Нс-4</t>
  </si>
  <si>
    <t>Нс-5</t>
  </si>
  <si>
    <t>Нс-6</t>
  </si>
  <si>
    <t>Нс-7</t>
  </si>
  <si>
    <t>Нс-8</t>
  </si>
  <si>
    <t>Ф-1</t>
  </si>
  <si>
    <t>поз-1</t>
  </si>
  <si>
    <t>поз-2</t>
  </si>
  <si>
    <t>поз-8</t>
  </si>
  <si>
    <t>поз-35</t>
  </si>
  <si>
    <t>Ф-11</t>
  </si>
  <si>
    <t>Ф-12</t>
  </si>
  <si>
    <t>Вв-4</t>
  </si>
  <si>
    <t>МЕ-1</t>
  </si>
  <si>
    <t>МЕ-2</t>
  </si>
  <si>
    <t>СТ-1</t>
  </si>
  <si>
    <t>АКТ ПРИЕМА-ПЕРЕДАЧИ №152/1 від 03.09.2025р</t>
  </si>
  <si>
    <t>АКТ ПРИЕМА-ПЕРЕДАЧИ №151/2 від 03.09.2025р</t>
  </si>
  <si>
    <t>Глобино Естакада 3.3</t>
  </si>
  <si>
    <t>сімдесят</t>
  </si>
  <si>
    <t>двадцять цілих сім десятих тон</t>
  </si>
  <si>
    <t>N 03/09/25-1 "03" Вересня 2025 року</t>
  </si>
  <si>
    <t>АКТ ПРИЙМАННЯ-ПЕРЕДАЧІ № 151/2 та 152/1 від 03.09.2025р</t>
  </si>
  <si>
    <t>Глобино Естакада 3.5 №2</t>
  </si>
  <si>
    <t>К-19</t>
  </si>
  <si>
    <t>К-20</t>
  </si>
  <si>
    <t>К-21</t>
  </si>
  <si>
    <t>К-22</t>
  </si>
  <si>
    <t>К-23</t>
  </si>
  <si>
    <t>К-24</t>
  </si>
  <si>
    <t>К-25</t>
  </si>
  <si>
    <t>К-26</t>
  </si>
  <si>
    <t>Ф-2</t>
  </si>
  <si>
    <t>Ф-3</t>
  </si>
  <si>
    <t>Ф-4</t>
  </si>
  <si>
    <t>Ф-5</t>
  </si>
  <si>
    <t>Ф-6</t>
  </si>
  <si>
    <t>ф-7</t>
  </si>
  <si>
    <t>поз.  2</t>
  </si>
  <si>
    <t>поз.  15</t>
  </si>
  <si>
    <t>поз.  20</t>
  </si>
  <si>
    <t>поз.  22</t>
  </si>
  <si>
    <t>поз.  36</t>
  </si>
  <si>
    <t>поз.  45</t>
  </si>
  <si>
    <t>поз.  46</t>
  </si>
  <si>
    <t>поз.  8</t>
  </si>
  <si>
    <t>АКТ ПРИЕМА-ПЕРЕДАЧИ №160/3 від 12.09.2025р</t>
  </si>
  <si>
    <t>N 12/09/25-1 "12" Вересня 2025 року</t>
  </si>
  <si>
    <t>АКТ ПРИЙМАННЯ-ПЕРЕДАЧІ № 160/3 від 12.09.2025р</t>
  </si>
  <si>
    <t>п'ятдесят</t>
  </si>
  <si>
    <t>тринадцять цілих п'ять десятих тон</t>
  </si>
  <si>
    <t>Глобино Естакада 3.5 №3</t>
  </si>
  <si>
    <t>N 19/09/25-2 "19" Вересня 2025 року</t>
  </si>
  <si>
    <t>Глобино Форшахта</t>
  </si>
  <si>
    <t>Повернення + переробка КМД 25.6</t>
  </si>
  <si>
    <t>сімнадцять цілих три десятих тон</t>
  </si>
  <si>
    <r>
      <rPr>
        <sz val="12"/>
        <color indexed="8"/>
        <rFont val="Times New Roman"/>
        <family val="1"/>
        <charset val="204"/>
      </rPr>
      <t>Здав (відповідальна особа вантажовідправника)</t>
    </r>
    <r>
      <rPr>
        <sz val="10"/>
        <color indexed="8"/>
        <rFont val="Times New Roman"/>
        <family val="1"/>
        <charset val="204"/>
      </rPr>
      <t xml:space="preserve"> 
</t>
    </r>
    <r>
      <rPr>
        <b/>
        <u/>
        <sz val="12"/>
        <color indexed="8"/>
        <rFont val="Times New Roman"/>
        <family val="1"/>
        <charset val="204"/>
      </rPr>
      <t>____________</t>
    </r>
    <r>
      <rPr>
        <sz val="10"/>
        <color indexed="8"/>
        <rFont val="Times New Roman"/>
        <family val="1"/>
        <charset val="204"/>
      </rPr>
      <t xml:space="preserve">
(прізвище (за наявності), власне ім'я та по батькові (за наявності),
посада, підпис)</t>
    </r>
  </si>
  <si>
    <t>ТОВ Приватний Двір ЄДРПОУ 43374343</t>
  </si>
  <si>
    <t xml:space="preserve"> DAF ВК 35441 ІС</t>
  </si>
  <si>
    <t>KRONE ВА 7908 ХР</t>
  </si>
  <si>
    <t>Зінюк Антон Володимирович ВХО 983089</t>
  </si>
  <si>
    <t>ДШВ (загальні) 15,6 * 2,5 * 4,0</t>
  </si>
  <si>
    <t>АКТ ПРИЙОМУ-ПЕРЕДАЧІ №200/1 від 03.10.2025р</t>
  </si>
  <si>
    <t>N 03/10/25-2 "03" Жовтня 2025 року</t>
  </si>
  <si>
    <t>Глобино 237-9-АБ Р ГРП_rev1.1ГРП</t>
  </si>
  <si>
    <t>б-1</t>
  </si>
  <si>
    <t>балка</t>
  </si>
  <si>
    <t>б-2</t>
  </si>
  <si>
    <t>к-1</t>
  </si>
  <si>
    <t>колона</t>
  </si>
  <si>
    <t>к-2</t>
  </si>
  <si>
    <t>к-3</t>
  </si>
  <si>
    <t>к-4</t>
  </si>
  <si>
    <t>пр-1</t>
  </si>
  <si>
    <t>прогін</t>
  </si>
  <si>
    <t>пр-2</t>
  </si>
  <si>
    <t>пр-3</t>
  </si>
  <si>
    <t>пр-4</t>
  </si>
  <si>
    <t>пр-5</t>
  </si>
  <si>
    <t>пр-6</t>
  </si>
  <si>
    <t>пр-7</t>
  </si>
  <si>
    <t>пр-8</t>
  </si>
  <si>
    <t>ст-1</t>
  </si>
  <si>
    <t>стійка</t>
  </si>
  <si>
    <t>ст-2</t>
  </si>
  <si>
    <t>фт-1</t>
  </si>
  <si>
    <t>футляр</t>
  </si>
  <si>
    <t>фт-2</t>
  </si>
  <si>
    <t>фт-3</t>
  </si>
  <si>
    <t>фт-4</t>
  </si>
  <si>
    <t>фх1-1</t>
  </si>
  <si>
    <t>фахверка</t>
  </si>
  <si>
    <t>фх1-2</t>
  </si>
  <si>
    <t>фх1-3</t>
  </si>
  <si>
    <t>фх1-4</t>
  </si>
  <si>
    <t>фх1-5</t>
  </si>
  <si>
    <t>фх1-6</t>
  </si>
  <si>
    <t>фх1-7</t>
  </si>
  <si>
    <t>фх1-8</t>
  </si>
  <si>
    <t>фх1-9</t>
  </si>
  <si>
    <t>фх1-10</t>
  </si>
  <si>
    <t>фх1-11</t>
  </si>
  <si>
    <t>фх1-12</t>
  </si>
  <si>
    <t>фх1-13</t>
  </si>
  <si>
    <t>фх1-14</t>
  </si>
  <si>
    <t>фх1-15</t>
  </si>
  <si>
    <t>фх1-16</t>
  </si>
  <si>
    <t>фх1-17</t>
  </si>
  <si>
    <t>фх1-18</t>
  </si>
  <si>
    <t>фх1-19</t>
  </si>
  <si>
    <t>фх1-20</t>
  </si>
  <si>
    <t>фх1-21</t>
  </si>
  <si>
    <t>фх1-22</t>
  </si>
  <si>
    <t>фх2-1</t>
  </si>
  <si>
    <t>фх2-2</t>
  </si>
  <si>
    <t>фх2-3</t>
  </si>
  <si>
    <t>фх2-4</t>
  </si>
  <si>
    <t>фх2-5</t>
  </si>
  <si>
    <t>фх2-6</t>
  </si>
  <si>
    <t>фх2-7</t>
  </si>
  <si>
    <t>б-3</t>
  </si>
  <si>
    <t>б-4</t>
  </si>
  <si>
    <t>б-5</t>
  </si>
  <si>
    <t>б-6</t>
  </si>
  <si>
    <t>вг-1</t>
  </si>
  <si>
    <t>вг-2</t>
  </si>
  <si>
    <t>вг-3</t>
  </si>
  <si>
    <t>вг-4</t>
  </si>
  <si>
    <t>вг-5</t>
  </si>
  <si>
    <t>вв-1</t>
  </si>
  <si>
    <t>вв-2</t>
  </si>
  <si>
    <t>вв-3</t>
  </si>
  <si>
    <t>вв-4</t>
  </si>
  <si>
    <t>вв-5</t>
  </si>
  <si>
    <t>вв-6</t>
  </si>
  <si>
    <t>м-1</t>
  </si>
  <si>
    <t>ме-1</t>
  </si>
  <si>
    <t>ме-2</t>
  </si>
  <si>
    <t>ме-3</t>
  </si>
  <si>
    <t>ме-4</t>
  </si>
  <si>
    <t>сх-1</t>
  </si>
  <si>
    <t>сх-2</t>
  </si>
  <si>
    <t>сх-3</t>
  </si>
  <si>
    <t>ог-6</t>
  </si>
  <si>
    <t>ог-9</t>
  </si>
  <si>
    <t>ог-10</t>
  </si>
  <si>
    <t>ог-11</t>
  </si>
  <si>
    <t>ог-13</t>
  </si>
  <si>
    <t>ог-14</t>
  </si>
  <si>
    <t>вязі горизонтальні</t>
  </si>
  <si>
    <t>вязі вертикальні</t>
  </si>
  <si>
    <t>майданчик</t>
  </si>
  <si>
    <t>пластина-ребро</t>
  </si>
  <si>
    <t>сходи</t>
  </si>
  <si>
    <t>огородження</t>
  </si>
  <si>
    <t xml:space="preserve">Глобино 2237-5.1 - 5.8, 5.9-КМ-Р-Резервуарний парк меляси-rev 1.3, Насосна та сходи з галереями. </t>
  </si>
  <si>
    <t>к-22</t>
  </si>
  <si>
    <t>к-23</t>
  </si>
  <si>
    <t>разом:</t>
  </si>
  <si>
    <t>двісті вісімдесят два</t>
  </si>
  <si>
    <t>десять цілих сімдесят чотири сотих тон</t>
  </si>
  <si>
    <t>Глобино 5.1 ,5.8 ,5.9</t>
  </si>
  <si>
    <t>ог-1</t>
  </si>
  <si>
    <t>ог-2</t>
  </si>
  <si>
    <t>ог-3</t>
  </si>
  <si>
    <t>ог-4</t>
  </si>
  <si>
    <t>ог-5</t>
  </si>
  <si>
    <t>ог-7</t>
  </si>
  <si>
    <t>ог-8</t>
  </si>
  <si>
    <t>ог-12</t>
  </si>
  <si>
    <t>ог-15</t>
  </si>
  <si>
    <t>ог-16</t>
  </si>
  <si>
    <t>ог-17</t>
  </si>
  <si>
    <t>ог-18</t>
  </si>
  <si>
    <t>ог-19</t>
  </si>
  <si>
    <t>ог-20</t>
  </si>
  <si>
    <t>ог-21</t>
  </si>
  <si>
    <t>ог-22</t>
  </si>
  <si>
    <t>ог-23</t>
  </si>
  <si>
    <t>ог-24</t>
  </si>
  <si>
    <t>ог-25</t>
  </si>
  <si>
    <t>ог-26</t>
  </si>
  <si>
    <t>ог-27</t>
  </si>
  <si>
    <t>ог-28</t>
  </si>
  <si>
    <t>ог-29</t>
  </si>
  <si>
    <t>ог-30</t>
  </si>
  <si>
    <t>ог-31</t>
  </si>
  <si>
    <t>ог-32</t>
  </si>
  <si>
    <t>сх-4</t>
  </si>
  <si>
    <t>сх-5</t>
  </si>
  <si>
    <t>сх-6</t>
  </si>
  <si>
    <t>к-14</t>
  </si>
  <si>
    <t>к-15</t>
  </si>
  <si>
    <t>к-28</t>
  </si>
  <si>
    <t>мр-1</t>
  </si>
  <si>
    <t>монорельс</t>
  </si>
  <si>
    <t>вв-51</t>
  </si>
  <si>
    <t>вв-66</t>
  </si>
  <si>
    <t>вв-67</t>
  </si>
  <si>
    <t>вв-68</t>
  </si>
  <si>
    <t>пб-13</t>
  </si>
  <si>
    <t>пролет. Будова</t>
  </si>
  <si>
    <t>пл-1</t>
  </si>
  <si>
    <t>пл-2</t>
  </si>
  <si>
    <t>пл-3</t>
  </si>
  <si>
    <t>пл-4</t>
  </si>
  <si>
    <t>пл-5</t>
  </si>
  <si>
    <t>пл-6</t>
  </si>
  <si>
    <t>ст-3</t>
  </si>
  <si>
    <t>ст-4</t>
  </si>
  <si>
    <t>ст-5</t>
  </si>
  <si>
    <t>ст-6</t>
  </si>
  <si>
    <t>косоур</t>
  </si>
  <si>
    <t>сх-7</t>
  </si>
  <si>
    <t>сх-8</t>
  </si>
  <si>
    <t>сх-9</t>
  </si>
  <si>
    <t>сх-10</t>
  </si>
  <si>
    <t>сх-11</t>
  </si>
  <si>
    <t>сх-12</t>
  </si>
  <si>
    <t>сх-13</t>
  </si>
  <si>
    <t>сх-14</t>
  </si>
  <si>
    <t>сх-15</t>
  </si>
  <si>
    <t>сх-16</t>
  </si>
  <si>
    <t>сх-17</t>
  </si>
  <si>
    <t>сх-18</t>
  </si>
  <si>
    <t>сх-19</t>
  </si>
  <si>
    <t>сх-20</t>
  </si>
  <si>
    <t>сх-21</t>
  </si>
  <si>
    <t>сх-22</t>
  </si>
  <si>
    <t>сх-23</t>
  </si>
  <si>
    <t>пб-3</t>
  </si>
  <si>
    <t>пб-8</t>
  </si>
  <si>
    <t>пб-9</t>
  </si>
  <si>
    <t>пб-12</t>
  </si>
  <si>
    <t>АКТ ПРИЙОМУ-ПЕРЕДАЧІ №202/1 від 10.10.2025р</t>
  </si>
  <si>
    <t>N 10/10/25-1 "10" Жовтня 2025 року</t>
  </si>
  <si>
    <t>Глобино 25.6</t>
  </si>
  <si>
    <t>десять тон</t>
  </si>
  <si>
    <t>сто шістедесят</t>
  </si>
  <si>
    <r>
      <rPr>
        <sz val="12"/>
        <color indexed="8"/>
        <rFont val="Times New Roman"/>
        <family val="1"/>
        <charset val="204"/>
      </rPr>
      <t>Здав (відповідальна особа вантажовідправника)</t>
    </r>
    <r>
      <rPr>
        <sz val="10"/>
        <color indexed="8"/>
        <rFont val="Times New Roman"/>
        <family val="1"/>
        <charset val="204"/>
      </rPr>
      <t xml:space="preserve"> 
</t>
    </r>
    <r>
      <rPr>
        <b/>
        <u/>
        <sz val="12"/>
        <color indexed="8"/>
        <rFont val="Times New Roman"/>
        <family val="1"/>
        <charset val="204"/>
      </rPr>
      <t>Манжула М.А.____________________</t>
    </r>
    <r>
      <rPr>
        <sz val="10"/>
        <color indexed="8"/>
        <rFont val="Times New Roman"/>
        <family val="1"/>
        <charset val="204"/>
      </rPr>
      <t xml:space="preserve">
(прізвище (за наявності), власне ім'я та по батькові (за наявності),
посада, підпис)</t>
    </r>
  </si>
  <si>
    <t>N 16/10/25-1 "16" Жовтня 2025 року</t>
  </si>
  <si>
    <t xml:space="preserve">DAF FT XF 105.460 ВІ2740ЕО </t>
  </si>
  <si>
    <t>KOGEL SN24 BI0894XP</t>
  </si>
  <si>
    <t>Комарніцький Олександр Миколайович ВХІ 911559</t>
  </si>
  <si>
    <t>АКТ ПРИЙМАННЯ-ПЕРЕДАЧІ № 230/1 від 12.09.2025р</t>
  </si>
  <si>
    <t>Глобино бігбеги км 4.1</t>
  </si>
  <si>
    <t>сто сорок дев'ять</t>
  </si>
  <si>
    <t>двадцятьодна ціла п'ять десятих тон</t>
  </si>
  <si>
    <t>Глобино бігбеги кмд 4.1</t>
  </si>
  <si>
    <t>б1-1</t>
  </si>
  <si>
    <t>б1-3</t>
  </si>
  <si>
    <t>б1-4</t>
  </si>
  <si>
    <t>б1-5</t>
  </si>
  <si>
    <t>б2-1</t>
  </si>
  <si>
    <t>б3-1</t>
  </si>
  <si>
    <t>б4-1</t>
  </si>
  <si>
    <t>б4-2</t>
  </si>
  <si>
    <t>б4-3</t>
  </si>
  <si>
    <t>б4-4</t>
  </si>
  <si>
    <t>б4-5</t>
  </si>
  <si>
    <t>б4-6</t>
  </si>
  <si>
    <t>б4-7</t>
  </si>
  <si>
    <t>б4-8</t>
  </si>
  <si>
    <t>б4-9</t>
  </si>
  <si>
    <t>б4-10</t>
  </si>
  <si>
    <t>б4-11</t>
  </si>
  <si>
    <t>б4-12</t>
  </si>
  <si>
    <t>б4-13</t>
  </si>
  <si>
    <t>б4-14</t>
  </si>
  <si>
    <t>б4-15</t>
  </si>
  <si>
    <t>б4-16</t>
  </si>
  <si>
    <t>б4-17</t>
  </si>
  <si>
    <t>б4-18</t>
  </si>
  <si>
    <t>б4-19</t>
  </si>
  <si>
    <t>б4-20</t>
  </si>
  <si>
    <t>б4-21</t>
  </si>
  <si>
    <t>б4-22</t>
  </si>
  <si>
    <t>б4-25</t>
  </si>
  <si>
    <t>б4-26</t>
  </si>
  <si>
    <t>б4-28</t>
  </si>
  <si>
    <t>б4-29</t>
  </si>
  <si>
    <t>б4-30</t>
  </si>
  <si>
    <t>б4-31</t>
  </si>
  <si>
    <t>б4-32</t>
  </si>
  <si>
    <t>б4-33</t>
  </si>
  <si>
    <t>б4-34</t>
  </si>
  <si>
    <t>б4-35</t>
  </si>
  <si>
    <t>б4-36</t>
  </si>
  <si>
    <t>б4-38</t>
  </si>
  <si>
    <t>б4-39</t>
  </si>
  <si>
    <t>б4-40</t>
  </si>
  <si>
    <t>б4-41</t>
  </si>
  <si>
    <t>б4-42</t>
  </si>
  <si>
    <t>б4-43</t>
  </si>
  <si>
    <t>б4-44</t>
  </si>
  <si>
    <t>б4-45</t>
  </si>
  <si>
    <t>б4-46</t>
  </si>
  <si>
    <t>б4-47</t>
  </si>
  <si>
    <t>б4-49</t>
  </si>
  <si>
    <t>б5-2</t>
  </si>
  <si>
    <t>б5-3</t>
  </si>
  <si>
    <t>б5-4</t>
  </si>
  <si>
    <t>б5-6</t>
  </si>
  <si>
    <t>п1-4</t>
  </si>
  <si>
    <t>АКТ ПРИЙОМУ-ПЕРЕДАЧІ №230/1 від 16.10.2025р</t>
  </si>
  <si>
    <t>Пб-2</t>
  </si>
  <si>
    <t>Пб-3</t>
  </si>
  <si>
    <t>Пб-4</t>
  </si>
  <si>
    <t>Пб-6</t>
  </si>
  <si>
    <t>Пб-7</t>
  </si>
  <si>
    <t>Пб-9</t>
  </si>
  <si>
    <t>Пб-10</t>
  </si>
  <si>
    <t>Пб-11</t>
  </si>
  <si>
    <t>7.1-7.3</t>
  </si>
  <si>
    <t>Н-3</t>
  </si>
  <si>
    <t>Н-4</t>
  </si>
  <si>
    <t>Н-5</t>
  </si>
  <si>
    <t>Н-6</t>
  </si>
  <si>
    <t>Н-7</t>
  </si>
  <si>
    <t>Н-8</t>
  </si>
  <si>
    <t>Н-9</t>
  </si>
  <si>
    <t>Н-10</t>
  </si>
  <si>
    <t>Н-11</t>
  </si>
  <si>
    <t>Н-12</t>
  </si>
  <si>
    <t>Н-13</t>
  </si>
  <si>
    <t>Н-14</t>
  </si>
  <si>
    <t>Н-15</t>
  </si>
  <si>
    <t>Н-16</t>
  </si>
  <si>
    <t>П-3</t>
  </si>
  <si>
    <t>Фх1-1</t>
  </si>
  <si>
    <t>Фх1-2</t>
  </si>
  <si>
    <t>Фх1-3</t>
  </si>
  <si>
    <t>Фх1-4</t>
  </si>
  <si>
    <t>Фх1-5</t>
  </si>
  <si>
    <t>Фх2-1</t>
  </si>
  <si>
    <t>Фх2-2</t>
  </si>
  <si>
    <t>Фх2-3</t>
  </si>
  <si>
    <t>Фх2-4</t>
  </si>
  <si>
    <t>ПЛАСТИНИ ДЛЯ КМД5=5419.6 кг; КМД 6=104,9 кг</t>
  </si>
  <si>
    <t>АКТ ПРИЙОМУ-ПЕРЕДАЧІ №231/1 від 18.10.2025р</t>
  </si>
  <si>
    <t>чотирнадцять тон</t>
  </si>
  <si>
    <t>сто вісімдесят</t>
  </si>
  <si>
    <t>N 18/10/25-1 "18" Жовтня 2025 року</t>
  </si>
  <si>
    <t>N 22/10/25-1 "22" Жовтня 2025 року</t>
  </si>
  <si>
    <t>АКТ ПРИЙОМУ-ПЕРЕДАЧІ №234/2 від 22.10.2025р</t>
  </si>
  <si>
    <t>п1-5</t>
  </si>
  <si>
    <t>см1-1</t>
  </si>
  <si>
    <t>сходовий марш</t>
  </si>
  <si>
    <t>см1-2</t>
  </si>
  <si>
    <t>см2-1</t>
  </si>
  <si>
    <t>см2-2</t>
  </si>
  <si>
    <t>см3-1</t>
  </si>
  <si>
    <t>см3-2</t>
  </si>
  <si>
    <t>ф1-1</t>
  </si>
  <si>
    <t>ферма</t>
  </si>
  <si>
    <t>ф2-1</t>
  </si>
  <si>
    <t>ст1-1</t>
  </si>
  <si>
    <t>ст1-2</t>
  </si>
  <si>
    <t>ст1-3</t>
  </si>
  <si>
    <t>ст1-4</t>
  </si>
  <si>
    <t>ст1-5</t>
  </si>
  <si>
    <t>ст1-6</t>
  </si>
  <si>
    <t>ст1-7</t>
  </si>
  <si>
    <t>ст1-8</t>
  </si>
  <si>
    <t>ст2-1</t>
  </si>
  <si>
    <t>монтажний елемент</t>
  </si>
  <si>
    <t>ме-5</t>
  </si>
  <si>
    <t>ме-6</t>
  </si>
  <si>
    <t>ме-7</t>
  </si>
  <si>
    <t>ме-8</t>
  </si>
  <si>
    <t>ме-9</t>
  </si>
  <si>
    <t>ме-10</t>
  </si>
  <si>
    <t>ме-11</t>
  </si>
  <si>
    <t>ме-12</t>
  </si>
  <si>
    <t>ме-13</t>
  </si>
  <si>
    <t>ме-14</t>
  </si>
  <si>
    <t>ме-15</t>
  </si>
  <si>
    <t>ме-16</t>
  </si>
  <si>
    <t>б4-23</t>
  </si>
  <si>
    <t>б4-24</t>
  </si>
  <si>
    <t>б4-27</t>
  </si>
  <si>
    <t>б4-37</t>
  </si>
  <si>
    <t>б4-48</t>
  </si>
  <si>
    <t>б5-1</t>
  </si>
  <si>
    <t>б6-1</t>
  </si>
  <si>
    <t>б6-2</t>
  </si>
  <si>
    <t>б6-3</t>
  </si>
  <si>
    <t>б6-4</t>
  </si>
  <si>
    <t>б6-5</t>
  </si>
  <si>
    <t>б6-6</t>
  </si>
  <si>
    <t>б6-7</t>
  </si>
  <si>
    <t>б6-8</t>
  </si>
  <si>
    <t>б6-9</t>
  </si>
  <si>
    <t>б6-10</t>
  </si>
  <si>
    <t>б6-11</t>
  </si>
  <si>
    <t>б6-12</t>
  </si>
  <si>
    <t>б6-13</t>
  </si>
  <si>
    <t>б6-14</t>
  </si>
  <si>
    <t>б7-1</t>
  </si>
  <si>
    <t>б7-2</t>
  </si>
  <si>
    <t>б7-3</t>
  </si>
  <si>
    <t>б7-4</t>
  </si>
  <si>
    <t>б7-5</t>
  </si>
  <si>
    <t>б7-7</t>
  </si>
  <si>
    <t>б8-1</t>
  </si>
  <si>
    <t>б8-2</t>
  </si>
  <si>
    <t>п-4</t>
  </si>
  <si>
    <t>п1-1</t>
  </si>
  <si>
    <t>підкіс</t>
  </si>
  <si>
    <t>п1-2</t>
  </si>
  <si>
    <t>п1-3</t>
  </si>
  <si>
    <t>фх3-30</t>
  </si>
  <si>
    <t>рігель-фахверка</t>
  </si>
  <si>
    <t>р1-1</t>
  </si>
  <si>
    <t>розпірка</t>
  </si>
  <si>
    <t>фх3-1</t>
  </si>
  <si>
    <t>фх3-2</t>
  </si>
  <si>
    <t>фх3-3</t>
  </si>
  <si>
    <t>фх3-4</t>
  </si>
  <si>
    <t>фх3-5</t>
  </si>
  <si>
    <t>фх3-7</t>
  </si>
  <si>
    <t>фх3-9</t>
  </si>
  <si>
    <t>фх3-10</t>
  </si>
  <si>
    <t>фх3-11</t>
  </si>
  <si>
    <t>фх3-12</t>
  </si>
  <si>
    <t>фх3-13</t>
  </si>
  <si>
    <t>фх3-14</t>
  </si>
  <si>
    <t>фх3-19</t>
  </si>
  <si>
    <t>фх3-20</t>
  </si>
  <si>
    <t>фх3-21</t>
  </si>
  <si>
    <t>фх3-22</t>
  </si>
  <si>
    <t>фх3-23</t>
  </si>
  <si>
    <t>фх3-24</t>
  </si>
  <si>
    <t>фх3-27</t>
  </si>
  <si>
    <t>фх3-39</t>
  </si>
  <si>
    <t>фх3-40</t>
  </si>
  <si>
    <t>фх3-44</t>
  </si>
  <si>
    <t>фх3-45</t>
  </si>
  <si>
    <t>п-1</t>
  </si>
  <si>
    <t>пргін</t>
  </si>
  <si>
    <t>фм3-1</t>
  </si>
  <si>
    <t>стойка-фахверка</t>
  </si>
  <si>
    <t>фм3-2</t>
  </si>
  <si>
    <t>фм3-3</t>
  </si>
  <si>
    <t>фм3-4</t>
  </si>
  <si>
    <t>фм3-5</t>
  </si>
  <si>
    <t>фм3-6</t>
  </si>
  <si>
    <t>фм3-7</t>
  </si>
  <si>
    <t>фм3-8</t>
  </si>
  <si>
    <t>фм3-10</t>
  </si>
  <si>
    <t>дм1-1</t>
  </si>
  <si>
    <t>драбина металева</t>
  </si>
  <si>
    <t>(1/3)</t>
  </si>
  <si>
    <t>АКТ ПРИЙОМУ-ПЕРЕДАЧІ №235/3 від 29.10.2025р</t>
  </si>
  <si>
    <t>кб-1</t>
  </si>
  <si>
    <t>кронштейн</t>
  </si>
  <si>
    <t>кб-2</t>
  </si>
  <si>
    <t>л1-4</t>
  </si>
  <si>
    <t>люк-лаз</t>
  </si>
  <si>
    <t>л2-1</t>
  </si>
  <si>
    <t>л3-1</t>
  </si>
  <si>
    <t>л4-1</t>
  </si>
  <si>
    <t>л5-1</t>
  </si>
  <si>
    <t>л6-1</t>
  </si>
  <si>
    <t>н1-1</t>
  </si>
  <si>
    <t>настил</t>
  </si>
  <si>
    <t>н1-2</t>
  </si>
  <si>
    <t>н1-3</t>
  </si>
  <si>
    <t>н1-4</t>
  </si>
  <si>
    <t>н1-5</t>
  </si>
  <si>
    <t>н1-6</t>
  </si>
  <si>
    <t>н1-7</t>
  </si>
  <si>
    <t>н1-8</t>
  </si>
  <si>
    <t>н1-9</t>
  </si>
  <si>
    <t>н1-10</t>
  </si>
  <si>
    <t>н1-11</t>
  </si>
  <si>
    <t>н1-12</t>
  </si>
  <si>
    <t>н1-13</t>
  </si>
  <si>
    <t>н1-14</t>
  </si>
  <si>
    <t>н1-15</t>
  </si>
  <si>
    <t>н1-16</t>
  </si>
  <si>
    <t>н1-17</t>
  </si>
  <si>
    <t>н1-18</t>
  </si>
  <si>
    <t>ог1-1</t>
  </si>
  <si>
    <t>ограждение</t>
  </si>
  <si>
    <t>ог1-2</t>
  </si>
  <si>
    <t>ог1-3</t>
  </si>
  <si>
    <t>ог1-4</t>
  </si>
  <si>
    <t>ог1-5</t>
  </si>
  <si>
    <t>ог1-6</t>
  </si>
  <si>
    <t>ог1-7</t>
  </si>
  <si>
    <t>ог1-8</t>
  </si>
  <si>
    <t>ог1-9</t>
  </si>
  <si>
    <t>ог1-10</t>
  </si>
  <si>
    <t>ог1-11</t>
  </si>
  <si>
    <t>ог1-12</t>
  </si>
  <si>
    <t>ог1-13</t>
  </si>
  <si>
    <t>ог1-14</t>
  </si>
  <si>
    <t>ог1-15</t>
  </si>
  <si>
    <t>ог1-16</t>
  </si>
  <si>
    <t>ог1-17</t>
  </si>
  <si>
    <t>ог1-18</t>
  </si>
  <si>
    <t>ог1-19</t>
  </si>
  <si>
    <t>ог1-20</t>
  </si>
  <si>
    <t>ог1-21</t>
  </si>
  <si>
    <t>ог1-22</t>
  </si>
  <si>
    <t>ог1-23</t>
  </si>
  <si>
    <t>ог1-24</t>
  </si>
  <si>
    <t>ог1-25</t>
  </si>
  <si>
    <t>ог1-26</t>
  </si>
  <si>
    <t>ог1-27</t>
  </si>
  <si>
    <t>ог1-28</t>
  </si>
  <si>
    <t>ог1-29</t>
  </si>
  <si>
    <t>а-1</t>
  </si>
  <si>
    <t>а-2</t>
  </si>
  <si>
    <t>фм3-9</t>
  </si>
  <si>
    <t>фх3-6</t>
  </si>
  <si>
    <t>фх3-8</t>
  </si>
  <si>
    <t>фх3-15</t>
  </si>
  <si>
    <t>фх3-16</t>
  </si>
  <si>
    <t>фх3-17</t>
  </si>
  <si>
    <t>фх3-18</t>
  </si>
  <si>
    <t>фх3-25</t>
  </si>
  <si>
    <t>фх3-26</t>
  </si>
  <si>
    <t>фх3-28</t>
  </si>
  <si>
    <t>фх3-29</t>
  </si>
  <si>
    <t>фх3-31</t>
  </si>
  <si>
    <t>фх3-32</t>
  </si>
  <si>
    <t>фх3-33</t>
  </si>
  <si>
    <t>фх3-35</t>
  </si>
  <si>
    <t>фх3-36</t>
  </si>
  <si>
    <t>фх3-37</t>
  </si>
  <si>
    <t>фх3-38</t>
  </si>
  <si>
    <t>фх3-41</t>
  </si>
  <si>
    <t>фх3-42</t>
  </si>
  <si>
    <t>фх3-43</t>
  </si>
  <si>
    <t>фх3-47</t>
  </si>
  <si>
    <t>фх3-48</t>
  </si>
  <si>
    <t>фх3-49</t>
  </si>
  <si>
    <t>фх3-50</t>
  </si>
  <si>
    <t>фх3-51</t>
  </si>
  <si>
    <t>фх4-1</t>
  </si>
  <si>
    <t>фх4-2</t>
  </si>
  <si>
    <t>фх4-3</t>
  </si>
  <si>
    <t>фх4-4</t>
  </si>
  <si>
    <t>фх4-5</t>
  </si>
  <si>
    <t>фх4-6</t>
  </si>
  <si>
    <t>фх4-7</t>
  </si>
  <si>
    <t>фх4-8</t>
  </si>
  <si>
    <t>фх4-9</t>
  </si>
  <si>
    <t>фх4-10</t>
  </si>
  <si>
    <t>фх4-11</t>
  </si>
  <si>
    <t>фх4-12</t>
  </si>
  <si>
    <t>фх4-13</t>
  </si>
  <si>
    <t>фх4-14</t>
  </si>
  <si>
    <t>фх4-15</t>
  </si>
  <si>
    <t>фх4-16</t>
  </si>
  <si>
    <t>г2-1</t>
  </si>
  <si>
    <t>г2-2</t>
  </si>
  <si>
    <t>вязь горизонтальна</t>
  </si>
  <si>
    <t>п-7</t>
  </si>
  <si>
    <t>п-8</t>
  </si>
  <si>
    <t>ФМ3-1</t>
  </si>
  <si>
    <t>б5-5</t>
  </si>
  <si>
    <t>N 29/10/25-1 "29" Жовтня 2025 року</t>
  </si>
  <si>
    <t>4.1 КМД</t>
  </si>
  <si>
    <t>сто сімнадцять</t>
  </si>
  <si>
    <t>п'ятнадцять цлих сім десятих тонн</t>
  </si>
  <si>
    <t>Глобино бігбеги км 4.1 №2</t>
  </si>
  <si>
    <t>АКТ ПРИЙОМУ-ПЕРЕДАЧІ №236/1 від 02.11.2025р</t>
  </si>
  <si>
    <t>КМД 25.6</t>
  </si>
  <si>
    <t>б-75</t>
  </si>
  <si>
    <t>б-89</t>
  </si>
  <si>
    <t>б-102</t>
  </si>
  <si>
    <t>вв-50</t>
  </si>
  <si>
    <t>вв-52</t>
  </si>
  <si>
    <t>вв-53</t>
  </si>
  <si>
    <t>вв-54</t>
  </si>
  <si>
    <t>вв-56</t>
  </si>
  <si>
    <t>вв-57</t>
  </si>
  <si>
    <t>вг-25</t>
  </si>
  <si>
    <t>вг-26</t>
  </si>
  <si>
    <t>вг-27</t>
  </si>
  <si>
    <t>вг-28</t>
  </si>
  <si>
    <t>Пб-1</t>
  </si>
  <si>
    <t>3/3</t>
  </si>
  <si>
    <t>2/3</t>
  </si>
  <si>
    <t>Пб-5</t>
  </si>
  <si>
    <t>Пб-8</t>
  </si>
  <si>
    <t>Пб-12</t>
  </si>
  <si>
    <t>Пб-14</t>
  </si>
  <si>
    <t>1/3</t>
  </si>
  <si>
    <t>Пб-15</t>
  </si>
  <si>
    <t>вязь вертикальна</t>
  </si>
  <si>
    <t>пролітна будова</t>
  </si>
  <si>
    <t>РОЗШИФРОВКА ДЕТАЛЕЙ "ПБ"</t>
  </si>
  <si>
    <t>146ШТ</t>
  </si>
  <si>
    <t>70ШТ</t>
  </si>
  <si>
    <t>24 ШТ</t>
  </si>
  <si>
    <t>5 ШТ</t>
  </si>
  <si>
    <t>3 ШТ</t>
  </si>
  <si>
    <t>6 ШТ</t>
  </si>
  <si>
    <t>12 ШТ</t>
  </si>
  <si>
    <t>2 ШТ</t>
  </si>
  <si>
    <t>1ШТ</t>
  </si>
  <si>
    <t>1 ШТ</t>
  </si>
  <si>
    <t>16 ШТ</t>
  </si>
  <si>
    <t>20 ШТ</t>
  </si>
  <si>
    <t>8 ШТ</t>
  </si>
  <si>
    <t>4 ШТ</t>
  </si>
  <si>
    <t>40 ШТ</t>
  </si>
  <si>
    <t>12ШТ</t>
  </si>
  <si>
    <t>10ШТ</t>
  </si>
  <si>
    <t>N 02/11/25-1 "02" Листопада 2025 року</t>
  </si>
  <si>
    <t>тринадцять цілих п'ять десятих тони</t>
  </si>
  <si>
    <t>N 09/11/25-1 "09" Листопада 2025 року</t>
  </si>
  <si>
    <t>с. Тищенки, вул. Українська, 25 Миргородського району Полтавської області</t>
  </si>
  <si>
    <t>АКТ ПРИЙОМУ-ПЕРЕДАЧІ №240/1 від 09.11.2025р</t>
  </si>
  <si>
    <t>КМД 035-24.05 Тищенки</t>
  </si>
  <si>
    <t>МЕ-4</t>
  </si>
  <si>
    <t>монтаж. Елемент</t>
  </si>
  <si>
    <t>ТОВ "ІНДАСТРІАЛБУД"
с. Тищенки, вул. Українська, 25 Миргородського району Полтавської області</t>
  </si>
  <si>
    <t>сімнадцять цілих сімдесят чотири сотих тонни</t>
  </si>
  <si>
    <t>п'ятдесят один</t>
  </si>
  <si>
    <t>Огоновський Д</t>
  </si>
  <si>
    <t>АКТ ПРИЙОМУ-ПЕРЕДАЧІ №243/2 від 20.11.2025р</t>
  </si>
  <si>
    <t>МЕ-6</t>
  </si>
  <si>
    <t>Коваленко Олександр Федорович АІВ 072956</t>
  </si>
  <si>
    <r>
      <rPr>
        <sz val="12"/>
        <color indexed="8"/>
        <rFont val="Times New Roman"/>
        <family val="1"/>
        <charset val="204"/>
      </rPr>
      <t>Здав (відповідальна особа вантажовідправника)</t>
    </r>
    <r>
      <rPr>
        <sz val="10"/>
        <color indexed="8"/>
        <rFont val="Times New Roman"/>
        <family val="1"/>
        <charset val="204"/>
      </rPr>
      <t xml:space="preserve"> 
</t>
    </r>
    <r>
      <rPr>
        <b/>
        <u/>
        <sz val="12"/>
        <color indexed="8"/>
        <rFont val="Times New Roman"/>
        <family val="1"/>
        <charset val="204"/>
      </rPr>
      <t>Манжула М.А. ______________________</t>
    </r>
    <r>
      <rPr>
        <sz val="10"/>
        <color indexed="8"/>
        <rFont val="Times New Roman"/>
        <family val="1"/>
        <charset val="204"/>
      </rPr>
      <t xml:space="preserve">
(прізвище (за наявності), власне ім'я та по батькові (за наявності),
посада, підпис)</t>
    </r>
  </si>
  <si>
    <t>N 20/11/25 "20" Листопада 2025 року</t>
  </si>
  <si>
    <t>вісімдесят два</t>
  </si>
  <si>
    <t>дев'ятнадцять</t>
  </si>
  <si>
    <t>КМД 035-24.05 Тищенки 2</t>
  </si>
  <si>
    <t>7.1-7.3 Пожежний резервуар</t>
  </si>
  <si>
    <t>25,6 Транспортна галерея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</si>
</sst>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7" x14ac:knownFonts="1">
    <font>
      <sz val="11"/>
      <color theme="1"/>
      <name val="Calibri"/>
      <family val="2"/>
      <scheme val="minor"/>
    </font>
    <font>
      <sz val="10"/>
      <color theme="1"/>
      <name val="Times New Roman"/>
      <family val="1"/>
      <charset val="204"/>
    </font>
    <font>
      <sz val="10"/>
      <color theme="1"/>
      <name val="Calibri"/>
      <family val="2"/>
      <charset val="204"/>
      <scheme val="minor"/>
    </font>
    <font>
      <b/>
      <sz val="12"/>
      <color theme="1"/>
      <name val="Times New Roman"/>
      <family val="1"/>
      <charset val="204"/>
    </font>
    <font>
      <b/>
      <sz val="11"/>
      <color theme="1"/>
      <name val="Times New Roman"/>
      <family val="1"/>
      <charset val="204"/>
    </font>
    <font>
      <sz val="12"/>
      <color theme="1"/>
      <name val="Times New Roman"/>
      <family val="1"/>
      <charset val="204"/>
    </font>
    <font>
      <b/>
      <u/>
      <sz val="12"/>
      <color indexed="8"/>
      <name val="Times New Roman"/>
      <family val="1"/>
      <charset val="204"/>
    </font>
    <font>
      <sz val="10"/>
      <color indexed="8"/>
      <name val="Times New Roman"/>
      <family val="1"/>
      <charset val="204"/>
    </font>
    <font>
      <sz val="11"/>
      <color theme="1"/>
      <name val="Times New Roman"/>
      <family val="1"/>
      <charset val="204"/>
    </font>
    <font>
      <sz val="12"/>
      <color indexed="8"/>
      <name val="Times New Roman"/>
      <family val="1"/>
      <charset val="204"/>
    </font>
    <font>
      <sz val="11"/>
      <color indexed="8"/>
      <name val="Times New Roman"/>
      <family val="1"/>
      <charset val="204"/>
    </font>
    <font>
      <sz val="12"/>
      <color theme="1"/>
      <name val="Calibri"/>
      <family val="2"/>
      <charset val="204"/>
      <scheme val="minor"/>
    </font>
    <font>
      <b/>
      <u/>
      <sz val="12"/>
      <color theme="1"/>
      <name val="Times New Roman"/>
      <family val="1"/>
      <charset val="204"/>
    </font>
    <font>
      <u/>
      <sz val="12"/>
      <color theme="1"/>
      <name val="Times New Roman"/>
      <family val="1"/>
      <charset val="204"/>
    </font>
    <font>
      <sz val="9"/>
      <color theme="1"/>
      <name val="Times New Roman"/>
      <family val="1"/>
      <charset val="204"/>
    </font>
    <font>
      <sz val="10"/>
      <name val="Arial"/>
      <family val="2"/>
    </font>
    <font>
      <b/>
      <sz val="10"/>
      <name val="Arial"/>
      <family val="2"/>
      <charset val="204"/>
    </font>
    <font>
      <sz val="10"/>
      <name val="Times New Roman"/>
      <family val="1"/>
      <charset val="204"/>
    </font>
    <font>
      <sz val="11"/>
      <color theme="1"/>
      <name val="Calibri"/>
      <family val="1"/>
      <charset val="204"/>
      <scheme val="minor"/>
    </font>
    <font>
      <b/>
      <sz val="11"/>
      <color indexed="8"/>
      <name val="Times New Roman"/>
      <family val="1"/>
      <charset val="204"/>
    </font>
    <font>
      <b/>
      <sz val="11"/>
      <name val="Arial"/>
      <family val="2"/>
      <charset val="204"/>
    </font>
    <font>
      <b/>
      <sz val="11"/>
      <color theme="1"/>
      <name val="Calibri"/>
      <family val="2"/>
      <charset val="204"/>
      <scheme val="minor"/>
    </font>
    <font>
      <sz val="11"/>
      <color theme="1"/>
      <name val="Calibri"/>
      <family val="2"/>
      <scheme val="minor"/>
    </font>
    <font>
      <sz val="10"/>
      <color theme="0"/>
      <name val="Arial"/>
      <family val="2"/>
    </font>
    <font>
      <sz val="8"/>
      <name val="Arial"/>
      <family val="2"/>
    </font>
    <font>
      <b/>
      <sz val="14"/>
      <name val="Arial"/>
      <family val="2"/>
    </font>
    <font>
      <sz val="9"/>
      <name val="Arial"/>
      <family val="2"/>
    </font>
    <font>
      <b/>
      <sz val="9"/>
      <name val="Arial"/>
      <family val="2"/>
    </font>
    <font>
      <b/>
      <sz val="8"/>
      <name val="Arial"/>
      <family val="2"/>
      <charset val="204"/>
    </font>
    <font>
      <b/>
      <sz val="9"/>
      <name val="Arial"/>
      <family val="2"/>
      <charset val="204"/>
    </font>
    <font>
      <sz val="11"/>
      <color rgb="FF0000FF"/>
      <name val="Calibri"/>
      <family val="2"/>
      <charset val="204"/>
      <scheme val="minor"/>
    </font>
    <font>
      <sz val="8"/>
      <name val="Calibri"/>
      <family val="2"/>
      <scheme val="minor"/>
    </font>
    <font>
      <i/>
      <sz val="11"/>
      <color theme="1"/>
      <name val="Calibri"/>
      <family val="2"/>
      <charset val="204"/>
      <scheme val="minor"/>
    </font>
    <font>
      <b/>
      <i/>
      <u/>
      <sz val="8"/>
      <name val="Arial"/>
      <family val="2"/>
      <charset val="204"/>
    </font>
    <font>
      <sz val="11"/>
      <color rgb="FFFF0000"/>
      <name val="Calibri"/>
      <family val="2"/>
      <charset val="204"/>
      <scheme val="minor"/>
    </font>
    <font>
      <sz val="10"/>
      <name val="Arial"/>
      <family val="2"/>
      <charset val="204"/>
    </font>
    <font>
      <sz val="11"/>
      <name val="Segoe UI"/>
      <family val="2"/>
      <charset val="204"/>
    </font>
  </fonts>
  <fills count="8">
    <fill>
      <patternFill patternType="none"/>
    </fill>
    <fill>
      <patternFill patternType="gray125"/>
    </fill>
    <fill>
      <patternFill patternType="solid">
        <fgColor rgb="FFFFFF00"/>
        <bgColor indexed="64"/>
      </patternFill>
    </fill>
    <fill>
      <patternFill patternType="solid">
        <fgColor indexed="24"/>
        <bgColor indexed="64"/>
      </patternFill>
    </fill>
    <fill>
      <patternFill patternType="solid">
        <fgColor rgb="FFF0F8FF"/>
        <bgColor indexed="64"/>
      </patternFill>
    </fill>
    <fill>
      <patternFill patternType="solid">
        <fgColor theme="0"/>
        <bgColor indexed="64"/>
      </patternFill>
    </fill>
    <fill>
      <patternFill patternType="solid">
        <fgColor theme="8" tint="0.59999389629810485"/>
        <bgColor indexed="64"/>
      </patternFill>
    </fill>
    <fill>
      <patternFill patternType="solid">
        <fgColor theme="4"/>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4">
    <xf numFmtId="0" fontId="0" fillId="0" borderId="0"/>
    <xf numFmtId="0" fontId="22" fillId="0" borderId="0"/>
    <xf numFmtId="0" fontId="24" fillId="0" borderId="0"/>
    <xf numFmtId="0" fontId="35" fillId="0" borderId="0" applyNumberFormat="0" applyFont="0" applyFill="0" applyBorder="0" applyAlignment="0" applyProtection="0">
      <alignment vertical="top"/>
    </xf>
  </cellStyleXfs>
  <cellXfs count="268">
    <xf numFmtId="0" fontId="0" fillId="0" borderId="0" xfId="0"/>
    <xf numFmtId="0" fontId="1" fillId="0" borderId="0" xfId="0" applyFont="1"/>
    <xf numFmtId="0" fontId="2" fillId="0" borderId="0" xfId="0" applyFont="1"/>
    <xf numFmtId="0" fontId="3" fillId="0" borderId="0" xfId="0" applyFont="1" applyAlignment="1">
      <alignment horizontal="center"/>
    </xf>
    <xf numFmtId="0" fontId="4" fillId="0" borderId="0" xfId="0" applyFont="1"/>
    <xf numFmtId="0" fontId="5" fillId="0" borderId="0" xfId="0" applyFont="1"/>
    <xf numFmtId="0" fontId="1" fillId="0" borderId="0" xfId="0" applyFont="1" applyAlignment="1">
      <alignment horizontal="center" wrapText="1"/>
    </xf>
    <xf numFmtId="0" fontId="1" fillId="0" borderId="0" xfId="0" applyFont="1" applyAlignment="1">
      <alignment wrapText="1"/>
    </xf>
    <xf numFmtId="0" fontId="11" fillId="0" borderId="0" xfId="0" applyFont="1" applyAlignment="1">
      <alignment horizontal="center" vertical="center" wrapText="1"/>
    </xf>
    <xf numFmtId="0" fontId="5" fillId="0" borderId="0" xfId="0" applyFont="1" applyAlignment="1">
      <alignment horizontal="center" vertical="center" wrapText="1"/>
    </xf>
    <xf numFmtId="0" fontId="3" fillId="0" borderId="0" xfId="0" applyFont="1" applyAlignment="1">
      <alignment horizontal="center" vertical="center" wrapText="1"/>
    </xf>
    <xf numFmtId="0" fontId="13" fillId="0" borderId="0" xfId="0" applyFont="1" applyAlignment="1">
      <alignment horizontal="center"/>
    </xf>
    <xf numFmtId="0" fontId="3" fillId="0" borderId="4" xfId="0" applyFont="1" applyBorder="1"/>
    <xf numFmtId="0" fontId="12" fillId="0" borderId="4" xfId="0" applyFont="1" applyBorder="1"/>
    <xf numFmtId="0" fontId="1" fillId="0" borderId="0" xfId="0" applyFont="1" applyAlignment="1">
      <alignment horizontal="center"/>
    </xf>
    <xf numFmtId="0" fontId="0" fillId="0" borderId="0" xfId="0" applyAlignment="1">
      <alignment wrapText="1"/>
    </xf>
    <xf numFmtId="0" fontId="5" fillId="0" borderId="0" xfId="0" applyFont="1" applyAlignment="1">
      <alignment wrapText="1"/>
    </xf>
    <xf numFmtId="0" fontId="8" fillId="0" borderId="0" xfId="0" applyFont="1"/>
    <xf numFmtId="0" fontId="14" fillId="0" borderId="2" xfId="0" applyFont="1" applyBorder="1" applyAlignment="1">
      <alignment horizontal="center" vertical="center" wrapText="1"/>
    </xf>
    <xf numFmtId="0" fontId="1" fillId="0" borderId="2" xfId="0" applyFont="1" applyBorder="1" applyAlignment="1">
      <alignment horizontal="center"/>
    </xf>
    <xf numFmtId="0" fontId="15" fillId="0" borderId="0" xfId="0" applyFont="1"/>
    <xf numFmtId="0" fontId="15" fillId="0" borderId="2" xfId="0" applyFont="1" applyBorder="1" applyAlignment="1">
      <alignment horizontal="center"/>
    </xf>
    <xf numFmtId="0" fontId="15" fillId="0" borderId="2" xfId="0" applyFont="1" applyBorder="1" applyAlignment="1">
      <alignment horizontal="center" vertical="center"/>
    </xf>
    <xf numFmtId="0" fontId="15" fillId="0" borderId="2" xfId="0" applyFont="1" applyBorder="1"/>
    <xf numFmtId="0" fontId="2" fillId="0" borderId="0" xfId="0" applyFont="1" applyAlignment="1">
      <alignment horizontal="center"/>
    </xf>
    <xf numFmtId="0" fontId="1" fillId="0" borderId="2" xfId="0" applyFont="1" applyBorder="1" applyAlignment="1">
      <alignment horizontal="center" vertical="center"/>
    </xf>
    <xf numFmtId="0" fontId="1" fillId="0" borderId="2" xfId="0" applyFont="1" applyBorder="1"/>
    <xf numFmtId="0" fontId="1" fillId="0" borderId="0" xfId="0" applyFont="1" applyAlignment="1">
      <alignment vertical="center"/>
    </xf>
    <xf numFmtId="0" fontId="0" fillId="0" borderId="1" xfId="0" applyBorder="1" applyAlignment="1">
      <alignment wrapText="1"/>
    </xf>
    <xf numFmtId="0" fontId="0" fillId="0" borderId="1" xfId="0" applyBorder="1"/>
    <xf numFmtId="0" fontId="4" fillId="0" borderId="4" xfId="0" applyFont="1" applyBorder="1" applyAlignment="1">
      <alignment horizontal="center"/>
    </xf>
    <xf numFmtId="164" fontId="4" fillId="0" borderId="4" xfId="0" applyNumberFormat="1" applyFont="1" applyBorder="1" applyAlignment="1">
      <alignment horizontal="center"/>
    </xf>
    <xf numFmtId="2" fontId="4" fillId="0" borderId="4" xfId="0" applyNumberFormat="1" applyFont="1" applyBorder="1" applyAlignment="1">
      <alignment horizontal="center"/>
    </xf>
    <xf numFmtId="0" fontId="4" fillId="2" borderId="4" xfId="0" applyFont="1" applyFill="1" applyBorder="1" applyAlignment="1">
      <alignment horizontal="center"/>
    </xf>
    <xf numFmtId="0" fontId="22" fillId="0" borderId="0" xfId="1"/>
    <xf numFmtId="0" fontId="1" fillId="0" borderId="0" xfId="1" applyFont="1"/>
    <xf numFmtId="0" fontId="2" fillId="0" borderId="0" xfId="1" applyFont="1"/>
    <xf numFmtId="0" fontId="4" fillId="0" borderId="0" xfId="1" applyFont="1"/>
    <xf numFmtId="0" fontId="5" fillId="0" borderId="0" xfId="1" applyFont="1"/>
    <xf numFmtId="0" fontId="1" fillId="0" borderId="0" xfId="1" applyFont="1" applyAlignment="1">
      <alignment wrapText="1"/>
    </xf>
    <xf numFmtId="0" fontId="1" fillId="0" borderId="0" xfId="1" applyFont="1" applyAlignment="1">
      <alignment horizontal="center" wrapText="1"/>
    </xf>
    <xf numFmtId="0" fontId="5" fillId="0" borderId="0" xfId="1" applyFont="1" applyAlignment="1">
      <alignment horizontal="center" vertical="center" wrapText="1"/>
    </xf>
    <xf numFmtId="0" fontId="11" fillId="0" borderId="0" xfId="1" applyFont="1" applyAlignment="1">
      <alignment horizontal="center" vertical="center" wrapText="1"/>
    </xf>
    <xf numFmtId="0" fontId="3" fillId="0" borderId="0" xfId="1" applyFont="1" applyAlignment="1">
      <alignment horizontal="center" vertical="center" wrapText="1"/>
    </xf>
    <xf numFmtId="0" fontId="13" fillId="0" borderId="0" xfId="1" applyFont="1" applyAlignment="1">
      <alignment horizontal="center"/>
    </xf>
    <xf numFmtId="0" fontId="3" fillId="0" borderId="4" xfId="1" applyFont="1" applyBorder="1"/>
    <xf numFmtId="164" fontId="4" fillId="0" borderId="4" xfId="1" applyNumberFormat="1" applyFont="1" applyBorder="1" applyAlignment="1">
      <alignment horizontal="center"/>
    </xf>
    <xf numFmtId="2" fontId="4" fillId="0" borderId="4" xfId="1" applyNumberFormat="1" applyFont="1" applyBorder="1" applyAlignment="1">
      <alignment horizontal="center"/>
    </xf>
    <xf numFmtId="0" fontId="12" fillId="0" borderId="4" xfId="1" applyFont="1" applyBorder="1"/>
    <xf numFmtId="0" fontId="1" fillId="0" borderId="0" xfId="1" applyFont="1" applyAlignment="1">
      <alignment horizontal="center"/>
    </xf>
    <xf numFmtId="0" fontId="22" fillId="0" borderId="1" xfId="1" applyBorder="1" applyAlignment="1">
      <alignment wrapText="1"/>
    </xf>
    <xf numFmtId="0" fontId="22" fillId="0" borderId="1" xfId="1" applyBorder="1"/>
    <xf numFmtId="0" fontId="22" fillId="0" borderId="0" xfId="1" applyAlignment="1">
      <alignment wrapText="1"/>
    </xf>
    <xf numFmtId="0" fontId="5" fillId="0" borderId="0" xfId="1" applyFont="1" applyAlignment="1">
      <alignment wrapText="1"/>
    </xf>
    <xf numFmtId="0" fontId="8" fillId="0" borderId="0" xfId="1" applyFont="1"/>
    <xf numFmtId="0" fontId="3" fillId="0" borderId="0" xfId="1" applyFont="1" applyAlignment="1">
      <alignment horizontal="center"/>
    </xf>
    <xf numFmtId="0" fontId="14" fillId="0" borderId="2" xfId="1" applyFont="1" applyBorder="1" applyAlignment="1">
      <alignment horizontal="center" vertical="center" wrapText="1"/>
    </xf>
    <xf numFmtId="0" fontId="1" fillId="0" borderId="2" xfId="1" applyFont="1" applyBorder="1" applyAlignment="1">
      <alignment horizontal="center"/>
    </xf>
    <xf numFmtId="0" fontId="15" fillId="0" borderId="0" xfId="1" applyFont="1"/>
    <xf numFmtId="0" fontId="15" fillId="0" borderId="2" xfId="1" applyFont="1" applyBorder="1" applyAlignment="1">
      <alignment horizontal="center" vertical="center"/>
    </xf>
    <xf numFmtId="0" fontId="23" fillId="0" borderId="0" xfId="1" applyFont="1"/>
    <xf numFmtId="0" fontId="15" fillId="0" borderId="2" xfId="1" applyFont="1" applyBorder="1" applyAlignment="1">
      <alignment horizontal="center"/>
    </xf>
    <xf numFmtId="0" fontId="15" fillId="0" borderId="2" xfId="1" applyFont="1" applyBorder="1"/>
    <xf numFmtId="0" fontId="2" fillId="0" borderId="0" xfId="1" applyFont="1" applyAlignment="1">
      <alignment horizontal="center"/>
    </xf>
    <xf numFmtId="0" fontId="1" fillId="0" borderId="2" xfId="1" applyFont="1" applyBorder="1" applyAlignment="1">
      <alignment horizontal="center" vertical="center"/>
    </xf>
    <xf numFmtId="0" fontId="1" fillId="0" borderId="2" xfId="1" applyFont="1" applyBorder="1"/>
    <xf numFmtId="0" fontId="1" fillId="0" borderId="0" xfId="1" applyFont="1" applyAlignment="1">
      <alignment vertical="center"/>
    </xf>
    <xf numFmtId="0" fontId="24" fillId="0" borderId="0" xfId="2" applyAlignment="1">
      <alignment horizontal="left"/>
    </xf>
    <xf numFmtId="0" fontId="24" fillId="0" borderId="0" xfId="2"/>
    <xf numFmtId="0" fontId="24" fillId="0" borderId="0" xfId="2" applyAlignment="1">
      <alignment horizontal="center" vertical="center"/>
    </xf>
    <xf numFmtId="0" fontId="27" fillId="3" borderId="2" xfId="2" applyFont="1" applyFill="1" applyBorder="1" applyAlignment="1">
      <alignment vertical="center"/>
    </xf>
    <xf numFmtId="0" fontId="28" fillId="0" borderId="2" xfId="2" applyFont="1" applyBorder="1" applyAlignment="1">
      <alignment horizontal="center" vertical="center"/>
    </xf>
    <xf numFmtId="0" fontId="24" fillId="0" borderId="2" xfId="2" applyBorder="1" applyAlignment="1">
      <alignment horizontal="center" vertical="center"/>
    </xf>
    <xf numFmtId="0" fontId="30" fillId="4" borderId="11" xfId="2" applyFont="1" applyFill="1" applyBorder="1" applyAlignment="1">
      <alignment horizontal="center" wrapText="1"/>
    </xf>
    <xf numFmtId="49" fontId="28" fillId="0" borderId="0" xfId="2" applyNumberFormat="1" applyFont="1" applyAlignment="1">
      <alignment wrapText="1"/>
    </xf>
    <xf numFmtId="0" fontId="30" fillId="5" borderId="11" xfId="2" applyFont="1" applyFill="1" applyBorder="1" applyAlignment="1">
      <alignment horizontal="center" wrapText="1"/>
    </xf>
    <xf numFmtId="1" fontId="24" fillId="0" borderId="0" xfId="2" applyNumberFormat="1" applyAlignment="1">
      <alignment horizontal="center" vertical="center"/>
    </xf>
    <xf numFmtId="0" fontId="29" fillId="0" borderId="0" xfId="2" applyFont="1" applyAlignment="1">
      <alignment horizontal="left" vertical="center" wrapText="1"/>
    </xf>
    <xf numFmtId="0" fontId="27" fillId="0" borderId="0" xfId="2" applyFont="1" applyAlignment="1">
      <alignment horizontal="left"/>
    </xf>
    <xf numFmtId="0" fontId="24" fillId="0" borderId="0" xfId="2" applyAlignment="1">
      <alignment horizontal="right"/>
    </xf>
    <xf numFmtId="0" fontId="24" fillId="0" borderId="4" xfId="2" applyBorder="1" applyAlignment="1">
      <alignment horizontal="left"/>
    </xf>
    <xf numFmtId="0" fontId="24" fillId="0" borderId="1" xfId="2" applyBorder="1" applyAlignment="1">
      <alignment horizontal="left"/>
    </xf>
    <xf numFmtId="0" fontId="0" fillId="0" borderId="8" xfId="0" applyBorder="1"/>
    <xf numFmtId="0" fontId="0" fillId="0" borderId="9" xfId="0" applyBorder="1"/>
    <xf numFmtId="0" fontId="0" fillId="0" borderId="2" xfId="0" applyBorder="1"/>
    <xf numFmtId="0" fontId="28" fillId="6" borderId="2" xfId="2" applyFont="1" applyFill="1" applyBorder="1" applyAlignment="1">
      <alignment horizontal="center" vertical="center"/>
    </xf>
    <xf numFmtId="0" fontId="26" fillId="0" borderId="0" xfId="2" applyFont="1" applyAlignment="1">
      <alignment horizontal="left" vertical="center"/>
    </xf>
    <xf numFmtId="0" fontId="27" fillId="0" borderId="0" xfId="2" applyFont="1" applyAlignment="1">
      <alignment horizontal="left" vertical="top" wrapText="1"/>
    </xf>
    <xf numFmtId="0" fontId="30" fillId="4" borderId="0" xfId="2" applyFont="1" applyFill="1" applyAlignment="1">
      <alignment horizontal="center" wrapText="1"/>
    </xf>
    <xf numFmtId="0" fontId="0" fillId="0" borderId="2" xfId="0" applyBorder="1" applyAlignment="1">
      <alignment horizontal="center"/>
    </xf>
    <xf numFmtId="0" fontId="32" fillId="0" borderId="2" xfId="0" applyFont="1" applyBorder="1" applyAlignment="1">
      <alignment horizontal="center"/>
    </xf>
    <xf numFmtId="0" fontId="27" fillId="0" borderId="0" xfId="2" applyFont="1" applyAlignment="1">
      <alignment horizontal="right" vertical="center" wrapText="1"/>
    </xf>
    <xf numFmtId="0" fontId="0" fillId="0" borderId="0" xfId="0" applyAlignment="1">
      <alignment horizontal="center"/>
    </xf>
    <xf numFmtId="0" fontId="24" fillId="5" borderId="2" xfId="2" applyFill="1" applyBorder="1" applyAlignment="1">
      <alignment horizontal="center" vertical="center"/>
    </xf>
    <xf numFmtId="0" fontId="24" fillId="5" borderId="0" xfId="2" applyFill="1" applyAlignment="1">
      <alignment horizontal="left"/>
    </xf>
    <xf numFmtId="0" fontId="24" fillId="5" borderId="0" xfId="2" applyFill="1"/>
    <xf numFmtId="0" fontId="0" fillId="5" borderId="2" xfId="0" applyFill="1" applyBorder="1" applyAlignment="1">
      <alignment horizontal="center"/>
    </xf>
    <xf numFmtId="16" fontId="0" fillId="0" borderId="2" xfId="0" applyNumberFormat="1" applyBorder="1" applyAlignment="1">
      <alignment horizontal="center"/>
    </xf>
    <xf numFmtId="49" fontId="34" fillId="0" borderId="2" xfId="0" applyNumberFormat="1" applyFont="1" applyBorder="1" applyAlignment="1">
      <alignment horizontal="center"/>
    </xf>
    <xf numFmtId="0" fontId="0" fillId="7" borderId="2" xfId="0" applyFill="1" applyBorder="1" applyAlignment="1">
      <alignment horizontal="center"/>
    </xf>
    <xf numFmtId="0" fontId="0" fillId="7" borderId="2" xfId="0" applyFill="1" applyBorder="1"/>
    <xf numFmtId="0" fontId="21" fillId="5" borderId="2" xfId="0" applyFont="1" applyFill="1" applyBorder="1" applyAlignment="1">
      <alignment horizontal="center"/>
    </xf>
    <xf numFmtId="0" fontId="21" fillId="0" borderId="2" xfId="0" applyFont="1" applyBorder="1" applyAlignment="1">
      <alignment horizontal="center"/>
    </xf>
    <xf numFmtId="0" fontId="36" fillId="0" borderId="2" xfId="3" applyNumberFormat="1" applyFont="1" applyFill="1" applyBorder="1" applyAlignment="1" applyProtection="1">
      <alignment horizontal="center" vertical="center"/>
    </xf>
    <xf numFmtId="0" fontId="36" fillId="0" borderId="12" xfId="3" applyNumberFormat="1" applyFont="1" applyFill="1" applyBorder="1" applyAlignment="1" applyProtection="1">
      <alignment horizontal="center" vertical="center"/>
    </xf>
    <xf numFmtId="0" fontId="0" fillId="0" borderId="2" xfId="0" applyBorder="1" applyAlignment="1">
      <alignment horizontal="center" vertical="center"/>
    </xf>
    <xf numFmtId="0" fontId="36" fillId="2" borderId="2" xfId="3" applyNumberFormat="1" applyFont="1" applyFill="1" applyBorder="1" applyAlignment="1" applyProtection="1">
      <alignment horizontal="center" vertical="center"/>
    </xf>
    <xf numFmtId="0" fontId="1" fillId="0" borderId="2" xfId="0" applyFont="1" applyBorder="1" applyAlignment="1">
      <alignment horizontal="center"/>
    </xf>
    <xf numFmtId="0" fontId="1" fillId="0" borderId="0" xfId="0" applyFont="1" applyAlignment="1">
      <alignment horizontal="center" wrapText="1"/>
    </xf>
    <xf numFmtId="0" fontId="2" fillId="0" borderId="0" xfId="0" applyFont="1" applyAlignment="1">
      <alignment horizontal="center"/>
    </xf>
    <xf numFmtId="0" fontId="1" fillId="0" borderId="2" xfId="0" applyFont="1" applyBorder="1" applyAlignment="1">
      <alignment horizontal="center" vertical="center"/>
    </xf>
    <xf numFmtId="0" fontId="16" fillId="0" borderId="2" xfId="0" applyFont="1" applyBorder="1" applyAlignment="1">
      <alignment horizontal="center"/>
    </xf>
    <xf numFmtId="0" fontId="0" fillId="0" borderId="3" xfId="0" applyBorder="1" applyAlignment="1">
      <alignment horizontal="center"/>
    </xf>
    <xf numFmtId="0" fontId="5" fillId="0" borderId="0" xfId="0" applyFont="1" applyAlignment="1">
      <alignment horizontal="left" wrapText="1"/>
    </xf>
    <xf numFmtId="0" fontId="5" fillId="0" borderId="1" xfId="0" applyFont="1" applyBorder="1" applyAlignment="1">
      <alignment horizontal="left"/>
    </xf>
    <xf numFmtId="0" fontId="14"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2" xfId="0" applyFont="1" applyBorder="1" applyAlignment="1">
      <alignment horizontal="center"/>
    </xf>
    <xf numFmtId="0" fontId="0" fillId="0" borderId="0" xfId="0" applyAlignment="1">
      <alignment horizontal="center" wrapText="1"/>
    </xf>
    <xf numFmtId="0" fontId="9" fillId="0" borderId="0" xfId="0" applyFont="1" applyAlignment="1">
      <alignment horizontal="center" vertical="center" wrapText="1"/>
    </xf>
    <xf numFmtId="0" fontId="11" fillId="0" borderId="0" xfId="0" applyFont="1" applyAlignment="1">
      <alignment horizontal="center" vertical="center" wrapText="1"/>
    </xf>
    <xf numFmtId="0" fontId="21" fillId="0" borderId="1" xfId="0" applyFont="1" applyBorder="1" applyAlignment="1">
      <alignment horizontal="center" vertical="center" wrapText="1"/>
    </xf>
    <xf numFmtId="0" fontId="5" fillId="0" borderId="0" xfId="0" applyFont="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3" xfId="0" applyFont="1" applyBorder="1" applyAlignment="1">
      <alignment horizontal="center" vertical="top" wrapText="1"/>
    </xf>
    <xf numFmtId="0" fontId="5" fillId="0" borderId="0" xfId="0" applyFont="1" applyAlignment="1">
      <alignment horizontal="center" vertical="top" wrapText="1"/>
    </xf>
    <xf numFmtId="0" fontId="17" fillId="0" borderId="3" xfId="0" applyFont="1" applyBorder="1" applyAlignment="1">
      <alignment horizontal="left" vertical="top" wrapText="1"/>
    </xf>
    <xf numFmtId="0" fontId="5" fillId="0" borderId="0" xfId="0" applyFont="1" applyAlignment="1">
      <alignment horizontal="center" wrapText="1"/>
    </xf>
    <xf numFmtId="0" fontId="19" fillId="0" borderId="4" xfId="0" applyFont="1" applyBorder="1" applyAlignment="1">
      <alignment horizontal="center" wrapText="1"/>
    </xf>
    <xf numFmtId="0" fontId="8" fillId="0" borderId="4" xfId="0" applyFont="1" applyBorder="1" applyAlignment="1">
      <alignment horizontal="center"/>
    </xf>
    <xf numFmtId="0" fontId="1" fillId="0" borderId="0" xfId="0" applyFont="1" applyAlignment="1">
      <alignment horizontal="center"/>
    </xf>
    <xf numFmtId="0" fontId="9" fillId="0" borderId="0" xfId="0" applyFont="1" applyAlignment="1">
      <alignment horizontal="center" wrapText="1"/>
    </xf>
    <xf numFmtId="0" fontId="18" fillId="0" borderId="0" xfId="0" applyFont="1" applyAlignment="1">
      <alignment horizontal="center" wrapText="1"/>
    </xf>
    <xf numFmtId="0" fontId="0" fillId="0" borderId="1" xfId="0" applyBorder="1" applyAlignment="1">
      <alignment horizontal="center" wrapText="1"/>
    </xf>
    <xf numFmtId="0" fontId="9" fillId="0" borderId="0" xfId="0" applyFont="1" applyAlignment="1">
      <alignment horizontal="left" vertical="center" wrapText="1"/>
    </xf>
    <xf numFmtId="0" fontId="4" fillId="0" borderId="1" xfId="0" applyFont="1" applyBorder="1" applyAlignment="1">
      <alignment horizontal="center" wrapText="1"/>
    </xf>
    <xf numFmtId="0" fontId="10" fillId="0" borderId="0" xfId="0" applyFont="1" applyAlignment="1">
      <alignment horizontal="center" vertical="center" wrapText="1"/>
    </xf>
    <xf numFmtId="0" fontId="8" fillId="0" borderId="0" xfId="0" applyFont="1" applyAlignment="1">
      <alignment horizontal="center" wrapText="1"/>
    </xf>
    <xf numFmtId="0" fontId="8" fillId="0" borderId="3" xfId="0" applyFont="1" applyBorder="1" applyAlignment="1">
      <alignment horizontal="center" wrapText="1"/>
    </xf>
    <xf numFmtId="0" fontId="5" fillId="0" borderId="0" xfId="0" applyFont="1" applyAlignment="1">
      <alignment horizontal="left" vertical="center"/>
    </xf>
    <xf numFmtId="0" fontId="19" fillId="0" borderId="1" xfId="0" applyFont="1" applyBorder="1" applyAlignment="1">
      <alignment horizontal="left" wrapText="1"/>
    </xf>
    <xf numFmtId="0" fontId="1" fillId="0" borderId="3" xfId="0" applyFont="1" applyBorder="1" applyAlignment="1">
      <alignment horizontal="left" vertical="top" wrapText="1"/>
    </xf>
    <xf numFmtId="0" fontId="8" fillId="0" borderId="1" xfId="0" applyFont="1" applyBorder="1" applyAlignment="1">
      <alignment horizontal="left" wrapText="1"/>
    </xf>
    <xf numFmtId="0" fontId="1" fillId="0" borderId="0" xfId="0" applyFont="1" applyAlignment="1">
      <alignment horizontal="left" vertical="top" wrapText="1"/>
    </xf>
    <xf numFmtId="0" fontId="4" fillId="0" borderId="1" xfId="0" applyFont="1" applyBorder="1" applyAlignment="1">
      <alignment horizontal="center"/>
    </xf>
    <xf numFmtId="0" fontId="1" fillId="0" borderId="3" xfId="0" applyFont="1" applyBorder="1" applyAlignment="1">
      <alignment horizontal="center"/>
    </xf>
    <xf numFmtId="0" fontId="4" fillId="0" borderId="1" xfId="0" applyFont="1" applyBorder="1" applyAlignment="1">
      <alignment horizontal="left" wrapText="1"/>
    </xf>
    <xf numFmtId="0" fontId="5" fillId="0" borderId="0" xfId="0" applyFont="1" applyAlignment="1">
      <alignment horizontal="center" vertical="center"/>
    </xf>
    <xf numFmtId="0" fontId="19" fillId="0" borderId="1" xfId="0" applyFont="1" applyBorder="1" applyAlignment="1">
      <alignment horizontal="center" wrapText="1"/>
    </xf>
    <xf numFmtId="0" fontId="8" fillId="0" borderId="1" xfId="0" applyFont="1" applyBorder="1" applyAlignment="1">
      <alignment horizontal="center" wrapText="1"/>
    </xf>
    <xf numFmtId="0" fontId="1" fillId="0" borderId="0" xfId="0" applyFont="1" applyAlignment="1">
      <alignment horizontal="left" vertical="center" wrapText="1"/>
    </xf>
    <xf numFmtId="0" fontId="5" fillId="0" borderId="0" xfId="0" applyFont="1" applyAlignment="1">
      <alignment horizontal="center"/>
    </xf>
    <xf numFmtId="0" fontId="20" fillId="0" borderId="1" xfId="0" applyFont="1" applyBorder="1" applyAlignment="1">
      <alignment horizontal="center"/>
    </xf>
    <xf numFmtId="0" fontId="5" fillId="0" borderId="0" xfId="0" applyFont="1" applyAlignment="1">
      <alignment horizontal="right"/>
    </xf>
    <xf numFmtId="0" fontId="3" fillId="0" borderId="0" xfId="0" applyFont="1" applyAlignment="1">
      <alignment horizontal="center"/>
    </xf>
    <xf numFmtId="0" fontId="3" fillId="0" borderId="4" xfId="0" applyFont="1" applyBorder="1" applyAlignment="1">
      <alignment horizontal="center"/>
    </xf>
    <xf numFmtId="0" fontId="5" fillId="0" borderId="4" xfId="0" applyFont="1" applyBorder="1" applyAlignment="1">
      <alignment horizontal="center"/>
    </xf>
    <xf numFmtId="0" fontId="5" fillId="0" borderId="0" xfId="0" applyFont="1" applyAlignment="1">
      <alignment horizontal="left"/>
    </xf>
    <xf numFmtId="0" fontId="10" fillId="0" borderId="4" xfId="0" applyFont="1" applyBorder="1" applyAlignment="1">
      <alignment horizontal="center"/>
    </xf>
    <xf numFmtId="0" fontId="10" fillId="0" borderId="4" xfId="0" applyFont="1" applyBorder="1" applyAlignment="1">
      <alignment horizontal="center" wrapText="1"/>
    </xf>
    <xf numFmtId="0" fontId="3" fillId="2" borderId="4" xfId="0" applyFont="1" applyFill="1" applyBorder="1" applyAlignment="1">
      <alignment horizontal="center"/>
    </xf>
    <xf numFmtId="0" fontId="4" fillId="2" borderId="1" xfId="0" applyFont="1" applyFill="1" applyBorder="1" applyAlignment="1">
      <alignment horizontal="center"/>
    </xf>
    <xf numFmtId="0" fontId="19" fillId="2" borderId="1" xfId="0" applyFont="1" applyFill="1" applyBorder="1" applyAlignment="1">
      <alignment horizontal="left" wrapText="1"/>
    </xf>
    <xf numFmtId="0" fontId="4" fillId="2" borderId="1" xfId="0" applyFont="1" applyFill="1" applyBorder="1" applyAlignment="1">
      <alignment horizontal="left" wrapText="1"/>
    </xf>
    <xf numFmtId="0" fontId="19" fillId="2" borderId="1" xfId="0" applyFont="1" applyFill="1" applyBorder="1" applyAlignment="1">
      <alignment horizontal="center" wrapText="1"/>
    </xf>
    <xf numFmtId="0" fontId="8" fillId="2" borderId="1" xfId="0" applyFont="1" applyFill="1" applyBorder="1" applyAlignment="1">
      <alignment horizontal="center" wrapText="1"/>
    </xf>
    <xf numFmtId="0" fontId="20" fillId="2" borderId="1" xfId="0" applyFont="1" applyFill="1" applyBorder="1" applyAlignment="1">
      <alignment horizontal="center"/>
    </xf>
    <xf numFmtId="0" fontId="19" fillId="2" borderId="4" xfId="0" applyFont="1" applyFill="1" applyBorder="1" applyAlignment="1">
      <alignment horizontal="center" wrapText="1"/>
    </xf>
    <xf numFmtId="0" fontId="8" fillId="2" borderId="4" xfId="0" applyFont="1" applyFill="1" applyBorder="1" applyAlignment="1">
      <alignment horizontal="center"/>
    </xf>
    <xf numFmtId="0" fontId="5" fillId="2" borderId="1" xfId="0" applyFont="1" applyFill="1" applyBorder="1" applyAlignment="1">
      <alignment horizontal="left"/>
    </xf>
    <xf numFmtId="0" fontId="7" fillId="0" borderId="0" xfId="0" applyFont="1" applyAlignment="1">
      <alignment horizontal="center" wrapText="1"/>
    </xf>
    <xf numFmtId="0" fontId="20" fillId="2" borderId="1" xfId="0" applyFont="1" applyFill="1" applyBorder="1" applyAlignment="1">
      <alignment horizontal="center" wrapText="1"/>
    </xf>
    <xf numFmtId="0" fontId="4" fillId="2" borderId="1" xfId="0" applyFont="1" applyFill="1" applyBorder="1" applyAlignment="1">
      <alignment horizontal="center" wrapText="1"/>
    </xf>
    <xf numFmtId="0" fontId="1" fillId="0" borderId="2" xfId="1" applyFont="1" applyBorder="1" applyAlignment="1">
      <alignment horizontal="center"/>
    </xf>
    <xf numFmtId="0" fontId="7" fillId="0" borderId="0" xfId="1" applyFont="1" applyAlignment="1">
      <alignment horizontal="center" wrapText="1"/>
    </xf>
    <xf numFmtId="0" fontId="2" fillId="0" borderId="0" xfId="1" applyFont="1" applyAlignment="1">
      <alignment horizontal="center"/>
    </xf>
    <xf numFmtId="0" fontId="1" fillId="0" borderId="0" xfId="1" applyFont="1" applyAlignment="1">
      <alignment horizontal="center" wrapText="1"/>
    </xf>
    <xf numFmtId="0" fontId="1" fillId="0" borderId="2" xfId="1" applyFont="1" applyBorder="1" applyAlignment="1">
      <alignment horizontal="center" vertical="center"/>
    </xf>
    <xf numFmtId="0" fontId="16" fillId="0" borderId="2" xfId="1" applyFont="1" applyBorder="1" applyAlignment="1">
      <alignment horizontal="center"/>
    </xf>
    <xf numFmtId="0" fontId="22" fillId="0" borderId="3" xfId="1" applyBorder="1" applyAlignment="1">
      <alignment horizontal="center"/>
    </xf>
    <xf numFmtId="0" fontId="5" fillId="0" borderId="0" xfId="1" applyFont="1" applyAlignment="1">
      <alignment horizontal="left" wrapText="1"/>
    </xf>
    <xf numFmtId="0" fontId="5" fillId="0" borderId="1" xfId="1" applyFont="1" applyBorder="1" applyAlignment="1">
      <alignment horizontal="left"/>
    </xf>
    <xf numFmtId="0" fontId="14" fillId="0" borderId="2" xfId="1" applyFont="1" applyBorder="1" applyAlignment="1">
      <alignment horizontal="center" vertical="center" wrapText="1"/>
    </xf>
    <xf numFmtId="0" fontId="15" fillId="0" borderId="2" xfId="1" applyFont="1" applyBorder="1" applyAlignment="1">
      <alignment horizontal="center" vertical="center" wrapText="1"/>
    </xf>
    <xf numFmtId="0" fontId="15" fillId="0" borderId="2" xfId="1" applyFont="1" applyBorder="1" applyAlignment="1">
      <alignment horizontal="center"/>
    </xf>
    <xf numFmtId="0" fontId="22" fillId="0" borderId="0" xfId="1" applyAlignment="1">
      <alignment horizontal="center" wrapText="1"/>
    </xf>
    <xf numFmtId="0" fontId="9" fillId="0" borderId="0" xfId="1" applyFont="1" applyAlignment="1">
      <alignment horizontal="center" vertical="center" wrapText="1"/>
    </xf>
    <xf numFmtId="0" fontId="11" fillId="0" borderId="0" xfId="1" applyFont="1" applyAlignment="1">
      <alignment horizontal="center" vertical="center" wrapText="1"/>
    </xf>
    <xf numFmtId="0" fontId="21" fillId="0" borderId="1" xfId="1" applyFont="1" applyBorder="1" applyAlignment="1">
      <alignment horizontal="center" vertical="center" wrapText="1"/>
    </xf>
    <xf numFmtId="0" fontId="5" fillId="0" borderId="0" xfId="1" applyFont="1" applyAlignment="1">
      <alignment horizontal="center" vertical="center" wrapText="1"/>
    </xf>
    <xf numFmtId="0" fontId="4" fillId="0" borderId="1" xfId="1" applyFont="1" applyBorder="1" applyAlignment="1">
      <alignment horizontal="center" vertical="center" wrapText="1"/>
    </xf>
    <xf numFmtId="0" fontId="4" fillId="0" borderId="1" xfId="1" applyFont="1" applyBorder="1" applyAlignment="1">
      <alignment horizontal="left" vertical="center" wrapText="1"/>
    </xf>
    <xf numFmtId="0" fontId="5" fillId="0" borderId="3" xfId="1" applyFont="1" applyBorder="1" applyAlignment="1">
      <alignment horizontal="center" vertical="top" wrapText="1"/>
    </xf>
    <xf numFmtId="0" fontId="5" fillId="0" borderId="0" xfId="1" applyFont="1" applyAlignment="1">
      <alignment horizontal="center" vertical="top" wrapText="1"/>
    </xf>
    <xf numFmtId="0" fontId="17" fillId="0" borderId="3" xfId="1" applyFont="1" applyBorder="1" applyAlignment="1">
      <alignment horizontal="left" vertical="top" wrapText="1"/>
    </xf>
    <xf numFmtId="0" fontId="5" fillId="0" borderId="0" xfId="1" applyFont="1" applyAlignment="1">
      <alignment horizontal="center" wrapText="1"/>
    </xf>
    <xf numFmtId="0" fontId="19" fillId="0" borderId="4" xfId="1" applyFont="1" applyBorder="1" applyAlignment="1">
      <alignment horizontal="center" wrapText="1"/>
    </xf>
    <xf numFmtId="0" fontId="8" fillId="0" borderId="4" xfId="1" applyFont="1" applyBorder="1" applyAlignment="1">
      <alignment horizontal="center"/>
    </xf>
    <xf numFmtId="0" fontId="1" fillId="0" borderId="0" xfId="1" applyFont="1" applyAlignment="1">
      <alignment horizontal="center"/>
    </xf>
    <xf numFmtId="0" fontId="9" fillId="0" borderId="0" xfId="1" applyFont="1" applyAlignment="1">
      <alignment horizontal="center" wrapText="1"/>
    </xf>
    <xf numFmtId="0" fontId="18" fillId="0" borderId="0" xfId="1" applyFont="1" applyAlignment="1">
      <alignment horizontal="center" wrapText="1"/>
    </xf>
    <xf numFmtId="0" fontId="22" fillId="0" borderId="1" xfId="1" applyBorder="1" applyAlignment="1">
      <alignment horizontal="center" wrapText="1"/>
    </xf>
    <xf numFmtId="0" fontId="9" fillId="0" borderId="0" xfId="1" applyFont="1" applyAlignment="1">
      <alignment horizontal="left" vertical="center" wrapText="1"/>
    </xf>
    <xf numFmtId="0" fontId="4" fillId="0" borderId="1" xfId="1" applyFont="1" applyBorder="1" applyAlignment="1">
      <alignment horizontal="center" wrapText="1"/>
    </xf>
    <xf numFmtId="0" fontId="10" fillId="0" borderId="0" xfId="1" applyFont="1" applyAlignment="1">
      <alignment horizontal="center" vertical="center" wrapText="1"/>
    </xf>
    <xf numFmtId="0" fontId="8" fillId="0" borderId="0" xfId="1" applyFont="1" applyAlignment="1">
      <alignment horizontal="center" wrapText="1"/>
    </xf>
    <xf numFmtId="0" fontId="8" fillId="0" borderId="3" xfId="1" applyFont="1" applyBorder="1" applyAlignment="1">
      <alignment horizontal="center" wrapText="1"/>
    </xf>
    <xf numFmtId="0" fontId="5" fillId="0" borderId="0" xfId="1" applyFont="1" applyAlignment="1">
      <alignment horizontal="left" vertical="center"/>
    </xf>
    <xf numFmtId="0" fontId="19" fillId="0" borderId="1" xfId="1" applyFont="1" applyBorder="1" applyAlignment="1">
      <alignment horizontal="left" wrapText="1"/>
    </xf>
    <xf numFmtId="0" fontId="1" fillId="0" borderId="3" xfId="1" applyFont="1" applyBorder="1" applyAlignment="1">
      <alignment horizontal="left" vertical="top" wrapText="1"/>
    </xf>
    <xf numFmtId="0" fontId="1" fillId="0" borderId="0" xfId="1" applyFont="1" applyAlignment="1">
      <alignment horizontal="left" vertical="top" wrapText="1"/>
    </xf>
    <xf numFmtId="0" fontId="4" fillId="0" borderId="1" xfId="1" applyFont="1" applyBorder="1" applyAlignment="1">
      <alignment horizontal="center"/>
    </xf>
    <xf numFmtId="0" fontId="1" fillId="0" borderId="3" xfId="1" applyFont="1" applyBorder="1" applyAlignment="1">
      <alignment horizontal="center"/>
    </xf>
    <xf numFmtId="0" fontId="4" fillId="0" borderId="1" xfId="1" applyFont="1" applyBorder="1" applyAlignment="1">
      <alignment horizontal="left" wrapText="1"/>
    </xf>
    <xf numFmtId="0" fontId="5" fillId="0" borderId="0" xfId="1" applyFont="1" applyAlignment="1">
      <alignment horizontal="center" vertical="center"/>
    </xf>
    <xf numFmtId="0" fontId="19" fillId="0" borderId="1" xfId="1" applyFont="1" applyBorder="1" applyAlignment="1">
      <alignment horizontal="center" wrapText="1"/>
    </xf>
    <xf numFmtId="0" fontId="8" fillId="0" borderId="1" xfId="1" applyFont="1" applyBorder="1" applyAlignment="1">
      <alignment horizontal="center" wrapText="1"/>
    </xf>
    <xf numFmtId="0" fontId="1" fillId="0" borderId="0" xfId="1" applyFont="1" applyAlignment="1">
      <alignment horizontal="left" vertical="center" wrapText="1"/>
    </xf>
    <xf numFmtId="0" fontId="5" fillId="0" borderId="0" xfId="1" applyFont="1" applyAlignment="1">
      <alignment horizontal="center"/>
    </xf>
    <xf numFmtId="0" fontId="20" fillId="0" borderId="1" xfId="1" applyFont="1" applyBorder="1" applyAlignment="1">
      <alignment horizontal="center"/>
    </xf>
    <xf numFmtId="0" fontId="5" fillId="0" borderId="0" xfId="1" applyFont="1" applyAlignment="1">
      <alignment horizontal="right"/>
    </xf>
    <xf numFmtId="0" fontId="3" fillId="0" borderId="0" xfId="1" applyFont="1" applyAlignment="1">
      <alignment horizontal="center"/>
    </xf>
    <xf numFmtId="0" fontId="3" fillId="0" borderId="4" xfId="1" applyFont="1" applyBorder="1" applyAlignment="1">
      <alignment horizontal="center"/>
    </xf>
    <xf numFmtId="0" fontId="5" fillId="0" borderId="4" xfId="1" applyFont="1" applyBorder="1" applyAlignment="1">
      <alignment horizontal="center"/>
    </xf>
    <xf numFmtId="0" fontId="5" fillId="0" borderId="0" xfId="1" applyFont="1" applyAlignment="1">
      <alignment horizontal="left"/>
    </xf>
    <xf numFmtId="165" fontId="28" fillId="0" borderId="0" xfId="2" applyNumberFormat="1" applyFont="1" applyAlignment="1">
      <alignment horizontal="center" vertical="center"/>
    </xf>
    <xf numFmtId="0" fontId="27" fillId="0" borderId="0" xfId="2" applyFont="1" applyAlignment="1">
      <alignment horizontal="left"/>
    </xf>
    <xf numFmtId="0" fontId="24" fillId="0" borderId="0" xfId="2"/>
    <xf numFmtId="1" fontId="24" fillId="0" borderId="2" xfId="2" applyNumberFormat="1" applyBorder="1" applyAlignment="1">
      <alignment horizontal="center" vertical="center"/>
    </xf>
    <xf numFmtId="0" fontId="29" fillId="0" borderId="8" xfId="2" applyFont="1" applyBorder="1" applyAlignment="1">
      <alignment horizontal="left" vertical="center" wrapText="1"/>
    </xf>
    <xf numFmtId="0" fontId="29" fillId="0" borderId="9" xfId="2" applyFont="1" applyBorder="1" applyAlignment="1">
      <alignment horizontal="left" vertical="center" wrapText="1"/>
    </xf>
    <xf numFmtId="0" fontId="29" fillId="0" borderId="10" xfId="2" applyFont="1" applyBorder="1" applyAlignment="1">
      <alignment horizontal="left" vertical="center" wrapText="1"/>
    </xf>
    <xf numFmtId="0" fontId="24" fillId="0" borderId="2" xfId="2" applyBorder="1" applyAlignment="1">
      <alignment horizontal="center" vertical="center"/>
    </xf>
    <xf numFmtId="0" fontId="26" fillId="0" borderId="0" xfId="2" applyFont="1" applyAlignment="1">
      <alignment horizontal="left" vertical="center"/>
    </xf>
    <xf numFmtId="0" fontId="27" fillId="0" borderId="0" xfId="2" applyFont="1" applyAlignment="1">
      <alignment horizontal="left" vertical="top" wrapText="1"/>
    </xf>
    <xf numFmtId="0" fontId="27" fillId="3" borderId="5" xfId="2" applyFont="1" applyFill="1" applyBorder="1" applyAlignment="1">
      <alignment horizontal="center" vertical="center"/>
    </xf>
    <xf numFmtId="0" fontId="27" fillId="3" borderId="6" xfId="2" applyFont="1" applyFill="1" applyBorder="1" applyAlignment="1">
      <alignment horizontal="center" vertical="center"/>
    </xf>
    <xf numFmtId="0" fontId="27" fillId="3" borderId="7" xfId="2" applyFont="1" applyFill="1" applyBorder="1" applyAlignment="1">
      <alignment horizontal="center" vertical="center"/>
    </xf>
    <xf numFmtId="0" fontId="27" fillId="3" borderId="2" xfId="2" applyFont="1" applyFill="1" applyBorder="1" applyAlignment="1">
      <alignment horizontal="center" vertical="center"/>
    </xf>
    <xf numFmtId="0" fontId="25" fillId="0" borderId="4" xfId="2" applyFont="1" applyBorder="1" applyAlignment="1">
      <alignment horizontal="center" vertical="center"/>
    </xf>
    <xf numFmtId="0" fontId="26" fillId="0" borderId="0" xfId="2" applyFont="1" applyAlignment="1">
      <alignment horizontal="left" vertical="top" wrapText="1"/>
    </xf>
    <xf numFmtId="0" fontId="24" fillId="0" borderId="0" xfId="2" applyAlignment="1">
      <alignment horizontal="center"/>
    </xf>
    <xf numFmtId="0" fontId="28" fillId="0" borderId="0" xfId="2" applyFont="1" applyAlignment="1">
      <alignment horizontal="left"/>
    </xf>
    <xf numFmtId="2" fontId="28" fillId="0" borderId="2" xfId="2" applyNumberFormat="1" applyFont="1" applyBorder="1" applyAlignment="1">
      <alignment horizontal="center" vertical="center"/>
    </xf>
    <xf numFmtId="0" fontId="24" fillId="0" borderId="8" xfId="2" applyBorder="1" applyAlignment="1">
      <alignment horizontal="center" vertical="center"/>
    </xf>
    <xf numFmtId="0" fontId="24" fillId="0" borderId="9" xfId="2" applyBorder="1" applyAlignment="1">
      <alignment horizontal="center" vertical="center"/>
    </xf>
    <xf numFmtId="0" fontId="24" fillId="0" borderId="10" xfId="2" applyBorder="1" applyAlignment="1">
      <alignment horizontal="center" vertical="center"/>
    </xf>
    <xf numFmtId="1" fontId="24" fillId="0" borderId="8" xfId="2" applyNumberFormat="1" applyBorder="1" applyAlignment="1">
      <alignment horizontal="center" vertical="center"/>
    </xf>
    <xf numFmtId="1" fontId="24" fillId="0" borderId="10" xfId="2" applyNumberFormat="1" applyBorder="1" applyAlignment="1">
      <alignment horizontal="center" vertical="center"/>
    </xf>
    <xf numFmtId="165" fontId="28" fillId="0" borderId="2" xfId="2" applyNumberFormat="1" applyFont="1" applyBorder="1" applyAlignment="1">
      <alignment horizontal="center" vertical="center"/>
    </xf>
    <xf numFmtId="0" fontId="10" fillId="2" borderId="4" xfId="0" applyFont="1" applyFill="1" applyBorder="1" applyAlignment="1">
      <alignment horizontal="center"/>
    </xf>
    <xf numFmtId="1" fontId="24" fillId="5" borderId="2" xfId="2" applyNumberFormat="1" applyFill="1" applyBorder="1" applyAlignment="1">
      <alignment horizontal="center" vertical="center"/>
    </xf>
    <xf numFmtId="2" fontId="33" fillId="0" borderId="0" xfId="2" applyNumberFormat="1" applyFont="1" applyAlignment="1">
      <alignment horizontal="center" vertical="center" wrapText="1"/>
    </xf>
    <xf numFmtId="0" fontId="33" fillId="0" borderId="0" xfId="2" applyFont="1" applyAlignment="1">
      <alignment horizontal="center" vertical="center" wrapText="1"/>
    </xf>
    <xf numFmtId="1" fontId="24" fillId="6" borderId="2" xfId="2" applyNumberFormat="1" applyFill="1" applyBorder="1" applyAlignment="1">
      <alignment horizontal="center" vertical="center"/>
    </xf>
    <xf numFmtId="0" fontId="29" fillId="6" borderId="8" xfId="2" applyFont="1" applyFill="1" applyBorder="1" applyAlignment="1">
      <alignment horizontal="left" vertical="center" wrapText="1"/>
    </xf>
    <xf numFmtId="0" fontId="29" fillId="6" borderId="9" xfId="2" applyFont="1" applyFill="1" applyBorder="1" applyAlignment="1">
      <alignment horizontal="left" vertical="center" wrapText="1"/>
    </xf>
    <xf numFmtId="0" fontId="29" fillId="6" borderId="10" xfId="2" applyFont="1" applyFill="1" applyBorder="1" applyAlignment="1">
      <alignment horizontal="left" vertical="center" wrapText="1"/>
    </xf>
    <xf numFmtId="2" fontId="28" fillId="6" borderId="2" xfId="2" applyNumberFormat="1" applyFont="1" applyFill="1" applyBorder="1" applyAlignment="1">
      <alignment horizontal="center" vertical="center"/>
    </xf>
    <xf numFmtId="0" fontId="24" fillId="5" borderId="2" xfId="2" applyFill="1" applyBorder="1" applyAlignment="1">
      <alignment horizontal="center" vertical="center"/>
    </xf>
    <xf numFmtId="0" fontId="29" fillId="5" borderId="8" xfId="2" applyFont="1" applyFill="1" applyBorder="1" applyAlignment="1">
      <alignment horizontal="left" vertical="center" wrapText="1"/>
    </xf>
    <xf numFmtId="0" fontId="29" fillId="5" borderId="9" xfId="2" applyFont="1" applyFill="1" applyBorder="1" applyAlignment="1">
      <alignment horizontal="left" vertical="center" wrapText="1"/>
    </xf>
    <xf numFmtId="0" fontId="29" fillId="5" borderId="10" xfId="2" applyFont="1" applyFill="1" applyBorder="1" applyAlignment="1">
      <alignment horizontal="left" vertical="center" wrapText="1"/>
    </xf>
    <xf numFmtId="0" fontId="29" fillId="2" borderId="8" xfId="2" applyFont="1" applyFill="1" applyBorder="1" applyAlignment="1">
      <alignment horizontal="center" vertical="center" wrapText="1"/>
    </xf>
    <xf numFmtId="0" fontId="29" fillId="2" borderId="9" xfId="2" applyFont="1" applyFill="1" applyBorder="1" applyAlignment="1">
      <alignment horizontal="center" vertical="center" wrapText="1"/>
    </xf>
    <xf numFmtId="0" fontId="29" fillId="2" borderId="10" xfId="2" applyFont="1" applyFill="1" applyBorder="1" applyAlignment="1">
      <alignment horizontal="center" vertical="center" wrapText="1"/>
    </xf>
    <xf numFmtId="0" fontId="4" fillId="2" borderId="1" xfId="0" applyFont="1" applyFill="1" applyBorder="1" applyAlignment="1">
      <alignment horizontal="left" vertical="center" wrapText="1"/>
    </xf>
  </cellXfs>
  <cellStyles count="4">
    <cellStyle name="Обычный" xfId="0" builtinId="0"/>
    <cellStyle name="Обычный 2" xfId="1" xr:uid="{72C99AFF-8C83-45C7-8EA6-C6140E859B66}"/>
    <cellStyle name="Обычный 3" xfId="2" xr:uid="{A67DF62F-FFAA-438C-A0E8-F39C6DF00674}"/>
    <cellStyle name="Обычный_Лист1" xfId="3" xr:uid="{2C5F85C1-C336-4EAD-82B7-7961B661C8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B616E-DF5E-43BB-A00D-760BF3EBBFF9}">
  <sheetPr codeName="Лист9"/>
  <dimension ref="A1:Q50"/>
  <sheetViews>
    <sheetView view="pageBreakPreview" zoomScale="85" zoomScaleNormal="100" zoomScaleSheetLayoutView="85" workbookViewId="0">
      <selection activeCell="L6" sqref="L6"/>
    </sheetView>
  </sheetViews>
  <sheetFormatPr defaultColWidth="9" defaultRowHeight="14.4" x14ac:dyDescent="0.3"/>
  <cols>
    <col min="1" max="1" width="8.88671875" customWidth="1"/>
    <col min="2" max="3" width="9.109375" customWidth="1"/>
    <col min="4" max="4" width="13.44140625" customWidth="1"/>
    <col min="6" max="6" width="10.6640625" customWidth="1"/>
    <col min="7" max="10" width="10.5546875" customWidth="1"/>
    <col min="13" max="13" width="10.33203125" customWidth="1"/>
    <col min="14" max="14" width="10.5546875" customWidth="1"/>
    <col min="257" max="257" width="8.88671875" customWidth="1"/>
    <col min="258" max="259" width="9.109375" customWidth="1"/>
    <col min="260" max="260" width="13.44140625" customWidth="1"/>
    <col min="262" max="262" width="10.6640625" customWidth="1"/>
    <col min="263" max="266" width="10.5546875" customWidth="1"/>
    <col min="269" max="269" width="10.33203125" customWidth="1"/>
    <col min="270" max="270" width="10.5546875" customWidth="1"/>
    <col min="513" max="513" width="8.88671875" customWidth="1"/>
    <col min="514" max="515" width="9.109375" customWidth="1"/>
    <col min="516" max="516" width="13.44140625" customWidth="1"/>
    <col min="518" max="518" width="10.6640625" customWidth="1"/>
    <col min="519" max="522" width="10.5546875" customWidth="1"/>
    <col min="525" max="525" width="10.33203125" customWidth="1"/>
    <col min="526" max="526" width="10.5546875" customWidth="1"/>
    <col min="769" max="769" width="8.88671875" customWidth="1"/>
    <col min="770" max="771" width="9.109375" customWidth="1"/>
    <col min="772" max="772" width="13.44140625" customWidth="1"/>
    <col min="774" max="774" width="10.6640625" customWidth="1"/>
    <col min="775" max="778" width="10.5546875" customWidth="1"/>
    <col min="781" max="781" width="10.33203125" customWidth="1"/>
    <col min="782" max="782" width="10.5546875" customWidth="1"/>
    <col min="1025" max="1025" width="8.88671875" customWidth="1"/>
    <col min="1026" max="1027" width="9.109375" customWidth="1"/>
    <col min="1028" max="1028" width="13.44140625" customWidth="1"/>
    <col min="1030" max="1030" width="10.6640625" customWidth="1"/>
    <col min="1031" max="1034" width="10.5546875" customWidth="1"/>
    <col min="1037" max="1037" width="10.33203125" customWidth="1"/>
    <col min="1038" max="1038" width="10.5546875" customWidth="1"/>
    <col min="1281" max="1281" width="8.88671875" customWidth="1"/>
    <col min="1282" max="1283" width="9.109375" customWidth="1"/>
    <col min="1284" max="1284" width="13.44140625" customWidth="1"/>
    <col min="1286" max="1286" width="10.6640625" customWidth="1"/>
    <col min="1287" max="1290" width="10.5546875" customWidth="1"/>
    <col min="1293" max="1293" width="10.33203125" customWidth="1"/>
    <col min="1294" max="1294" width="10.5546875" customWidth="1"/>
    <col min="1537" max="1537" width="8.88671875" customWidth="1"/>
    <col min="1538" max="1539" width="9.109375" customWidth="1"/>
    <col min="1540" max="1540" width="13.44140625" customWidth="1"/>
    <col min="1542" max="1542" width="10.6640625" customWidth="1"/>
    <col min="1543" max="1546" width="10.5546875" customWidth="1"/>
    <col min="1549" max="1549" width="10.33203125" customWidth="1"/>
    <col min="1550" max="1550" width="10.5546875" customWidth="1"/>
    <col min="1793" max="1793" width="8.88671875" customWidth="1"/>
    <col min="1794" max="1795" width="9.109375" customWidth="1"/>
    <col min="1796" max="1796" width="13.44140625" customWidth="1"/>
    <col min="1798" max="1798" width="10.6640625" customWidth="1"/>
    <col min="1799" max="1802" width="10.5546875" customWidth="1"/>
    <col min="1805" max="1805" width="10.33203125" customWidth="1"/>
    <col min="1806" max="1806" width="10.5546875" customWidth="1"/>
    <col min="2049" max="2049" width="8.88671875" customWidth="1"/>
    <col min="2050" max="2051" width="9.109375" customWidth="1"/>
    <col min="2052" max="2052" width="13.44140625" customWidth="1"/>
    <col min="2054" max="2054" width="10.6640625" customWidth="1"/>
    <col min="2055" max="2058" width="10.5546875" customWidth="1"/>
    <col min="2061" max="2061" width="10.33203125" customWidth="1"/>
    <col min="2062" max="2062" width="10.5546875" customWidth="1"/>
    <col min="2305" max="2305" width="8.88671875" customWidth="1"/>
    <col min="2306" max="2307" width="9.109375" customWidth="1"/>
    <col min="2308" max="2308" width="13.44140625" customWidth="1"/>
    <col min="2310" max="2310" width="10.6640625" customWidth="1"/>
    <col min="2311" max="2314" width="10.5546875" customWidth="1"/>
    <col min="2317" max="2317" width="10.33203125" customWidth="1"/>
    <col min="2318" max="2318" width="10.5546875" customWidth="1"/>
    <col min="2561" max="2561" width="8.88671875" customWidth="1"/>
    <col min="2562" max="2563" width="9.109375" customWidth="1"/>
    <col min="2564" max="2564" width="13.44140625" customWidth="1"/>
    <col min="2566" max="2566" width="10.6640625" customWidth="1"/>
    <col min="2567" max="2570" width="10.5546875" customWidth="1"/>
    <col min="2573" max="2573" width="10.33203125" customWidth="1"/>
    <col min="2574" max="2574" width="10.5546875" customWidth="1"/>
    <col min="2817" max="2817" width="8.88671875" customWidth="1"/>
    <col min="2818" max="2819" width="9.109375" customWidth="1"/>
    <col min="2820" max="2820" width="13.44140625" customWidth="1"/>
    <col min="2822" max="2822" width="10.6640625" customWidth="1"/>
    <col min="2823" max="2826" width="10.5546875" customWidth="1"/>
    <col min="2829" max="2829" width="10.33203125" customWidth="1"/>
    <col min="2830" max="2830" width="10.5546875" customWidth="1"/>
    <col min="3073" max="3073" width="8.88671875" customWidth="1"/>
    <col min="3074" max="3075" width="9.109375" customWidth="1"/>
    <col min="3076" max="3076" width="13.44140625" customWidth="1"/>
    <col min="3078" max="3078" width="10.6640625" customWidth="1"/>
    <col min="3079" max="3082" width="10.5546875" customWidth="1"/>
    <col min="3085" max="3085" width="10.33203125" customWidth="1"/>
    <col min="3086" max="3086" width="10.5546875" customWidth="1"/>
    <col min="3329" max="3329" width="8.88671875" customWidth="1"/>
    <col min="3330" max="3331" width="9.109375" customWidth="1"/>
    <col min="3332" max="3332" width="13.44140625" customWidth="1"/>
    <col min="3334" max="3334" width="10.6640625" customWidth="1"/>
    <col min="3335" max="3338" width="10.5546875" customWidth="1"/>
    <col min="3341" max="3341" width="10.33203125" customWidth="1"/>
    <col min="3342" max="3342" width="10.5546875" customWidth="1"/>
    <col min="3585" max="3585" width="8.88671875" customWidth="1"/>
    <col min="3586" max="3587" width="9.109375" customWidth="1"/>
    <col min="3588" max="3588" width="13.44140625" customWidth="1"/>
    <col min="3590" max="3590" width="10.6640625" customWidth="1"/>
    <col min="3591" max="3594" width="10.5546875" customWidth="1"/>
    <col min="3597" max="3597" width="10.33203125" customWidth="1"/>
    <col min="3598" max="3598" width="10.5546875" customWidth="1"/>
    <col min="3841" max="3841" width="8.88671875" customWidth="1"/>
    <col min="3842" max="3843" width="9.109375" customWidth="1"/>
    <col min="3844" max="3844" width="13.44140625" customWidth="1"/>
    <col min="3846" max="3846" width="10.6640625" customWidth="1"/>
    <col min="3847" max="3850" width="10.5546875" customWidth="1"/>
    <col min="3853" max="3853" width="10.33203125" customWidth="1"/>
    <col min="3854" max="3854" width="10.5546875" customWidth="1"/>
    <col min="4097" max="4097" width="8.88671875" customWidth="1"/>
    <col min="4098" max="4099" width="9.109375" customWidth="1"/>
    <col min="4100" max="4100" width="13.44140625" customWidth="1"/>
    <col min="4102" max="4102" width="10.6640625" customWidth="1"/>
    <col min="4103" max="4106" width="10.5546875" customWidth="1"/>
    <col min="4109" max="4109" width="10.33203125" customWidth="1"/>
    <col min="4110" max="4110" width="10.5546875" customWidth="1"/>
    <col min="4353" max="4353" width="8.88671875" customWidth="1"/>
    <col min="4354" max="4355" width="9.109375" customWidth="1"/>
    <col min="4356" max="4356" width="13.44140625" customWidth="1"/>
    <col min="4358" max="4358" width="10.6640625" customWidth="1"/>
    <col min="4359" max="4362" width="10.5546875" customWidth="1"/>
    <col min="4365" max="4365" width="10.33203125" customWidth="1"/>
    <col min="4366" max="4366" width="10.5546875" customWidth="1"/>
    <col min="4609" max="4609" width="8.88671875" customWidth="1"/>
    <col min="4610" max="4611" width="9.109375" customWidth="1"/>
    <col min="4612" max="4612" width="13.44140625" customWidth="1"/>
    <col min="4614" max="4614" width="10.6640625" customWidth="1"/>
    <col min="4615" max="4618" width="10.5546875" customWidth="1"/>
    <col min="4621" max="4621" width="10.33203125" customWidth="1"/>
    <col min="4622" max="4622" width="10.5546875" customWidth="1"/>
    <col min="4865" max="4865" width="8.88671875" customWidth="1"/>
    <col min="4866" max="4867" width="9.109375" customWidth="1"/>
    <col min="4868" max="4868" width="13.44140625" customWidth="1"/>
    <col min="4870" max="4870" width="10.6640625" customWidth="1"/>
    <col min="4871" max="4874" width="10.5546875" customWidth="1"/>
    <col min="4877" max="4877" width="10.33203125" customWidth="1"/>
    <col min="4878" max="4878" width="10.5546875" customWidth="1"/>
    <col min="5121" max="5121" width="8.88671875" customWidth="1"/>
    <col min="5122" max="5123" width="9.109375" customWidth="1"/>
    <col min="5124" max="5124" width="13.44140625" customWidth="1"/>
    <col min="5126" max="5126" width="10.6640625" customWidth="1"/>
    <col min="5127" max="5130" width="10.5546875" customWidth="1"/>
    <col min="5133" max="5133" width="10.33203125" customWidth="1"/>
    <col min="5134" max="5134" width="10.5546875" customWidth="1"/>
    <col min="5377" max="5377" width="8.88671875" customWidth="1"/>
    <col min="5378" max="5379" width="9.109375" customWidth="1"/>
    <col min="5380" max="5380" width="13.44140625" customWidth="1"/>
    <col min="5382" max="5382" width="10.6640625" customWidth="1"/>
    <col min="5383" max="5386" width="10.5546875" customWidth="1"/>
    <col min="5389" max="5389" width="10.33203125" customWidth="1"/>
    <col min="5390" max="5390" width="10.5546875" customWidth="1"/>
    <col min="5633" max="5633" width="8.88671875" customWidth="1"/>
    <col min="5634" max="5635" width="9.109375" customWidth="1"/>
    <col min="5636" max="5636" width="13.44140625" customWidth="1"/>
    <col min="5638" max="5638" width="10.6640625" customWidth="1"/>
    <col min="5639" max="5642" width="10.5546875" customWidth="1"/>
    <col min="5645" max="5645" width="10.33203125" customWidth="1"/>
    <col min="5646" max="5646" width="10.5546875" customWidth="1"/>
    <col min="5889" max="5889" width="8.88671875" customWidth="1"/>
    <col min="5890" max="5891" width="9.109375" customWidth="1"/>
    <col min="5892" max="5892" width="13.44140625" customWidth="1"/>
    <col min="5894" max="5894" width="10.6640625" customWidth="1"/>
    <col min="5895" max="5898" width="10.5546875" customWidth="1"/>
    <col min="5901" max="5901" width="10.33203125" customWidth="1"/>
    <col min="5902" max="5902" width="10.5546875" customWidth="1"/>
    <col min="6145" max="6145" width="8.88671875" customWidth="1"/>
    <col min="6146" max="6147" width="9.109375" customWidth="1"/>
    <col min="6148" max="6148" width="13.44140625" customWidth="1"/>
    <col min="6150" max="6150" width="10.6640625" customWidth="1"/>
    <col min="6151" max="6154" width="10.5546875" customWidth="1"/>
    <col min="6157" max="6157" width="10.33203125" customWidth="1"/>
    <col min="6158" max="6158" width="10.5546875" customWidth="1"/>
    <col min="6401" max="6401" width="8.88671875" customWidth="1"/>
    <col min="6402" max="6403" width="9.109375" customWidth="1"/>
    <col min="6404" max="6404" width="13.44140625" customWidth="1"/>
    <col min="6406" max="6406" width="10.6640625" customWidth="1"/>
    <col min="6407" max="6410" width="10.5546875" customWidth="1"/>
    <col min="6413" max="6413" width="10.33203125" customWidth="1"/>
    <col min="6414" max="6414" width="10.5546875" customWidth="1"/>
    <col min="6657" max="6657" width="8.88671875" customWidth="1"/>
    <col min="6658" max="6659" width="9.109375" customWidth="1"/>
    <col min="6660" max="6660" width="13.44140625" customWidth="1"/>
    <col min="6662" max="6662" width="10.6640625" customWidth="1"/>
    <col min="6663" max="6666" width="10.5546875" customWidth="1"/>
    <col min="6669" max="6669" width="10.33203125" customWidth="1"/>
    <col min="6670" max="6670" width="10.5546875" customWidth="1"/>
    <col min="6913" max="6913" width="8.88671875" customWidth="1"/>
    <col min="6914" max="6915" width="9.109375" customWidth="1"/>
    <col min="6916" max="6916" width="13.44140625" customWidth="1"/>
    <col min="6918" max="6918" width="10.6640625" customWidth="1"/>
    <col min="6919" max="6922" width="10.5546875" customWidth="1"/>
    <col min="6925" max="6925" width="10.33203125" customWidth="1"/>
    <col min="6926" max="6926" width="10.5546875" customWidth="1"/>
    <col min="7169" max="7169" width="8.88671875" customWidth="1"/>
    <col min="7170" max="7171" width="9.109375" customWidth="1"/>
    <col min="7172" max="7172" width="13.44140625" customWidth="1"/>
    <col min="7174" max="7174" width="10.6640625" customWidth="1"/>
    <col min="7175" max="7178" width="10.5546875" customWidth="1"/>
    <col min="7181" max="7181" width="10.33203125" customWidth="1"/>
    <col min="7182" max="7182" width="10.5546875" customWidth="1"/>
    <col min="7425" max="7425" width="8.88671875" customWidth="1"/>
    <col min="7426" max="7427" width="9.109375" customWidth="1"/>
    <col min="7428" max="7428" width="13.44140625" customWidth="1"/>
    <col min="7430" max="7430" width="10.6640625" customWidth="1"/>
    <col min="7431" max="7434" width="10.5546875" customWidth="1"/>
    <col min="7437" max="7437" width="10.33203125" customWidth="1"/>
    <col min="7438" max="7438" width="10.5546875" customWidth="1"/>
    <col min="7681" max="7681" width="8.88671875" customWidth="1"/>
    <col min="7682" max="7683" width="9.109375" customWidth="1"/>
    <col min="7684" max="7684" width="13.44140625" customWidth="1"/>
    <col min="7686" max="7686" width="10.6640625" customWidth="1"/>
    <col min="7687" max="7690" width="10.5546875" customWidth="1"/>
    <col min="7693" max="7693" width="10.33203125" customWidth="1"/>
    <col min="7694" max="7694" width="10.5546875" customWidth="1"/>
    <col min="7937" max="7937" width="8.88671875" customWidth="1"/>
    <col min="7938" max="7939" width="9.109375" customWidth="1"/>
    <col min="7940" max="7940" width="13.44140625" customWidth="1"/>
    <col min="7942" max="7942" width="10.6640625" customWidth="1"/>
    <col min="7943" max="7946" width="10.5546875" customWidth="1"/>
    <col min="7949" max="7949" width="10.33203125" customWidth="1"/>
    <col min="7950" max="7950" width="10.5546875" customWidth="1"/>
    <col min="8193" max="8193" width="8.88671875" customWidth="1"/>
    <col min="8194" max="8195" width="9.109375" customWidth="1"/>
    <col min="8196" max="8196" width="13.44140625" customWidth="1"/>
    <col min="8198" max="8198" width="10.6640625" customWidth="1"/>
    <col min="8199" max="8202" width="10.5546875" customWidth="1"/>
    <col min="8205" max="8205" width="10.33203125" customWidth="1"/>
    <col min="8206" max="8206" width="10.5546875" customWidth="1"/>
    <col min="8449" max="8449" width="8.88671875" customWidth="1"/>
    <col min="8450" max="8451" width="9.109375" customWidth="1"/>
    <col min="8452" max="8452" width="13.44140625" customWidth="1"/>
    <col min="8454" max="8454" width="10.6640625" customWidth="1"/>
    <col min="8455" max="8458" width="10.5546875" customWidth="1"/>
    <col min="8461" max="8461" width="10.33203125" customWidth="1"/>
    <col min="8462" max="8462" width="10.5546875" customWidth="1"/>
    <col min="8705" max="8705" width="8.88671875" customWidth="1"/>
    <col min="8706" max="8707" width="9.109375" customWidth="1"/>
    <col min="8708" max="8708" width="13.44140625" customWidth="1"/>
    <col min="8710" max="8710" width="10.6640625" customWidth="1"/>
    <col min="8711" max="8714" width="10.5546875" customWidth="1"/>
    <col min="8717" max="8717" width="10.33203125" customWidth="1"/>
    <col min="8718" max="8718" width="10.5546875" customWidth="1"/>
    <col min="8961" max="8961" width="8.88671875" customWidth="1"/>
    <col min="8962" max="8963" width="9.109375" customWidth="1"/>
    <col min="8964" max="8964" width="13.44140625" customWidth="1"/>
    <col min="8966" max="8966" width="10.6640625" customWidth="1"/>
    <col min="8967" max="8970" width="10.5546875" customWidth="1"/>
    <col min="8973" max="8973" width="10.33203125" customWidth="1"/>
    <col min="8974" max="8974" width="10.5546875" customWidth="1"/>
    <col min="9217" max="9217" width="8.88671875" customWidth="1"/>
    <col min="9218" max="9219" width="9.109375" customWidth="1"/>
    <col min="9220" max="9220" width="13.44140625" customWidth="1"/>
    <col min="9222" max="9222" width="10.6640625" customWidth="1"/>
    <col min="9223" max="9226" width="10.5546875" customWidth="1"/>
    <col min="9229" max="9229" width="10.33203125" customWidth="1"/>
    <col min="9230" max="9230" width="10.5546875" customWidth="1"/>
    <col min="9473" max="9473" width="8.88671875" customWidth="1"/>
    <col min="9474" max="9475" width="9.109375" customWidth="1"/>
    <col min="9476" max="9476" width="13.44140625" customWidth="1"/>
    <col min="9478" max="9478" width="10.6640625" customWidth="1"/>
    <col min="9479" max="9482" width="10.5546875" customWidth="1"/>
    <col min="9485" max="9485" width="10.33203125" customWidth="1"/>
    <col min="9486" max="9486" width="10.5546875" customWidth="1"/>
    <col min="9729" max="9729" width="8.88671875" customWidth="1"/>
    <col min="9730" max="9731" width="9.109375" customWidth="1"/>
    <col min="9732" max="9732" width="13.44140625" customWidth="1"/>
    <col min="9734" max="9734" width="10.6640625" customWidth="1"/>
    <col min="9735" max="9738" width="10.5546875" customWidth="1"/>
    <col min="9741" max="9741" width="10.33203125" customWidth="1"/>
    <col min="9742" max="9742" width="10.5546875" customWidth="1"/>
    <col min="9985" max="9985" width="8.88671875" customWidth="1"/>
    <col min="9986" max="9987" width="9.109375" customWidth="1"/>
    <col min="9988" max="9988" width="13.44140625" customWidth="1"/>
    <col min="9990" max="9990" width="10.6640625" customWidth="1"/>
    <col min="9991" max="9994" width="10.5546875" customWidth="1"/>
    <col min="9997" max="9997" width="10.33203125" customWidth="1"/>
    <col min="9998" max="9998" width="10.5546875" customWidth="1"/>
    <col min="10241" max="10241" width="8.88671875" customWidth="1"/>
    <col min="10242" max="10243" width="9.109375" customWidth="1"/>
    <col min="10244" max="10244" width="13.44140625" customWidth="1"/>
    <col min="10246" max="10246" width="10.6640625" customWidth="1"/>
    <col min="10247" max="10250" width="10.5546875" customWidth="1"/>
    <col min="10253" max="10253" width="10.33203125" customWidth="1"/>
    <col min="10254" max="10254" width="10.5546875" customWidth="1"/>
    <col min="10497" max="10497" width="8.88671875" customWidth="1"/>
    <col min="10498" max="10499" width="9.109375" customWidth="1"/>
    <col min="10500" max="10500" width="13.44140625" customWidth="1"/>
    <col min="10502" max="10502" width="10.6640625" customWidth="1"/>
    <col min="10503" max="10506" width="10.5546875" customWidth="1"/>
    <col min="10509" max="10509" width="10.33203125" customWidth="1"/>
    <col min="10510" max="10510" width="10.5546875" customWidth="1"/>
    <col min="10753" max="10753" width="8.88671875" customWidth="1"/>
    <col min="10754" max="10755" width="9.109375" customWidth="1"/>
    <col min="10756" max="10756" width="13.44140625" customWidth="1"/>
    <col min="10758" max="10758" width="10.6640625" customWidth="1"/>
    <col min="10759" max="10762" width="10.5546875" customWidth="1"/>
    <col min="10765" max="10765" width="10.33203125" customWidth="1"/>
    <col min="10766" max="10766" width="10.5546875" customWidth="1"/>
    <col min="11009" max="11009" width="8.88671875" customWidth="1"/>
    <col min="11010" max="11011" width="9.109375" customWidth="1"/>
    <col min="11012" max="11012" width="13.44140625" customWidth="1"/>
    <col min="11014" max="11014" width="10.6640625" customWidth="1"/>
    <col min="11015" max="11018" width="10.5546875" customWidth="1"/>
    <col min="11021" max="11021" width="10.33203125" customWidth="1"/>
    <col min="11022" max="11022" width="10.5546875" customWidth="1"/>
    <col min="11265" max="11265" width="8.88671875" customWidth="1"/>
    <col min="11266" max="11267" width="9.109375" customWidth="1"/>
    <col min="11268" max="11268" width="13.44140625" customWidth="1"/>
    <col min="11270" max="11270" width="10.6640625" customWidth="1"/>
    <col min="11271" max="11274" width="10.5546875" customWidth="1"/>
    <col min="11277" max="11277" width="10.33203125" customWidth="1"/>
    <col min="11278" max="11278" width="10.5546875" customWidth="1"/>
    <col min="11521" max="11521" width="8.88671875" customWidth="1"/>
    <col min="11522" max="11523" width="9.109375" customWidth="1"/>
    <col min="11524" max="11524" width="13.44140625" customWidth="1"/>
    <col min="11526" max="11526" width="10.6640625" customWidth="1"/>
    <col min="11527" max="11530" width="10.5546875" customWidth="1"/>
    <col min="11533" max="11533" width="10.33203125" customWidth="1"/>
    <col min="11534" max="11534" width="10.5546875" customWidth="1"/>
    <col min="11777" max="11777" width="8.88671875" customWidth="1"/>
    <col min="11778" max="11779" width="9.109375" customWidth="1"/>
    <col min="11780" max="11780" width="13.44140625" customWidth="1"/>
    <col min="11782" max="11782" width="10.6640625" customWidth="1"/>
    <col min="11783" max="11786" width="10.5546875" customWidth="1"/>
    <col min="11789" max="11789" width="10.33203125" customWidth="1"/>
    <col min="11790" max="11790" width="10.5546875" customWidth="1"/>
    <col min="12033" max="12033" width="8.88671875" customWidth="1"/>
    <col min="12034" max="12035" width="9.109375" customWidth="1"/>
    <col min="12036" max="12036" width="13.44140625" customWidth="1"/>
    <col min="12038" max="12038" width="10.6640625" customWidth="1"/>
    <col min="12039" max="12042" width="10.5546875" customWidth="1"/>
    <col min="12045" max="12045" width="10.33203125" customWidth="1"/>
    <col min="12046" max="12046" width="10.5546875" customWidth="1"/>
    <col min="12289" max="12289" width="8.88671875" customWidth="1"/>
    <col min="12290" max="12291" width="9.109375" customWidth="1"/>
    <col min="12292" max="12292" width="13.44140625" customWidth="1"/>
    <col min="12294" max="12294" width="10.6640625" customWidth="1"/>
    <col min="12295" max="12298" width="10.5546875" customWidth="1"/>
    <col min="12301" max="12301" width="10.33203125" customWidth="1"/>
    <col min="12302" max="12302" width="10.5546875" customWidth="1"/>
    <col min="12545" max="12545" width="8.88671875" customWidth="1"/>
    <col min="12546" max="12547" width="9.109375" customWidth="1"/>
    <col min="12548" max="12548" width="13.44140625" customWidth="1"/>
    <col min="12550" max="12550" width="10.6640625" customWidth="1"/>
    <col min="12551" max="12554" width="10.5546875" customWidth="1"/>
    <col min="12557" max="12557" width="10.33203125" customWidth="1"/>
    <col min="12558" max="12558" width="10.5546875" customWidth="1"/>
    <col min="12801" max="12801" width="8.88671875" customWidth="1"/>
    <col min="12802" max="12803" width="9.109375" customWidth="1"/>
    <col min="12804" max="12804" width="13.44140625" customWidth="1"/>
    <col min="12806" max="12806" width="10.6640625" customWidth="1"/>
    <col min="12807" max="12810" width="10.5546875" customWidth="1"/>
    <col min="12813" max="12813" width="10.33203125" customWidth="1"/>
    <col min="12814" max="12814" width="10.5546875" customWidth="1"/>
    <col min="13057" max="13057" width="8.88671875" customWidth="1"/>
    <col min="13058" max="13059" width="9.109375" customWidth="1"/>
    <col min="13060" max="13060" width="13.44140625" customWidth="1"/>
    <col min="13062" max="13062" width="10.6640625" customWidth="1"/>
    <col min="13063" max="13066" width="10.5546875" customWidth="1"/>
    <col min="13069" max="13069" width="10.33203125" customWidth="1"/>
    <col min="13070" max="13070" width="10.5546875" customWidth="1"/>
    <col min="13313" max="13313" width="8.88671875" customWidth="1"/>
    <col min="13314" max="13315" width="9.109375" customWidth="1"/>
    <col min="13316" max="13316" width="13.44140625" customWidth="1"/>
    <col min="13318" max="13318" width="10.6640625" customWidth="1"/>
    <col min="13319" max="13322" width="10.5546875" customWidth="1"/>
    <col min="13325" max="13325" width="10.33203125" customWidth="1"/>
    <col min="13326" max="13326" width="10.5546875" customWidth="1"/>
    <col min="13569" max="13569" width="8.88671875" customWidth="1"/>
    <col min="13570" max="13571" width="9.109375" customWidth="1"/>
    <col min="13572" max="13572" width="13.44140625" customWidth="1"/>
    <col min="13574" max="13574" width="10.6640625" customWidth="1"/>
    <col min="13575" max="13578" width="10.5546875" customWidth="1"/>
    <col min="13581" max="13581" width="10.33203125" customWidth="1"/>
    <col min="13582" max="13582" width="10.5546875" customWidth="1"/>
    <col min="13825" max="13825" width="8.88671875" customWidth="1"/>
    <col min="13826" max="13827" width="9.109375" customWidth="1"/>
    <col min="13828" max="13828" width="13.44140625" customWidth="1"/>
    <col min="13830" max="13830" width="10.6640625" customWidth="1"/>
    <col min="13831" max="13834" width="10.5546875" customWidth="1"/>
    <col min="13837" max="13837" width="10.33203125" customWidth="1"/>
    <col min="13838" max="13838" width="10.5546875" customWidth="1"/>
    <col min="14081" max="14081" width="8.88671875" customWidth="1"/>
    <col min="14082" max="14083" width="9.109375" customWidth="1"/>
    <col min="14084" max="14084" width="13.44140625" customWidth="1"/>
    <col min="14086" max="14086" width="10.6640625" customWidth="1"/>
    <col min="14087" max="14090" width="10.5546875" customWidth="1"/>
    <col min="14093" max="14093" width="10.33203125" customWidth="1"/>
    <col min="14094" max="14094" width="10.5546875" customWidth="1"/>
    <col min="14337" max="14337" width="8.88671875" customWidth="1"/>
    <col min="14338" max="14339" width="9.109375" customWidth="1"/>
    <col min="14340" max="14340" width="13.44140625" customWidth="1"/>
    <col min="14342" max="14342" width="10.6640625" customWidth="1"/>
    <col min="14343" max="14346" width="10.5546875" customWidth="1"/>
    <col min="14349" max="14349" width="10.33203125" customWidth="1"/>
    <col min="14350" max="14350" width="10.5546875" customWidth="1"/>
    <col min="14593" max="14593" width="8.88671875" customWidth="1"/>
    <col min="14594" max="14595" width="9.109375" customWidth="1"/>
    <col min="14596" max="14596" width="13.44140625" customWidth="1"/>
    <col min="14598" max="14598" width="10.6640625" customWidth="1"/>
    <col min="14599" max="14602" width="10.5546875" customWidth="1"/>
    <col min="14605" max="14605" width="10.33203125" customWidth="1"/>
    <col min="14606" max="14606" width="10.5546875" customWidth="1"/>
    <col min="14849" max="14849" width="8.88671875" customWidth="1"/>
    <col min="14850" max="14851" width="9.109375" customWidth="1"/>
    <col min="14852" max="14852" width="13.44140625" customWidth="1"/>
    <col min="14854" max="14854" width="10.6640625" customWidth="1"/>
    <col min="14855" max="14858" width="10.5546875" customWidth="1"/>
    <col min="14861" max="14861" width="10.33203125" customWidth="1"/>
    <col min="14862" max="14862" width="10.5546875" customWidth="1"/>
    <col min="15105" max="15105" width="8.88671875" customWidth="1"/>
    <col min="15106" max="15107" width="9.109375" customWidth="1"/>
    <col min="15108" max="15108" width="13.44140625" customWidth="1"/>
    <col min="15110" max="15110" width="10.6640625" customWidth="1"/>
    <col min="15111" max="15114" width="10.5546875" customWidth="1"/>
    <col min="15117" max="15117" width="10.33203125" customWidth="1"/>
    <col min="15118" max="15118" width="10.5546875" customWidth="1"/>
    <col min="15361" max="15361" width="8.88671875" customWidth="1"/>
    <col min="15362" max="15363" width="9.109375" customWidth="1"/>
    <col min="15364" max="15364" width="13.44140625" customWidth="1"/>
    <col min="15366" max="15366" width="10.6640625" customWidth="1"/>
    <col min="15367" max="15370" width="10.5546875" customWidth="1"/>
    <col min="15373" max="15373" width="10.33203125" customWidth="1"/>
    <col min="15374" max="15374" width="10.5546875" customWidth="1"/>
    <col min="15617" max="15617" width="8.88671875" customWidth="1"/>
    <col min="15618" max="15619" width="9.109375" customWidth="1"/>
    <col min="15620" max="15620" width="13.44140625" customWidth="1"/>
    <col min="15622" max="15622" width="10.6640625" customWidth="1"/>
    <col min="15623" max="15626" width="10.5546875" customWidth="1"/>
    <col min="15629" max="15629" width="10.33203125" customWidth="1"/>
    <col min="15630" max="15630" width="10.5546875" customWidth="1"/>
    <col min="15873" max="15873" width="8.88671875" customWidth="1"/>
    <col min="15874" max="15875" width="9.109375" customWidth="1"/>
    <col min="15876" max="15876" width="13.44140625" customWidth="1"/>
    <col min="15878" max="15878" width="10.6640625" customWidth="1"/>
    <col min="15879" max="15882" width="10.5546875" customWidth="1"/>
    <col min="15885" max="15885" width="10.33203125" customWidth="1"/>
    <col min="15886" max="15886" width="10.5546875" customWidth="1"/>
    <col min="16129" max="16129" width="8.88671875" customWidth="1"/>
    <col min="16130" max="16131" width="9.109375" customWidth="1"/>
    <col min="16132" max="16132" width="13.44140625" customWidth="1"/>
    <col min="16134" max="16134" width="10.6640625" customWidth="1"/>
    <col min="16135" max="16138" width="10.5546875" customWidth="1"/>
    <col min="16141" max="16141" width="10.33203125" customWidth="1"/>
    <col min="16142" max="16142" width="10.5546875" customWidth="1"/>
  </cols>
  <sheetData>
    <row r="1" spans="1:17" x14ac:dyDescent="0.3">
      <c r="L1" s="1" t="s">
        <v>0</v>
      </c>
      <c r="M1" s="2"/>
    </row>
    <row r="2" spans="1:17" x14ac:dyDescent="0.3">
      <c r="L2" s="1" t="s">
        <v>32</v>
      </c>
      <c r="M2" s="2"/>
    </row>
    <row r="3" spans="1:17" x14ac:dyDescent="0.3">
      <c r="L3" s="1" t="s">
        <v>33</v>
      </c>
      <c r="M3" s="2"/>
    </row>
    <row r="4" spans="1:17" ht="15.6" x14ac:dyDescent="0.3">
      <c r="G4" s="155" t="s">
        <v>2</v>
      </c>
      <c r="H4" s="155"/>
      <c r="I4" s="155"/>
      <c r="J4" s="155"/>
      <c r="K4" s="4"/>
      <c r="L4" s="4"/>
      <c r="M4" s="4"/>
    </row>
    <row r="5" spans="1:17" ht="16.2" thickBot="1" x14ac:dyDescent="0.35">
      <c r="G5" s="156" t="s">
        <v>76</v>
      </c>
      <c r="H5" s="156"/>
      <c r="I5" s="156"/>
      <c r="J5" s="156"/>
      <c r="K5" s="4"/>
      <c r="L5" s="4"/>
      <c r="M5" s="4"/>
    </row>
    <row r="7" spans="1:17" ht="16.2" thickBot="1" x14ac:dyDescent="0.35">
      <c r="A7" s="152" t="s">
        <v>34</v>
      </c>
      <c r="B7" s="152"/>
      <c r="C7" s="157" t="s">
        <v>35</v>
      </c>
      <c r="D7" s="157"/>
      <c r="E7" s="5"/>
      <c r="F7" s="5"/>
      <c r="G7" s="5"/>
      <c r="H7" s="5"/>
      <c r="I7" s="5"/>
      <c r="J7" s="5"/>
      <c r="K7" s="5"/>
      <c r="L7" s="5"/>
      <c r="O7" s="158" t="s">
        <v>1</v>
      </c>
      <c r="P7" s="158"/>
      <c r="Q7" s="5"/>
    </row>
    <row r="8" spans="1:17" ht="15.6" x14ac:dyDescent="0.3">
      <c r="A8" s="5"/>
      <c r="B8" s="5"/>
      <c r="C8" s="5"/>
      <c r="D8" s="5"/>
      <c r="E8" s="5"/>
      <c r="F8" s="5"/>
      <c r="G8" s="5"/>
      <c r="H8" s="5"/>
      <c r="I8" s="5"/>
      <c r="J8" s="5"/>
      <c r="K8" s="5"/>
      <c r="L8" s="5"/>
      <c r="M8" s="5"/>
      <c r="N8" s="5"/>
      <c r="O8" s="5"/>
      <c r="P8" s="5"/>
      <c r="Q8" s="5"/>
    </row>
    <row r="9" spans="1:17" ht="15.6" x14ac:dyDescent="0.3">
      <c r="A9" s="152" t="s">
        <v>36</v>
      </c>
      <c r="B9" s="152"/>
      <c r="C9" s="153" t="s">
        <v>73</v>
      </c>
      <c r="D9" s="153"/>
      <c r="E9" s="153"/>
      <c r="F9" s="153"/>
      <c r="G9" s="152" t="s">
        <v>37</v>
      </c>
      <c r="H9" s="152"/>
      <c r="I9" s="145" t="s">
        <v>74</v>
      </c>
      <c r="J9" s="145"/>
      <c r="K9" s="145"/>
      <c r="L9" s="145"/>
      <c r="M9" s="154" t="s">
        <v>38</v>
      </c>
      <c r="N9" s="154"/>
      <c r="O9" s="145" t="s">
        <v>39</v>
      </c>
      <c r="P9" s="145"/>
      <c r="Q9" s="5"/>
    </row>
    <row r="10" spans="1:17" ht="15.6" x14ac:dyDescent="0.3">
      <c r="B10" s="1"/>
      <c r="C10" s="146" t="s">
        <v>3</v>
      </c>
      <c r="D10" s="146"/>
      <c r="E10" s="146"/>
      <c r="F10" s="146"/>
      <c r="H10" s="1"/>
      <c r="I10" s="146" t="s">
        <v>3</v>
      </c>
      <c r="J10" s="146"/>
      <c r="K10" s="146"/>
      <c r="L10" s="146"/>
      <c r="M10" s="5"/>
      <c r="N10" s="5"/>
      <c r="O10" s="5"/>
      <c r="P10" s="5"/>
      <c r="Q10" s="5"/>
    </row>
    <row r="11" spans="1:17" ht="30" customHeight="1" x14ac:dyDescent="0.3">
      <c r="A11" s="140" t="s">
        <v>4</v>
      </c>
      <c r="B11" s="140"/>
      <c r="C11" s="140"/>
      <c r="D11" s="141" t="s">
        <v>72</v>
      </c>
      <c r="E11" s="147"/>
      <c r="F11" s="147"/>
      <c r="G11" s="147"/>
      <c r="H11" s="147"/>
      <c r="I11" s="147"/>
      <c r="J11" s="147"/>
      <c r="K11" s="148" t="s">
        <v>5</v>
      </c>
      <c r="L11" s="149" t="s">
        <v>75</v>
      </c>
      <c r="M11" s="150"/>
      <c r="N11" s="150"/>
      <c r="O11" s="150"/>
      <c r="P11" s="150"/>
      <c r="Q11" s="7"/>
    </row>
    <row r="12" spans="1:17" ht="110.4" customHeight="1" x14ac:dyDescent="0.3">
      <c r="A12" s="140"/>
      <c r="B12" s="140"/>
      <c r="C12" s="140"/>
      <c r="D12" s="151" t="s">
        <v>60</v>
      </c>
      <c r="E12" s="151"/>
      <c r="F12" s="151"/>
      <c r="G12" s="151"/>
      <c r="H12" s="151"/>
      <c r="I12" s="151"/>
      <c r="J12" s="151"/>
      <c r="K12" s="148"/>
      <c r="L12" s="144" t="s">
        <v>61</v>
      </c>
      <c r="M12" s="144"/>
      <c r="N12" s="144"/>
      <c r="O12" s="144"/>
      <c r="P12" s="144"/>
      <c r="Q12" s="6"/>
    </row>
    <row r="13" spans="1:17" x14ac:dyDescent="0.3">
      <c r="A13" s="140" t="s">
        <v>7</v>
      </c>
      <c r="B13" s="140"/>
      <c r="C13" s="140"/>
      <c r="D13" s="141" t="s">
        <v>67</v>
      </c>
      <c r="E13" s="141"/>
      <c r="F13" s="141"/>
      <c r="G13" s="141"/>
      <c r="H13" s="141"/>
      <c r="I13" s="141"/>
      <c r="J13" s="141"/>
      <c r="K13" s="141"/>
      <c r="L13" s="141"/>
      <c r="M13" s="141"/>
      <c r="N13" s="141"/>
      <c r="O13" s="141"/>
      <c r="P13" s="141"/>
    </row>
    <row r="14" spans="1:17" ht="57.6" customHeight="1" x14ac:dyDescent="0.3">
      <c r="A14" s="140"/>
      <c r="B14" s="140"/>
      <c r="C14" s="140"/>
      <c r="D14" s="142" t="s">
        <v>62</v>
      </c>
      <c r="E14" s="142"/>
      <c r="F14" s="142"/>
      <c r="G14" s="142"/>
      <c r="H14" s="142"/>
      <c r="I14" s="142"/>
      <c r="J14" s="142"/>
      <c r="K14" s="142"/>
      <c r="L14" s="142"/>
      <c r="M14" s="142"/>
      <c r="N14" s="142"/>
      <c r="O14" s="142"/>
      <c r="P14" s="142"/>
    </row>
    <row r="15" spans="1:17" x14ac:dyDescent="0.3">
      <c r="A15" s="140" t="s">
        <v>8</v>
      </c>
      <c r="B15" s="140"/>
      <c r="C15" s="140"/>
      <c r="D15" s="141" t="s">
        <v>67</v>
      </c>
      <c r="E15" s="143"/>
      <c r="F15" s="143"/>
      <c r="G15" s="143"/>
      <c r="H15" s="143"/>
      <c r="I15" s="143"/>
      <c r="J15" s="143"/>
      <c r="K15" s="143"/>
      <c r="L15" s="143"/>
      <c r="M15" s="143"/>
      <c r="N15" s="143"/>
      <c r="O15" s="143"/>
      <c r="P15" s="143"/>
    </row>
    <row r="16" spans="1:17" ht="55.2" customHeight="1" x14ac:dyDescent="0.3">
      <c r="A16" s="140"/>
      <c r="B16" s="140"/>
      <c r="C16" s="140"/>
      <c r="D16" s="144" t="s">
        <v>63</v>
      </c>
      <c r="E16" s="144"/>
      <c r="F16" s="144"/>
      <c r="G16" s="144"/>
      <c r="H16" s="144"/>
      <c r="I16" s="144"/>
      <c r="J16" s="144"/>
      <c r="K16" s="144"/>
      <c r="L16" s="144"/>
      <c r="M16" s="144"/>
      <c r="N16" s="144"/>
      <c r="O16" s="144"/>
      <c r="P16" s="144"/>
    </row>
    <row r="17" spans="1:16" ht="30" customHeight="1" x14ac:dyDescent="0.3">
      <c r="A17" s="135" t="s">
        <v>9</v>
      </c>
      <c r="B17" s="135"/>
      <c r="C17" s="135"/>
      <c r="D17" s="136" t="s">
        <v>64</v>
      </c>
      <c r="E17" s="136"/>
      <c r="F17" s="136"/>
      <c r="G17" s="136"/>
      <c r="H17" s="137" t="s">
        <v>10</v>
      </c>
      <c r="I17" s="137"/>
      <c r="J17" s="137"/>
      <c r="K17" s="136" t="s">
        <v>77</v>
      </c>
      <c r="L17" s="136"/>
      <c r="M17" s="136"/>
      <c r="N17" s="136"/>
      <c r="O17" s="136"/>
      <c r="P17" s="136"/>
    </row>
    <row r="18" spans="1:16" ht="15.6" customHeight="1" x14ac:dyDescent="0.3">
      <c r="A18" s="135"/>
      <c r="B18" s="135"/>
      <c r="C18" s="135"/>
      <c r="D18" s="138" t="s">
        <v>11</v>
      </c>
      <c r="E18" s="138"/>
      <c r="F18" s="138"/>
      <c r="G18" s="138"/>
      <c r="H18" s="137"/>
      <c r="I18" s="137"/>
      <c r="J18" s="137"/>
      <c r="K18" s="139" t="s">
        <v>11</v>
      </c>
      <c r="L18" s="139"/>
      <c r="M18" s="139"/>
      <c r="N18" s="139"/>
      <c r="O18" s="139"/>
      <c r="P18" s="139"/>
    </row>
    <row r="19" spans="1:16" ht="28.2" customHeight="1" x14ac:dyDescent="0.3">
      <c r="A19" s="119" t="s">
        <v>40</v>
      </c>
      <c r="B19" s="120"/>
      <c r="C19" s="121" t="s">
        <v>85</v>
      </c>
      <c r="D19" s="121"/>
      <c r="E19" s="122" t="s">
        <v>41</v>
      </c>
      <c r="F19" s="122"/>
      <c r="G19" s="123" t="s">
        <v>86</v>
      </c>
      <c r="H19" s="123"/>
      <c r="I19" s="123"/>
      <c r="J19" s="122" t="s">
        <v>42</v>
      </c>
      <c r="K19" s="122"/>
      <c r="L19" s="122"/>
      <c r="M19" s="124" t="str">
        <f>LEFT(L11,SEARCH(" ",L11)-1)&amp;" "&amp;LEFT(MID(L11,SEARCH(" ",L11)+1,1))&amp;"."&amp;LEFT(MID(L11,SEARCH(" ",L11,SEARCH(" ",L11)+1)+1,1))&amp;"."</f>
        <v>Пилипець Я.В.</v>
      </c>
      <c r="N19" s="124"/>
      <c r="O19" s="124"/>
      <c r="P19" s="124"/>
    </row>
    <row r="20" spans="1:16" ht="54.6" customHeight="1" x14ac:dyDescent="0.3">
      <c r="A20" s="9"/>
      <c r="B20" s="8"/>
      <c r="C20" s="125" t="s">
        <v>12</v>
      </c>
      <c r="D20" s="125"/>
      <c r="E20" s="8"/>
      <c r="F20" s="10"/>
      <c r="G20" s="126" t="s">
        <v>12</v>
      </c>
      <c r="H20" s="126"/>
      <c r="I20" s="126"/>
      <c r="J20" s="122"/>
      <c r="K20" s="122"/>
      <c r="L20" s="122"/>
      <c r="M20" s="127" t="s">
        <v>65</v>
      </c>
      <c r="N20" s="127"/>
      <c r="O20" s="127"/>
      <c r="P20" s="127"/>
    </row>
    <row r="21" spans="1:16" ht="31.2" customHeight="1" thickBot="1" x14ac:dyDescent="0.35">
      <c r="A21" s="128" t="s">
        <v>43</v>
      </c>
      <c r="B21" s="128"/>
      <c r="C21" s="128"/>
      <c r="D21" s="128"/>
      <c r="E21" s="128"/>
      <c r="F21" s="128"/>
      <c r="G21" s="129" t="s">
        <v>78</v>
      </c>
      <c r="H21" s="130"/>
      <c r="I21" s="130"/>
      <c r="J21" s="11"/>
      <c r="K21" s="12"/>
      <c r="L21" s="32">
        <f>M21+O38</f>
        <v>27.597000000000001</v>
      </c>
      <c r="M21" s="32">
        <f>7.714+7.07</f>
        <v>14.784000000000001</v>
      </c>
      <c r="N21" s="13"/>
    </row>
    <row r="22" spans="1:16" ht="15.6" customHeight="1" x14ac:dyDescent="0.3">
      <c r="G22" s="131" t="s">
        <v>44</v>
      </c>
      <c r="H22" s="131"/>
      <c r="I22" s="131"/>
      <c r="J22" s="14"/>
      <c r="K22" s="2" t="s">
        <v>45</v>
      </c>
      <c r="M22" s="2"/>
      <c r="N22" s="2"/>
    </row>
    <row r="23" spans="1:16" ht="15.6" customHeight="1" x14ac:dyDescent="0.3">
      <c r="G23" s="14"/>
      <c r="H23" s="14"/>
      <c r="I23" s="14"/>
      <c r="J23" s="14"/>
      <c r="K23" s="2"/>
      <c r="M23" s="2"/>
      <c r="N23" s="2"/>
    </row>
    <row r="24" spans="1:16" x14ac:dyDescent="0.3">
      <c r="A24" s="132" t="s">
        <v>13</v>
      </c>
      <c r="B24" s="133"/>
      <c r="C24" s="133"/>
      <c r="D24" s="133"/>
      <c r="E24" s="134"/>
      <c r="F24" s="134"/>
      <c r="G24" s="134"/>
      <c r="H24" s="134"/>
      <c r="I24" s="134"/>
      <c r="J24" s="134"/>
      <c r="K24" s="134"/>
      <c r="L24" s="118" t="s">
        <v>66</v>
      </c>
      <c r="M24" s="118"/>
      <c r="N24" s="28"/>
      <c r="O24" s="29"/>
      <c r="P24" s="29"/>
    </row>
    <row r="25" spans="1:16" ht="15.6" customHeight="1" x14ac:dyDescent="0.3">
      <c r="A25" s="15"/>
      <c r="E25" s="112" t="s">
        <v>14</v>
      </c>
      <c r="F25" s="112"/>
      <c r="G25" s="112"/>
      <c r="H25" s="112"/>
      <c r="I25" s="112"/>
      <c r="J25" s="112"/>
      <c r="K25" s="112"/>
    </row>
    <row r="26" spans="1:16" ht="15.6" customHeight="1" x14ac:dyDescent="0.3">
      <c r="A26" s="113" t="s">
        <v>15</v>
      </c>
      <c r="B26" s="113"/>
      <c r="C26" s="113"/>
      <c r="D26" s="113"/>
      <c r="E26" s="114" t="s">
        <v>84</v>
      </c>
      <c r="F26" s="114"/>
      <c r="G26" s="114"/>
      <c r="H26" s="114"/>
      <c r="I26" s="114"/>
      <c r="J26" s="114"/>
      <c r="K26" s="114"/>
      <c r="L26" s="114"/>
      <c r="M26" s="114"/>
      <c r="N26" s="114"/>
      <c r="O26" s="114"/>
    </row>
    <row r="27" spans="1:16" ht="15.6" customHeight="1" x14ac:dyDescent="0.3">
      <c r="A27" s="16"/>
      <c r="B27" s="5"/>
      <c r="C27" s="5"/>
      <c r="D27" s="5"/>
      <c r="E27" s="5"/>
      <c r="F27" s="5"/>
      <c r="G27" s="5"/>
      <c r="H27" s="5"/>
      <c r="I27" s="5"/>
      <c r="J27" s="5"/>
      <c r="K27" s="5"/>
      <c r="L27" s="5"/>
      <c r="M27" s="5"/>
      <c r="N27" s="5"/>
    </row>
    <row r="28" spans="1:16" x14ac:dyDescent="0.3">
      <c r="N28" s="17" t="s">
        <v>46</v>
      </c>
      <c r="P28" s="17"/>
    </row>
    <row r="29" spans="1:16" ht="15.6" x14ac:dyDescent="0.3">
      <c r="H29" s="3"/>
      <c r="I29" s="3" t="s">
        <v>16</v>
      </c>
      <c r="J29" s="3"/>
    </row>
    <row r="30" spans="1:16" ht="111.6" customHeight="1" x14ac:dyDescent="0.3">
      <c r="B30" s="18" t="s">
        <v>47</v>
      </c>
      <c r="C30" s="115" t="s">
        <v>48</v>
      </c>
      <c r="D30" s="115"/>
      <c r="E30" s="115"/>
      <c r="F30" s="18" t="s">
        <v>49</v>
      </c>
      <c r="G30" s="18" t="s">
        <v>50</v>
      </c>
      <c r="H30" s="18" t="s">
        <v>51</v>
      </c>
      <c r="I30" s="18" t="s">
        <v>52</v>
      </c>
      <c r="J30" s="18" t="s">
        <v>17</v>
      </c>
      <c r="K30" s="18" t="s">
        <v>18</v>
      </c>
      <c r="L30" s="18" t="s">
        <v>19</v>
      </c>
      <c r="M30" s="18" t="s">
        <v>20</v>
      </c>
      <c r="N30" s="18" t="s">
        <v>21</v>
      </c>
      <c r="O30" s="18" t="s">
        <v>25</v>
      </c>
    </row>
    <row r="31" spans="1:16" x14ac:dyDescent="0.3">
      <c r="B31" s="19">
        <v>1</v>
      </c>
      <c r="C31" s="107">
        <v>2</v>
      </c>
      <c r="D31" s="107"/>
      <c r="E31" s="107"/>
      <c r="F31" s="19">
        <v>3</v>
      </c>
      <c r="G31" s="19">
        <v>4</v>
      </c>
      <c r="H31" s="19"/>
      <c r="I31" s="19">
        <v>5</v>
      </c>
      <c r="J31" s="19">
        <v>6</v>
      </c>
      <c r="K31" s="19">
        <v>7</v>
      </c>
      <c r="L31" s="19">
        <v>8</v>
      </c>
      <c r="M31" s="19">
        <v>9</v>
      </c>
      <c r="N31" s="19">
        <v>10</v>
      </c>
      <c r="O31" s="19">
        <v>11</v>
      </c>
    </row>
    <row r="32" spans="1:16" s="20" customFormat="1" ht="26.4" customHeight="1" x14ac:dyDescent="0.25">
      <c r="B32" s="22">
        <v>1</v>
      </c>
      <c r="C32" s="116" t="s">
        <v>79</v>
      </c>
      <c r="D32" s="116"/>
      <c r="E32" s="116"/>
      <c r="F32" s="22" t="s">
        <v>6</v>
      </c>
      <c r="G32" s="22" t="s">
        <v>6</v>
      </c>
      <c r="H32" s="22" t="s">
        <v>6</v>
      </c>
      <c r="I32" s="22" t="s">
        <v>22</v>
      </c>
      <c r="J32" s="22">
        <v>67</v>
      </c>
      <c r="K32" s="22"/>
      <c r="L32" s="22"/>
      <c r="M32" s="22"/>
      <c r="N32" s="22"/>
      <c r="O32" s="22">
        <v>12.813000000000001</v>
      </c>
    </row>
    <row r="33" spans="1:15" s="20" customFormat="1" ht="13.2" x14ac:dyDescent="0.25">
      <c r="B33" s="21"/>
      <c r="C33" s="117"/>
      <c r="D33" s="117"/>
      <c r="E33" s="117"/>
      <c r="F33" s="22"/>
      <c r="G33" s="22"/>
      <c r="H33" s="22"/>
      <c r="I33" s="21"/>
      <c r="J33" s="21"/>
      <c r="K33" s="23"/>
      <c r="L33" s="23"/>
      <c r="M33" s="23"/>
      <c r="N33" s="23"/>
      <c r="O33" s="21"/>
    </row>
    <row r="34" spans="1:15" s="20" customFormat="1" ht="13.2" x14ac:dyDescent="0.25">
      <c r="B34" s="23"/>
      <c r="C34" s="117"/>
      <c r="D34" s="117"/>
      <c r="E34" s="117"/>
      <c r="F34" s="22"/>
      <c r="G34" s="22"/>
      <c r="H34" s="22"/>
      <c r="I34" s="23"/>
      <c r="J34" s="21"/>
      <c r="K34" s="23"/>
      <c r="L34" s="23"/>
      <c r="M34" s="23"/>
      <c r="N34" s="23"/>
      <c r="O34" s="21"/>
    </row>
    <row r="35" spans="1:15" s="20" customFormat="1" ht="13.2" x14ac:dyDescent="0.25">
      <c r="B35" s="23"/>
      <c r="C35" s="117"/>
      <c r="D35" s="117"/>
      <c r="E35" s="117"/>
      <c r="F35" s="22"/>
      <c r="G35" s="22"/>
      <c r="H35" s="22"/>
      <c r="I35" s="23"/>
      <c r="J35" s="21"/>
      <c r="K35" s="23"/>
      <c r="L35" s="23"/>
      <c r="M35" s="23"/>
      <c r="N35" s="23"/>
      <c r="O35" s="21"/>
    </row>
    <row r="36" spans="1:15" s="20" customFormat="1" ht="13.2" x14ac:dyDescent="0.25">
      <c r="B36" s="23"/>
      <c r="C36" s="117"/>
      <c r="D36" s="117"/>
      <c r="E36" s="117"/>
      <c r="F36" s="22"/>
      <c r="G36" s="22"/>
      <c r="H36" s="22"/>
      <c r="I36" s="23"/>
      <c r="J36" s="21"/>
      <c r="K36" s="23"/>
      <c r="L36" s="23"/>
      <c r="M36" s="23"/>
      <c r="N36" s="23"/>
      <c r="O36" s="21"/>
    </row>
    <row r="37" spans="1:15" s="20" customFormat="1" ht="13.2" x14ac:dyDescent="0.25">
      <c r="B37" s="23"/>
      <c r="C37" s="117"/>
      <c r="D37" s="117"/>
      <c r="E37" s="117"/>
      <c r="F37" s="22"/>
      <c r="G37" s="22"/>
      <c r="H37" s="22"/>
      <c r="I37" s="23"/>
      <c r="J37" s="21"/>
      <c r="K37" s="23"/>
      <c r="L37" s="23"/>
      <c r="M37" s="23"/>
      <c r="N37" s="23"/>
      <c r="O37" s="21"/>
    </row>
    <row r="38" spans="1:15" s="20" customFormat="1" ht="13.2" x14ac:dyDescent="0.25">
      <c r="B38" s="111" t="s">
        <v>53</v>
      </c>
      <c r="C38" s="111"/>
      <c r="D38" s="111"/>
      <c r="E38" s="111"/>
      <c r="F38" s="22" t="s">
        <v>6</v>
      </c>
      <c r="G38" s="22" t="s">
        <v>6</v>
      </c>
      <c r="H38" s="22" t="s">
        <v>6</v>
      </c>
      <c r="I38" s="21" t="s">
        <v>22</v>
      </c>
      <c r="J38" s="21">
        <f>SUM(J32:J37)</f>
        <v>67</v>
      </c>
      <c r="K38" s="23"/>
      <c r="L38" s="23"/>
      <c r="M38" s="23"/>
      <c r="N38" s="23"/>
      <c r="O38" s="21">
        <f>SUM(O32:O37)</f>
        <v>12.813000000000001</v>
      </c>
    </row>
    <row r="40" spans="1:15" ht="79.2" customHeight="1" x14ac:dyDescent="0.3">
      <c r="A40" s="108" t="s">
        <v>54</v>
      </c>
      <c r="B40" s="109"/>
      <c r="C40" s="109"/>
      <c r="D40" s="109"/>
      <c r="E40" s="109"/>
      <c r="F40" s="109"/>
      <c r="I40" s="108" t="s">
        <v>55</v>
      </c>
      <c r="J40" s="108"/>
      <c r="K40" s="108"/>
      <c r="L40" s="108"/>
      <c r="M40" s="108"/>
      <c r="N40" s="108"/>
    </row>
    <row r="41" spans="1:15" ht="15.6" customHeight="1" x14ac:dyDescent="0.3">
      <c r="A41" s="6"/>
      <c r="B41" s="24"/>
      <c r="C41" s="24"/>
      <c r="D41" s="24"/>
      <c r="E41" s="24"/>
      <c r="F41" s="24"/>
      <c r="I41" s="6"/>
      <c r="J41" s="6"/>
      <c r="K41" s="6"/>
      <c r="L41" s="6"/>
      <c r="M41" s="6"/>
      <c r="N41" s="6"/>
    </row>
    <row r="42" spans="1:15" ht="15.6" x14ac:dyDescent="0.3">
      <c r="G42" s="3" t="s">
        <v>23</v>
      </c>
      <c r="H42" s="3"/>
      <c r="I42" s="3"/>
      <c r="J42" s="3"/>
    </row>
    <row r="43" spans="1:15" x14ac:dyDescent="0.3">
      <c r="B43" s="110" t="s">
        <v>24</v>
      </c>
      <c r="C43" s="25"/>
      <c r="D43" s="110" t="s">
        <v>25</v>
      </c>
      <c r="E43" s="110" t="s">
        <v>56</v>
      </c>
      <c r="F43" s="110"/>
      <c r="G43" s="110"/>
      <c r="H43" s="25"/>
      <c r="I43" s="25"/>
      <c r="J43" s="25"/>
      <c r="K43" s="110" t="s">
        <v>26</v>
      </c>
      <c r="L43" s="110"/>
      <c r="M43" s="110"/>
    </row>
    <row r="44" spans="1:15" x14ac:dyDescent="0.3">
      <c r="B44" s="110"/>
      <c r="C44" s="25"/>
      <c r="D44" s="110"/>
      <c r="E44" s="25" t="s">
        <v>27</v>
      </c>
      <c r="F44" s="25" t="s">
        <v>28</v>
      </c>
      <c r="G44" s="25" t="s">
        <v>29</v>
      </c>
      <c r="H44" s="25"/>
      <c r="I44" s="25"/>
      <c r="J44" s="25"/>
      <c r="K44" s="110"/>
      <c r="L44" s="110"/>
      <c r="M44" s="110"/>
    </row>
    <row r="45" spans="1:15" x14ac:dyDescent="0.3">
      <c r="B45" s="19">
        <v>1</v>
      </c>
      <c r="C45" s="19"/>
      <c r="D45" s="19">
        <v>2</v>
      </c>
      <c r="E45" s="19">
        <v>3</v>
      </c>
      <c r="F45" s="19">
        <v>4</v>
      </c>
      <c r="G45" s="19">
        <v>5</v>
      </c>
      <c r="H45" s="19"/>
      <c r="I45" s="19"/>
      <c r="J45" s="19"/>
      <c r="K45" s="107">
        <v>6</v>
      </c>
      <c r="L45" s="107"/>
      <c r="M45" s="107"/>
    </row>
    <row r="46" spans="1:15" x14ac:dyDescent="0.3">
      <c r="B46" s="26" t="s">
        <v>57</v>
      </c>
      <c r="C46" s="26"/>
      <c r="D46" s="26"/>
      <c r="E46" s="26"/>
      <c r="F46" s="26"/>
      <c r="G46" s="26"/>
      <c r="H46" s="26"/>
      <c r="I46" s="26"/>
      <c r="J46" s="26"/>
      <c r="K46" s="26"/>
      <c r="L46" s="26"/>
      <c r="M46" s="26"/>
    </row>
    <row r="47" spans="1:15" x14ac:dyDescent="0.3">
      <c r="B47" s="26" t="s">
        <v>30</v>
      </c>
      <c r="C47" s="26"/>
      <c r="D47" s="26"/>
      <c r="E47" s="26"/>
      <c r="F47" s="26"/>
      <c r="G47" s="26"/>
      <c r="H47" s="26"/>
      <c r="I47" s="26"/>
      <c r="J47" s="26"/>
      <c r="K47" s="26"/>
      <c r="L47" s="26"/>
      <c r="M47" s="26"/>
    </row>
    <row r="49" spans="2:10" x14ac:dyDescent="0.3">
      <c r="B49" s="27" t="s">
        <v>58</v>
      </c>
      <c r="C49" s="27"/>
      <c r="D49" s="2"/>
      <c r="E49" s="2"/>
      <c r="F49" s="2"/>
      <c r="G49" s="2"/>
      <c r="H49" s="2"/>
      <c r="I49" s="2"/>
      <c r="J49" s="2"/>
    </row>
    <row r="50" spans="2:10" x14ac:dyDescent="0.3">
      <c r="B50" s="1" t="s">
        <v>59</v>
      </c>
      <c r="C50" s="1"/>
      <c r="D50" s="2"/>
      <c r="E50" s="2"/>
      <c r="F50" s="2"/>
      <c r="G50" s="2"/>
      <c r="H50" s="2"/>
      <c r="I50" s="2"/>
      <c r="J50" s="2"/>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ageMargins left="0.7" right="0.7" top="0.75" bottom="0.75" header="0.3" footer="0.3"/>
  <pageSetup paperSize="9" scale="70" orientation="landscape" r:id="rId1"/>
  <rowBreaks count="1" manualBreakCount="1">
    <brk id="2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754EC-F4D8-4D52-9B56-9682B2E8F5B9}">
  <dimension ref="A1:Q50"/>
  <sheetViews>
    <sheetView view="pageBreakPreview" zoomScale="85" zoomScaleNormal="100" zoomScaleSheetLayoutView="85" workbookViewId="0">
      <selection activeCell="L6" sqref="L6"/>
    </sheetView>
  </sheetViews>
  <sheetFormatPr defaultColWidth="9" defaultRowHeight="14.4" x14ac:dyDescent="0.3"/>
  <cols>
    <col min="1" max="1" width="8.88671875" customWidth="1"/>
    <col min="2" max="3" width="9.109375" customWidth="1"/>
    <col min="4" max="4" width="13.44140625" customWidth="1"/>
    <col min="6" max="6" width="10.6640625" customWidth="1"/>
    <col min="7" max="10" width="10.5546875" customWidth="1"/>
    <col min="13" max="13" width="10.33203125" customWidth="1"/>
    <col min="14" max="14" width="10.5546875" customWidth="1"/>
    <col min="257" max="257" width="8.88671875" customWidth="1"/>
    <col min="258" max="259" width="9.109375" customWidth="1"/>
    <col min="260" max="260" width="13.44140625" customWidth="1"/>
    <col min="262" max="262" width="10.6640625" customWidth="1"/>
    <col min="263" max="266" width="10.5546875" customWidth="1"/>
    <col min="269" max="269" width="10.33203125" customWidth="1"/>
    <col min="270" max="270" width="10.5546875" customWidth="1"/>
    <col min="513" max="513" width="8.88671875" customWidth="1"/>
    <col min="514" max="515" width="9.109375" customWidth="1"/>
    <col min="516" max="516" width="13.44140625" customWidth="1"/>
    <col min="518" max="518" width="10.6640625" customWidth="1"/>
    <col min="519" max="522" width="10.5546875" customWidth="1"/>
    <col min="525" max="525" width="10.33203125" customWidth="1"/>
    <col min="526" max="526" width="10.5546875" customWidth="1"/>
    <col min="769" max="769" width="8.88671875" customWidth="1"/>
    <col min="770" max="771" width="9.109375" customWidth="1"/>
    <col min="772" max="772" width="13.44140625" customWidth="1"/>
    <col min="774" max="774" width="10.6640625" customWidth="1"/>
    <col min="775" max="778" width="10.5546875" customWidth="1"/>
    <col min="781" max="781" width="10.33203125" customWidth="1"/>
    <col min="782" max="782" width="10.5546875" customWidth="1"/>
    <col min="1025" max="1025" width="8.88671875" customWidth="1"/>
    <col min="1026" max="1027" width="9.109375" customWidth="1"/>
    <col min="1028" max="1028" width="13.44140625" customWidth="1"/>
    <col min="1030" max="1030" width="10.6640625" customWidth="1"/>
    <col min="1031" max="1034" width="10.5546875" customWidth="1"/>
    <col min="1037" max="1037" width="10.33203125" customWidth="1"/>
    <col min="1038" max="1038" width="10.5546875" customWidth="1"/>
    <col min="1281" max="1281" width="8.88671875" customWidth="1"/>
    <col min="1282" max="1283" width="9.109375" customWidth="1"/>
    <col min="1284" max="1284" width="13.44140625" customWidth="1"/>
    <col min="1286" max="1286" width="10.6640625" customWidth="1"/>
    <col min="1287" max="1290" width="10.5546875" customWidth="1"/>
    <col min="1293" max="1293" width="10.33203125" customWidth="1"/>
    <col min="1294" max="1294" width="10.5546875" customWidth="1"/>
    <col min="1537" max="1537" width="8.88671875" customWidth="1"/>
    <col min="1538" max="1539" width="9.109375" customWidth="1"/>
    <col min="1540" max="1540" width="13.44140625" customWidth="1"/>
    <col min="1542" max="1542" width="10.6640625" customWidth="1"/>
    <col min="1543" max="1546" width="10.5546875" customWidth="1"/>
    <col min="1549" max="1549" width="10.33203125" customWidth="1"/>
    <col min="1550" max="1550" width="10.5546875" customWidth="1"/>
    <col min="1793" max="1793" width="8.88671875" customWidth="1"/>
    <col min="1794" max="1795" width="9.109375" customWidth="1"/>
    <col min="1796" max="1796" width="13.44140625" customWidth="1"/>
    <col min="1798" max="1798" width="10.6640625" customWidth="1"/>
    <col min="1799" max="1802" width="10.5546875" customWidth="1"/>
    <col min="1805" max="1805" width="10.33203125" customWidth="1"/>
    <col min="1806" max="1806" width="10.5546875" customWidth="1"/>
    <col min="2049" max="2049" width="8.88671875" customWidth="1"/>
    <col min="2050" max="2051" width="9.109375" customWidth="1"/>
    <col min="2052" max="2052" width="13.44140625" customWidth="1"/>
    <col min="2054" max="2054" width="10.6640625" customWidth="1"/>
    <col min="2055" max="2058" width="10.5546875" customWidth="1"/>
    <col min="2061" max="2061" width="10.33203125" customWidth="1"/>
    <col min="2062" max="2062" width="10.5546875" customWidth="1"/>
    <col min="2305" max="2305" width="8.88671875" customWidth="1"/>
    <col min="2306" max="2307" width="9.109375" customWidth="1"/>
    <col min="2308" max="2308" width="13.44140625" customWidth="1"/>
    <col min="2310" max="2310" width="10.6640625" customWidth="1"/>
    <col min="2311" max="2314" width="10.5546875" customWidth="1"/>
    <col min="2317" max="2317" width="10.33203125" customWidth="1"/>
    <col min="2318" max="2318" width="10.5546875" customWidth="1"/>
    <col min="2561" max="2561" width="8.88671875" customWidth="1"/>
    <col min="2562" max="2563" width="9.109375" customWidth="1"/>
    <col min="2564" max="2564" width="13.44140625" customWidth="1"/>
    <col min="2566" max="2566" width="10.6640625" customWidth="1"/>
    <col min="2567" max="2570" width="10.5546875" customWidth="1"/>
    <col min="2573" max="2573" width="10.33203125" customWidth="1"/>
    <col min="2574" max="2574" width="10.5546875" customWidth="1"/>
    <col min="2817" max="2817" width="8.88671875" customWidth="1"/>
    <col min="2818" max="2819" width="9.109375" customWidth="1"/>
    <col min="2820" max="2820" width="13.44140625" customWidth="1"/>
    <col min="2822" max="2822" width="10.6640625" customWidth="1"/>
    <col min="2823" max="2826" width="10.5546875" customWidth="1"/>
    <col min="2829" max="2829" width="10.33203125" customWidth="1"/>
    <col min="2830" max="2830" width="10.5546875" customWidth="1"/>
    <col min="3073" max="3073" width="8.88671875" customWidth="1"/>
    <col min="3074" max="3075" width="9.109375" customWidth="1"/>
    <col min="3076" max="3076" width="13.44140625" customWidth="1"/>
    <col min="3078" max="3078" width="10.6640625" customWidth="1"/>
    <col min="3079" max="3082" width="10.5546875" customWidth="1"/>
    <col min="3085" max="3085" width="10.33203125" customWidth="1"/>
    <col min="3086" max="3086" width="10.5546875" customWidth="1"/>
    <col min="3329" max="3329" width="8.88671875" customWidth="1"/>
    <col min="3330" max="3331" width="9.109375" customWidth="1"/>
    <col min="3332" max="3332" width="13.44140625" customWidth="1"/>
    <col min="3334" max="3334" width="10.6640625" customWidth="1"/>
    <col min="3335" max="3338" width="10.5546875" customWidth="1"/>
    <col min="3341" max="3341" width="10.33203125" customWidth="1"/>
    <col min="3342" max="3342" width="10.5546875" customWidth="1"/>
    <col min="3585" max="3585" width="8.88671875" customWidth="1"/>
    <col min="3586" max="3587" width="9.109375" customWidth="1"/>
    <col min="3588" max="3588" width="13.44140625" customWidth="1"/>
    <col min="3590" max="3590" width="10.6640625" customWidth="1"/>
    <col min="3591" max="3594" width="10.5546875" customWidth="1"/>
    <col min="3597" max="3597" width="10.33203125" customWidth="1"/>
    <col min="3598" max="3598" width="10.5546875" customWidth="1"/>
    <col min="3841" max="3841" width="8.88671875" customWidth="1"/>
    <col min="3842" max="3843" width="9.109375" customWidth="1"/>
    <col min="3844" max="3844" width="13.44140625" customWidth="1"/>
    <col min="3846" max="3846" width="10.6640625" customWidth="1"/>
    <col min="3847" max="3850" width="10.5546875" customWidth="1"/>
    <col min="3853" max="3853" width="10.33203125" customWidth="1"/>
    <col min="3854" max="3854" width="10.5546875" customWidth="1"/>
    <col min="4097" max="4097" width="8.88671875" customWidth="1"/>
    <col min="4098" max="4099" width="9.109375" customWidth="1"/>
    <col min="4100" max="4100" width="13.44140625" customWidth="1"/>
    <col min="4102" max="4102" width="10.6640625" customWidth="1"/>
    <col min="4103" max="4106" width="10.5546875" customWidth="1"/>
    <col min="4109" max="4109" width="10.33203125" customWidth="1"/>
    <col min="4110" max="4110" width="10.5546875" customWidth="1"/>
    <col min="4353" max="4353" width="8.88671875" customWidth="1"/>
    <col min="4354" max="4355" width="9.109375" customWidth="1"/>
    <col min="4356" max="4356" width="13.44140625" customWidth="1"/>
    <col min="4358" max="4358" width="10.6640625" customWidth="1"/>
    <col min="4359" max="4362" width="10.5546875" customWidth="1"/>
    <col min="4365" max="4365" width="10.33203125" customWidth="1"/>
    <col min="4366" max="4366" width="10.5546875" customWidth="1"/>
    <col min="4609" max="4609" width="8.88671875" customWidth="1"/>
    <col min="4610" max="4611" width="9.109375" customWidth="1"/>
    <col min="4612" max="4612" width="13.44140625" customWidth="1"/>
    <col min="4614" max="4614" width="10.6640625" customWidth="1"/>
    <col min="4615" max="4618" width="10.5546875" customWidth="1"/>
    <col min="4621" max="4621" width="10.33203125" customWidth="1"/>
    <col min="4622" max="4622" width="10.5546875" customWidth="1"/>
    <col min="4865" max="4865" width="8.88671875" customWidth="1"/>
    <col min="4866" max="4867" width="9.109375" customWidth="1"/>
    <col min="4868" max="4868" width="13.44140625" customWidth="1"/>
    <col min="4870" max="4870" width="10.6640625" customWidth="1"/>
    <col min="4871" max="4874" width="10.5546875" customWidth="1"/>
    <col min="4877" max="4877" width="10.33203125" customWidth="1"/>
    <col min="4878" max="4878" width="10.5546875" customWidth="1"/>
    <col min="5121" max="5121" width="8.88671875" customWidth="1"/>
    <col min="5122" max="5123" width="9.109375" customWidth="1"/>
    <col min="5124" max="5124" width="13.44140625" customWidth="1"/>
    <col min="5126" max="5126" width="10.6640625" customWidth="1"/>
    <col min="5127" max="5130" width="10.5546875" customWidth="1"/>
    <col min="5133" max="5133" width="10.33203125" customWidth="1"/>
    <col min="5134" max="5134" width="10.5546875" customWidth="1"/>
    <col min="5377" max="5377" width="8.88671875" customWidth="1"/>
    <col min="5378" max="5379" width="9.109375" customWidth="1"/>
    <col min="5380" max="5380" width="13.44140625" customWidth="1"/>
    <col min="5382" max="5382" width="10.6640625" customWidth="1"/>
    <col min="5383" max="5386" width="10.5546875" customWidth="1"/>
    <col min="5389" max="5389" width="10.33203125" customWidth="1"/>
    <col min="5390" max="5390" width="10.5546875" customWidth="1"/>
    <col min="5633" max="5633" width="8.88671875" customWidth="1"/>
    <col min="5634" max="5635" width="9.109375" customWidth="1"/>
    <col min="5636" max="5636" width="13.44140625" customWidth="1"/>
    <col min="5638" max="5638" width="10.6640625" customWidth="1"/>
    <col min="5639" max="5642" width="10.5546875" customWidth="1"/>
    <col min="5645" max="5645" width="10.33203125" customWidth="1"/>
    <col min="5646" max="5646" width="10.5546875" customWidth="1"/>
    <col min="5889" max="5889" width="8.88671875" customWidth="1"/>
    <col min="5890" max="5891" width="9.109375" customWidth="1"/>
    <col min="5892" max="5892" width="13.44140625" customWidth="1"/>
    <col min="5894" max="5894" width="10.6640625" customWidth="1"/>
    <col min="5895" max="5898" width="10.5546875" customWidth="1"/>
    <col min="5901" max="5901" width="10.33203125" customWidth="1"/>
    <col min="5902" max="5902" width="10.5546875" customWidth="1"/>
    <col min="6145" max="6145" width="8.88671875" customWidth="1"/>
    <col min="6146" max="6147" width="9.109375" customWidth="1"/>
    <col min="6148" max="6148" width="13.44140625" customWidth="1"/>
    <col min="6150" max="6150" width="10.6640625" customWidth="1"/>
    <col min="6151" max="6154" width="10.5546875" customWidth="1"/>
    <col min="6157" max="6157" width="10.33203125" customWidth="1"/>
    <col min="6158" max="6158" width="10.5546875" customWidth="1"/>
    <col min="6401" max="6401" width="8.88671875" customWidth="1"/>
    <col min="6402" max="6403" width="9.109375" customWidth="1"/>
    <col min="6404" max="6404" width="13.44140625" customWidth="1"/>
    <col min="6406" max="6406" width="10.6640625" customWidth="1"/>
    <col min="6407" max="6410" width="10.5546875" customWidth="1"/>
    <col min="6413" max="6413" width="10.33203125" customWidth="1"/>
    <col min="6414" max="6414" width="10.5546875" customWidth="1"/>
    <col min="6657" max="6657" width="8.88671875" customWidth="1"/>
    <col min="6658" max="6659" width="9.109375" customWidth="1"/>
    <col min="6660" max="6660" width="13.44140625" customWidth="1"/>
    <col min="6662" max="6662" width="10.6640625" customWidth="1"/>
    <col min="6663" max="6666" width="10.5546875" customWidth="1"/>
    <col min="6669" max="6669" width="10.33203125" customWidth="1"/>
    <col min="6670" max="6670" width="10.5546875" customWidth="1"/>
    <col min="6913" max="6913" width="8.88671875" customWidth="1"/>
    <col min="6914" max="6915" width="9.109375" customWidth="1"/>
    <col min="6916" max="6916" width="13.44140625" customWidth="1"/>
    <col min="6918" max="6918" width="10.6640625" customWidth="1"/>
    <col min="6919" max="6922" width="10.5546875" customWidth="1"/>
    <col min="6925" max="6925" width="10.33203125" customWidth="1"/>
    <col min="6926" max="6926" width="10.5546875" customWidth="1"/>
    <col min="7169" max="7169" width="8.88671875" customWidth="1"/>
    <col min="7170" max="7171" width="9.109375" customWidth="1"/>
    <col min="7172" max="7172" width="13.44140625" customWidth="1"/>
    <col min="7174" max="7174" width="10.6640625" customWidth="1"/>
    <col min="7175" max="7178" width="10.5546875" customWidth="1"/>
    <col min="7181" max="7181" width="10.33203125" customWidth="1"/>
    <col min="7182" max="7182" width="10.5546875" customWidth="1"/>
    <col min="7425" max="7425" width="8.88671875" customWidth="1"/>
    <col min="7426" max="7427" width="9.109375" customWidth="1"/>
    <col min="7428" max="7428" width="13.44140625" customWidth="1"/>
    <col min="7430" max="7430" width="10.6640625" customWidth="1"/>
    <col min="7431" max="7434" width="10.5546875" customWidth="1"/>
    <col min="7437" max="7437" width="10.33203125" customWidth="1"/>
    <col min="7438" max="7438" width="10.5546875" customWidth="1"/>
    <col min="7681" max="7681" width="8.88671875" customWidth="1"/>
    <col min="7682" max="7683" width="9.109375" customWidth="1"/>
    <col min="7684" max="7684" width="13.44140625" customWidth="1"/>
    <col min="7686" max="7686" width="10.6640625" customWidth="1"/>
    <col min="7687" max="7690" width="10.5546875" customWidth="1"/>
    <col min="7693" max="7693" width="10.33203125" customWidth="1"/>
    <col min="7694" max="7694" width="10.5546875" customWidth="1"/>
    <col min="7937" max="7937" width="8.88671875" customWidth="1"/>
    <col min="7938" max="7939" width="9.109375" customWidth="1"/>
    <col min="7940" max="7940" width="13.44140625" customWidth="1"/>
    <col min="7942" max="7942" width="10.6640625" customWidth="1"/>
    <col min="7943" max="7946" width="10.5546875" customWidth="1"/>
    <col min="7949" max="7949" width="10.33203125" customWidth="1"/>
    <col min="7950" max="7950" width="10.5546875" customWidth="1"/>
    <col min="8193" max="8193" width="8.88671875" customWidth="1"/>
    <col min="8194" max="8195" width="9.109375" customWidth="1"/>
    <col min="8196" max="8196" width="13.44140625" customWidth="1"/>
    <col min="8198" max="8198" width="10.6640625" customWidth="1"/>
    <col min="8199" max="8202" width="10.5546875" customWidth="1"/>
    <col min="8205" max="8205" width="10.33203125" customWidth="1"/>
    <col min="8206" max="8206" width="10.5546875" customWidth="1"/>
    <col min="8449" max="8449" width="8.88671875" customWidth="1"/>
    <col min="8450" max="8451" width="9.109375" customWidth="1"/>
    <col min="8452" max="8452" width="13.44140625" customWidth="1"/>
    <col min="8454" max="8454" width="10.6640625" customWidth="1"/>
    <col min="8455" max="8458" width="10.5546875" customWidth="1"/>
    <col min="8461" max="8461" width="10.33203125" customWidth="1"/>
    <col min="8462" max="8462" width="10.5546875" customWidth="1"/>
    <col min="8705" max="8705" width="8.88671875" customWidth="1"/>
    <col min="8706" max="8707" width="9.109375" customWidth="1"/>
    <col min="8708" max="8708" width="13.44140625" customWidth="1"/>
    <col min="8710" max="8710" width="10.6640625" customWidth="1"/>
    <col min="8711" max="8714" width="10.5546875" customWidth="1"/>
    <col min="8717" max="8717" width="10.33203125" customWidth="1"/>
    <col min="8718" max="8718" width="10.5546875" customWidth="1"/>
    <col min="8961" max="8961" width="8.88671875" customWidth="1"/>
    <col min="8962" max="8963" width="9.109375" customWidth="1"/>
    <col min="8964" max="8964" width="13.44140625" customWidth="1"/>
    <col min="8966" max="8966" width="10.6640625" customWidth="1"/>
    <col min="8967" max="8970" width="10.5546875" customWidth="1"/>
    <col min="8973" max="8973" width="10.33203125" customWidth="1"/>
    <col min="8974" max="8974" width="10.5546875" customWidth="1"/>
    <col min="9217" max="9217" width="8.88671875" customWidth="1"/>
    <col min="9218" max="9219" width="9.109375" customWidth="1"/>
    <col min="9220" max="9220" width="13.44140625" customWidth="1"/>
    <col min="9222" max="9222" width="10.6640625" customWidth="1"/>
    <col min="9223" max="9226" width="10.5546875" customWidth="1"/>
    <col min="9229" max="9229" width="10.33203125" customWidth="1"/>
    <col min="9230" max="9230" width="10.5546875" customWidth="1"/>
    <col min="9473" max="9473" width="8.88671875" customWidth="1"/>
    <col min="9474" max="9475" width="9.109375" customWidth="1"/>
    <col min="9476" max="9476" width="13.44140625" customWidth="1"/>
    <col min="9478" max="9478" width="10.6640625" customWidth="1"/>
    <col min="9479" max="9482" width="10.5546875" customWidth="1"/>
    <col min="9485" max="9485" width="10.33203125" customWidth="1"/>
    <col min="9486" max="9486" width="10.5546875" customWidth="1"/>
    <col min="9729" max="9729" width="8.88671875" customWidth="1"/>
    <col min="9730" max="9731" width="9.109375" customWidth="1"/>
    <col min="9732" max="9732" width="13.44140625" customWidth="1"/>
    <col min="9734" max="9734" width="10.6640625" customWidth="1"/>
    <col min="9735" max="9738" width="10.5546875" customWidth="1"/>
    <col min="9741" max="9741" width="10.33203125" customWidth="1"/>
    <col min="9742" max="9742" width="10.5546875" customWidth="1"/>
    <col min="9985" max="9985" width="8.88671875" customWidth="1"/>
    <col min="9986" max="9987" width="9.109375" customWidth="1"/>
    <col min="9988" max="9988" width="13.44140625" customWidth="1"/>
    <col min="9990" max="9990" width="10.6640625" customWidth="1"/>
    <col min="9991" max="9994" width="10.5546875" customWidth="1"/>
    <col min="9997" max="9997" width="10.33203125" customWidth="1"/>
    <col min="9998" max="9998" width="10.5546875" customWidth="1"/>
    <col min="10241" max="10241" width="8.88671875" customWidth="1"/>
    <col min="10242" max="10243" width="9.109375" customWidth="1"/>
    <col min="10244" max="10244" width="13.44140625" customWidth="1"/>
    <col min="10246" max="10246" width="10.6640625" customWidth="1"/>
    <col min="10247" max="10250" width="10.5546875" customWidth="1"/>
    <col min="10253" max="10253" width="10.33203125" customWidth="1"/>
    <col min="10254" max="10254" width="10.5546875" customWidth="1"/>
    <col min="10497" max="10497" width="8.88671875" customWidth="1"/>
    <col min="10498" max="10499" width="9.109375" customWidth="1"/>
    <col min="10500" max="10500" width="13.44140625" customWidth="1"/>
    <col min="10502" max="10502" width="10.6640625" customWidth="1"/>
    <col min="10503" max="10506" width="10.5546875" customWidth="1"/>
    <col min="10509" max="10509" width="10.33203125" customWidth="1"/>
    <col min="10510" max="10510" width="10.5546875" customWidth="1"/>
    <col min="10753" max="10753" width="8.88671875" customWidth="1"/>
    <col min="10754" max="10755" width="9.109375" customWidth="1"/>
    <col min="10756" max="10756" width="13.44140625" customWidth="1"/>
    <col min="10758" max="10758" width="10.6640625" customWidth="1"/>
    <col min="10759" max="10762" width="10.5546875" customWidth="1"/>
    <col min="10765" max="10765" width="10.33203125" customWidth="1"/>
    <col min="10766" max="10766" width="10.5546875" customWidth="1"/>
    <col min="11009" max="11009" width="8.88671875" customWidth="1"/>
    <col min="11010" max="11011" width="9.109375" customWidth="1"/>
    <col min="11012" max="11012" width="13.44140625" customWidth="1"/>
    <col min="11014" max="11014" width="10.6640625" customWidth="1"/>
    <col min="11015" max="11018" width="10.5546875" customWidth="1"/>
    <col min="11021" max="11021" width="10.33203125" customWidth="1"/>
    <col min="11022" max="11022" width="10.5546875" customWidth="1"/>
    <col min="11265" max="11265" width="8.88671875" customWidth="1"/>
    <col min="11266" max="11267" width="9.109375" customWidth="1"/>
    <col min="11268" max="11268" width="13.44140625" customWidth="1"/>
    <col min="11270" max="11270" width="10.6640625" customWidth="1"/>
    <col min="11271" max="11274" width="10.5546875" customWidth="1"/>
    <col min="11277" max="11277" width="10.33203125" customWidth="1"/>
    <col min="11278" max="11278" width="10.5546875" customWidth="1"/>
    <col min="11521" max="11521" width="8.88671875" customWidth="1"/>
    <col min="11522" max="11523" width="9.109375" customWidth="1"/>
    <col min="11524" max="11524" width="13.44140625" customWidth="1"/>
    <col min="11526" max="11526" width="10.6640625" customWidth="1"/>
    <col min="11527" max="11530" width="10.5546875" customWidth="1"/>
    <col min="11533" max="11533" width="10.33203125" customWidth="1"/>
    <col min="11534" max="11534" width="10.5546875" customWidth="1"/>
    <col min="11777" max="11777" width="8.88671875" customWidth="1"/>
    <col min="11778" max="11779" width="9.109375" customWidth="1"/>
    <col min="11780" max="11780" width="13.44140625" customWidth="1"/>
    <col min="11782" max="11782" width="10.6640625" customWidth="1"/>
    <col min="11783" max="11786" width="10.5546875" customWidth="1"/>
    <col min="11789" max="11789" width="10.33203125" customWidth="1"/>
    <col min="11790" max="11790" width="10.5546875" customWidth="1"/>
    <col min="12033" max="12033" width="8.88671875" customWidth="1"/>
    <col min="12034" max="12035" width="9.109375" customWidth="1"/>
    <col min="12036" max="12036" width="13.44140625" customWidth="1"/>
    <col min="12038" max="12038" width="10.6640625" customWidth="1"/>
    <col min="12039" max="12042" width="10.5546875" customWidth="1"/>
    <col min="12045" max="12045" width="10.33203125" customWidth="1"/>
    <col min="12046" max="12046" width="10.5546875" customWidth="1"/>
    <col min="12289" max="12289" width="8.88671875" customWidth="1"/>
    <col min="12290" max="12291" width="9.109375" customWidth="1"/>
    <col min="12292" max="12292" width="13.44140625" customWidth="1"/>
    <col min="12294" max="12294" width="10.6640625" customWidth="1"/>
    <col min="12295" max="12298" width="10.5546875" customWidth="1"/>
    <col min="12301" max="12301" width="10.33203125" customWidth="1"/>
    <col min="12302" max="12302" width="10.5546875" customWidth="1"/>
    <col min="12545" max="12545" width="8.88671875" customWidth="1"/>
    <col min="12546" max="12547" width="9.109375" customWidth="1"/>
    <col min="12548" max="12548" width="13.44140625" customWidth="1"/>
    <col min="12550" max="12550" width="10.6640625" customWidth="1"/>
    <col min="12551" max="12554" width="10.5546875" customWidth="1"/>
    <col min="12557" max="12557" width="10.33203125" customWidth="1"/>
    <col min="12558" max="12558" width="10.5546875" customWidth="1"/>
    <col min="12801" max="12801" width="8.88671875" customWidth="1"/>
    <col min="12802" max="12803" width="9.109375" customWidth="1"/>
    <col min="12804" max="12804" width="13.44140625" customWidth="1"/>
    <col min="12806" max="12806" width="10.6640625" customWidth="1"/>
    <col min="12807" max="12810" width="10.5546875" customWidth="1"/>
    <col min="12813" max="12813" width="10.33203125" customWidth="1"/>
    <col min="12814" max="12814" width="10.5546875" customWidth="1"/>
    <col min="13057" max="13057" width="8.88671875" customWidth="1"/>
    <col min="13058" max="13059" width="9.109375" customWidth="1"/>
    <col min="13060" max="13060" width="13.44140625" customWidth="1"/>
    <col min="13062" max="13062" width="10.6640625" customWidth="1"/>
    <col min="13063" max="13066" width="10.5546875" customWidth="1"/>
    <col min="13069" max="13069" width="10.33203125" customWidth="1"/>
    <col min="13070" max="13070" width="10.5546875" customWidth="1"/>
    <col min="13313" max="13313" width="8.88671875" customWidth="1"/>
    <col min="13314" max="13315" width="9.109375" customWidth="1"/>
    <col min="13316" max="13316" width="13.44140625" customWidth="1"/>
    <col min="13318" max="13318" width="10.6640625" customWidth="1"/>
    <col min="13319" max="13322" width="10.5546875" customWidth="1"/>
    <col min="13325" max="13325" width="10.33203125" customWidth="1"/>
    <col min="13326" max="13326" width="10.5546875" customWidth="1"/>
    <col min="13569" max="13569" width="8.88671875" customWidth="1"/>
    <col min="13570" max="13571" width="9.109375" customWidth="1"/>
    <col min="13572" max="13572" width="13.44140625" customWidth="1"/>
    <col min="13574" max="13574" width="10.6640625" customWidth="1"/>
    <col min="13575" max="13578" width="10.5546875" customWidth="1"/>
    <col min="13581" max="13581" width="10.33203125" customWidth="1"/>
    <col min="13582" max="13582" width="10.5546875" customWidth="1"/>
    <col min="13825" max="13825" width="8.88671875" customWidth="1"/>
    <col min="13826" max="13827" width="9.109375" customWidth="1"/>
    <col min="13828" max="13828" width="13.44140625" customWidth="1"/>
    <col min="13830" max="13830" width="10.6640625" customWidth="1"/>
    <col min="13831" max="13834" width="10.5546875" customWidth="1"/>
    <col min="13837" max="13837" width="10.33203125" customWidth="1"/>
    <col min="13838" max="13838" width="10.5546875" customWidth="1"/>
    <col min="14081" max="14081" width="8.88671875" customWidth="1"/>
    <col min="14082" max="14083" width="9.109375" customWidth="1"/>
    <col min="14084" max="14084" width="13.44140625" customWidth="1"/>
    <col min="14086" max="14086" width="10.6640625" customWidth="1"/>
    <col min="14087" max="14090" width="10.5546875" customWidth="1"/>
    <col min="14093" max="14093" width="10.33203125" customWidth="1"/>
    <col min="14094" max="14094" width="10.5546875" customWidth="1"/>
    <col min="14337" max="14337" width="8.88671875" customWidth="1"/>
    <col min="14338" max="14339" width="9.109375" customWidth="1"/>
    <col min="14340" max="14340" width="13.44140625" customWidth="1"/>
    <col min="14342" max="14342" width="10.6640625" customWidth="1"/>
    <col min="14343" max="14346" width="10.5546875" customWidth="1"/>
    <col min="14349" max="14349" width="10.33203125" customWidth="1"/>
    <col min="14350" max="14350" width="10.5546875" customWidth="1"/>
    <col min="14593" max="14593" width="8.88671875" customWidth="1"/>
    <col min="14594" max="14595" width="9.109375" customWidth="1"/>
    <col min="14596" max="14596" width="13.44140625" customWidth="1"/>
    <col min="14598" max="14598" width="10.6640625" customWidth="1"/>
    <col min="14599" max="14602" width="10.5546875" customWidth="1"/>
    <col min="14605" max="14605" width="10.33203125" customWidth="1"/>
    <col min="14606" max="14606" width="10.5546875" customWidth="1"/>
    <col min="14849" max="14849" width="8.88671875" customWidth="1"/>
    <col min="14850" max="14851" width="9.109375" customWidth="1"/>
    <col min="14852" max="14852" width="13.44140625" customWidth="1"/>
    <col min="14854" max="14854" width="10.6640625" customWidth="1"/>
    <col min="14855" max="14858" width="10.5546875" customWidth="1"/>
    <col min="14861" max="14861" width="10.33203125" customWidth="1"/>
    <col min="14862" max="14862" width="10.5546875" customWidth="1"/>
    <col min="15105" max="15105" width="8.88671875" customWidth="1"/>
    <col min="15106" max="15107" width="9.109375" customWidth="1"/>
    <col min="15108" max="15108" width="13.44140625" customWidth="1"/>
    <col min="15110" max="15110" width="10.6640625" customWidth="1"/>
    <col min="15111" max="15114" width="10.5546875" customWidth="1"/>
    <col min="15117" max="15117" width="10.33203125" customWidth="1"/>
    <col min="15118" max="15118" width="10.5546875" customWidth="1"/>
    <col min="15361" max="15361" width="8.88671875" customWidth="1"/>
    <col min="15362" max="15363" width="9.109375" customWidth="1"/>
    <col min="15364" max="15364" width="13.44140625" customWidth="1"/>
    <col min="15366" max="15366" width="10.6640625" customWidth="1"/>
    <col min="15367" max="15370" width="10.5546875" customWidth="1"/>
    <col min="15373" max="15373" width="10.33203125" customWidth="1"/>
    <col min="15374" max="15374" width="10.5546875" customWidth="1"/>
    <col min="15617" max="15617" width="8.88671875" customWidth="1"/>
    <col min="15618" max="15619" width="9.109375" customWidth="1"/>
    <col min="15620" max="15620" width="13.44140625" customWidth="1"/>
    <col min="15622" max="15622" width="10.6640625" customWidth="1"/>
    <col min="15623" max="15626" width="10.5546875" customWidth="1"/>
    <col min="15629" max="15629" width="10.33203125" customWidth="1"/>
    <col min="15630" max="15630" width="10.5546875" customWidth="1"/>
    <col min="15873" max="15873" width="8.88671875" customWidth="1"/>
    <col min="15874" max="15875" width="9.109375" customWidth="1"/>
    <col min="15876" max="15876" width="13.44140625" customWidth="1"/>
    <col min="15878" max="15878" width="10.6640625" customWidth="1"/>
    <col min="15879" max="15882" width="10.5546875" customWidth="1"/>
    <col min="15885" max="15885" width="10.33203125" customWidth="1"/>
    <col min="15886" max="15886" width="10.5546875" customWidth="1"/>
    <col min="16129" max="16129" width="8.88671875" customWidth="1"/>
    <col min="16130" max="16131" width="9.109375" customWidth="1"/>
    <col min="16132" max="16132" width="13.44140625" customWidth="1"/>
    <col min="16134" max="16134" width="10.6640625" customWidth="1"/>
    <col min="16135" max="16138" width="10.5546875" customWidth="1"/>
    <col min="16141" max="16141" width="10.33203125" customWidth="1"/>
    <col min="16142" max="16142" width="10.5546875" customWidth="1"/>
  </cols>
  <sheetData>
    <row r="1" spans="1:17" x14ac:dyDescent="0.3">
      <c r="L1" s="1" t="s">
        <v>0</v>
      </c>
      <c r="M1" s="2"/>
    </row>
    <row r="2" spans="1:17" x14ac:dyDescent="0.3">
      <c r="L2" s="1" t="s">
        <v>32</v>
      </c>
      <c r="M2" s="2"/>
    </row>
    <row r="3" spans="1:17" x14ac:dyDescent="0.3">
      <c r="L3" s="1" t="s">
        <v>33</v>
      </c>
      <c r="M3" s="2"/>
    </row>
    <row r="4" spans="1:17" ht="15.6" x14ac:dyDescent="0.3">
      <c r="G4" s="155" t="s">
        <v>2</v>
      </c>
      <c r="H4" s="155"/>
      <c r="I4" s="155"/>
      <c r="J4" s="155"/>
      <c r="K4" s="4"/>
      <c r="L4" s="4"/>
      <c r="M4" s="4"/>
    </row>
    <row r="5" spans="1:17" ht="16.2" thickBot="1" x14ac:dyDescent="0.35">
      <c r="G5" s="156" t="s">
        <v>80</v>
      </c>
      <c r="H5" s="156"/>
      <c r="I5" s="156"/>
      <c r="J5" s="156"/>
      <c r="K5" s="4"/>
      <c r="L5" s="4"/>
      <c r="M5" s="4"/>
    </row>
    <row r="7" spans="1:17" ht="16.2" thickBot="1" x14ac:dyDescent="0.35">
      <c r="A7" s="152" t="s">
        <v>34</v>
      </c>
      <c r="B7" s="152"/>
      <c r="C7" s="157" t="s">
        <v>35</v>
      </c>
      <c r="D7" s="157"/>
      <c r="E7" s="5"/>
      <c r="F7" s="5"/>
      <c r="G7" s="5"/>
      <c r="H7" s="5"/>
      <c r="I7" s="5"/>
      <c r="J7" s="5"/>
      <c r="K7" s="5"/>
      <c r="L7" s="5"/>
      <c r="O7" s="158" t="s">
        <v>1</v>
      </c>
      <c r="P7" s="158"/>
      <c r="Q7" s="5"/>
    </row>
    <row r="8" spans="1:17" ht="15.6" x14ac:dyDescent="0.3">
      <c r="A8" s="5"/>
      <c r="B8" s="5"/>
      <c r="C8" s="5"/>
      <c r="D8" s="5"/>
      <c r="E8" s="5"/>
      <c r="F8" s="5"/>
      <c r="G8" s="5"/>
      <c r="H8" s="5"/>
      <c r="I8" s="5"/>
      <c r="J8" s="5"/>
      <c r="K8" s="5"/>
      <c r="L8" s="5"/>
      <c r="M8" s="5"/>
      <c r="N8" s="5"/>
      <c r="O8" s="5"/>
      <c r="P8" s="5"/>
      <c r="Q8" s="5"/>
    </row>
    <row r="9" spans="1:17" ht="15.6" x14ac:dyDescent="0.3">
      <c r="A9" s="152" t="s">
        <v>36</v>
      </c>
      <c r="B9" s="152"/>
      <c r="C9" s="153" t="s">
        <v>68</v>
      </c>
      <c r="D9" s="153"/>
      <c r="E9" s="153"/>
      <c r="F9" s="153"/>
      <c r="G9" s="152" t="s">
        <v>37</v>
      </c>
      <c r="H9" s="152"/>
      <c r="I9" s="145" t="s">
        <v>69</v>
      </c>
      <c r="J9" s="145"/>
      <c r="K9" s="145"/>
      <c r="L9" s="145"/>
      <c r="M9" s="154" t="s">
        <v>38</v>
      </c>
      <c r="N9" s="154"/>
      <c r="O9" s="145" t="s">
        <v>39</v>
      </c>
      <c r="P9" s="145"/>
      <c r="Q9" s="5"/>
    </row>
    <row r="10" spans="1:17" ht="15.6" x14ac:dyDescent="0.3">
      <c r="B10" s="1"/>
      <c r="C10" s="146" t="s">
        <v>3</v>
      </c>
      <c r="D10" s="146"/>
      <c r="E10" s="146"/>
      <c r="F10" s="146"/>
      <c r="H10" s="1"/>
      <c r="I10" s="146" t="s">
        <v>3</v>
      </c>
      <c r="J10" s="146"/>
      <c r="K10" s="146"/>
      <c r="L10" s="146"/>
      <c r="M10" s="5"/>
      <c r="N10" s="5"/>
      <c r="O10" s="5"/>
      <c r="P10" s="5"/>
      <c r="Q10" s="5"/>
    </row>
    <row r="11" spans="1:17" x14ac:dyDescent="0.3">
      <c r="A11" s="140" t="s">
        <v>4</v>
      </c>
      <c r="B11" s="140"/>
      <c r="C11" s="140"/>
      <c r="D11" s="141" t="s">
        <v>31</v>
      </c>
      <c r="E11" s="147"/>
      <c r="F11" s="147"/>
      <c r="G11" s="147"/>
      <c r="H11" s="147"/>
      <c r="I11" s="147"/>
      <c r="J11" s="147"/>
      <c r="K11" s="148" t="s">
        <v>5</v>
      </c>
      <c r="L11" s="149" t="s">
        <v>70</v>
      </c>
      <c r="M11" s="150"/>
      <c r="N11" s="150"/>
      <c r="O11" s="150"/>
      <c r="P11" s="150"/>
      <c r="Q11" s="7"/>
    </row>
    <row r="12" spans="1:17" ht="110.4" customHeight="1" x14ac:dyDescent="0.3">
      <c r="A12" s="140"/>
      <c r="B12" s="140"/>
      <c r="C12" s="140"/>
      <c r="D12" s="151" t="s">
        <v>60</v>
      </c>
      <c r="E12" s="151"/>
      <c r="F12" s="151"/>
      <c r="G12" s="151"/>
      <c r="H12" s="151"/>
      <c r="I12" s="151"/>
      <c r="J12" s="151"/>
      <c r="K12" s="148"/>
      <c r="L12" s="144" t="s">
        <v>61</v>
      </c>
      <c r="M12" s="144"/>
      <c r="N12" s="144"/>
      <c r="O12" s="144"/>
      <c r="P12" s="144"/>
      <c r="Q12" s="6"/>
    </row>
    <row r="13" spans="1:17" x14ac:dyDescent="0.3">
      <c r="A13" s="140" t="s">
        <v>7</v>
      </c>
      <c r="B13" s="140"/>
      <c r="C13" s="140"/>
      <c r="D13" s="141" t="s">
        <v>67</v>
      </c>
      <c r="E13" s="141"/>
      <c r="F13" s="141"/>
      <c r="G13" s="141"/>
      <c r="H13" s="141"/>
      <c r="I13" s="141"/>
      <c r="J13" s="141"/>
      <c r="K13" s="141"/>
      <c r="L13" s="141"/>
      <c r="M13" s="141"/>
      <c r="N13" s="141"/>
      <c r="O13" s="141"/>
      <c r="P13" s="141"/>
    </row>
    <row r="14" spans="1:17" ht="57.6" customHeight="1" x14ac:dyDescent="0.3">
      <c r="A14" s="140"/>
      <c r="B14" s="140"/>
      <c r="C14" s="140"/>
      <c r="D14" s="142" t="s">
        <v>62</v>
      </c>
      <c r="E14" s="142"/>
      <c r="F14" s="142"/>
      <c r="G14" s="142"/>
      <c r="H14" s="142"/>
      <c r="I14" s="142"/>
      <c r="J14" s="142"/>
      <c r="K14" s="142"/>
      <c r="L14" s="142"/>
      <c r="M14" s="142"/>
      <c r="N14" s="142"/>
      <c r="O14" s="142"/>
      <c r="P14" s="142"/>
    </row>
    <row r="15" spans="1:17" x14ac:dyDescent="0.3">
      <c r="A15" s="140" t="s">
        <v>8</v>
      </c>
      <c r="B15" s="140"/>
      <c r="C15" s="140"/>
      <c r="D15" s="141" t="s">
        <v>67</v>
      </c>
      <c r="E15" s="143"/>
      <c r="F15" s="143"/>
      <c r="G15" s="143"/>
      <c r="H15" s="143"/>
      <c r="I15" s="143"/>
      <c r="J15" s="143"/>
      <c r="K15" s="143"/>
      <c r="L15" s="143"/>
      <c r="M15" s="143"/>
      <c r="N15" s="143"/>
      <c r="O15" s="143"/>
      <c r="P15" s="143"/>
    </row>
    <row r="16" spans="1:17" ht="55.2" customHeight="1" x14ac:dyDescent="0.3">
      <c r="A16" s="140"/>
      <c r="B16" s="140"/>
      <c r="C16" s="140"/>
      <c r="D16" s="144" t="s">
        <v>63</v>
      </c>
      <c r="E16" s="144"/>
      <c r="F16" s="144"/>
      <c r="G16" s="144"/>
      <c r="H16" s="144"/>
      <c r="I16" s="144"/>
      <c r="J16" s="144"/>
      <c r="K16" s="144"/>
      <c r="L16" s="144"/>
      <c r="M16" s="144"/>
      <c r="N16" s="144"/>
      <c r="O16" s="144"/>
      <c r="P16" s="144"/>
    </row>
    <row r="17" spans="1:16" ht="30" customHeight="1" x14ac:dyDescent="0.3">
      <c r="A17" s="135" t="s">
        <v>9</v>
      </c>
      <c r="B17" s="135"/>
      <c r="C17" s="135"/>
      <c r="D17" s="136" t="s">
        <v>64</v>
      </c>
      <c r="E17" s="136"/>
      <c r="F17" s="136"/>
      <c r="G17" s="136"/>
      <c r="H17" s="137" t="s">
        <v>10</v>
      </c>
      <c r="I17" s="137"/>
      <c r="J17" s="137"/>
      <c r="K17" s="136" t="s">
        <v>77</v>
      </c>
      <c r="L17" s="136"/>
      <c r="M17" s="136"/>
      <c r="N17" s="136"/>
      <c r="O17" s="136"/>
      <c r="P17" s="136"/>
    </row>
    <row r="18" spans="1:16" ht="15.6" customHeight="1" x14ac:dyDescent="0.3">
      <c r="A18" s="135"/>
      <c r="B18" s="135"/>
      <c r="C18" s="135"/>
      <c r="D18" s="138" t="s">
        <v>11</v>
      </c>
      <c r="E18" s="138"/>
      <c r="F18" s="138"/>
      <c r="G18" s="138"/>
      <c r="H18" s="137"/>
      <c r="I18" s="137"/>
      <c r="J18" s="137"/>
      <c r="K18" s="139" t="s">
        <v>11</v>
      </c>
      <c r="L18" s="139"/>
      <c r="M18" s="139"/>
      <c r="N18" s="139"/>
      <c r="O18" s="139"/>
      <c r="P18" s="139"/>
    </row>
    <row r="19" spans="1:16" ht="28.2" customHeight="1" x14ac:dyDescent="0.3">
      <c r="A19" s="119" t="s">
        <v>40</v>
      </c>
      <c r="B19" s="120"/>
      <c r="C19" s="121" t="s">
        <v>82</v>
      </c>
      <c r="D19" s="121"/>
      <c r="E19" s="122" t="s">
        <v>41</v>
      </c>
      <c r="F19" s="122"/>
      <c r="G19" s="123" t="s">
        <v>83</v>
      </c>
      <c r="H19" s="123"/>
      <c r="I19" s="123"/>
      <c r="J19" s="122" t="s">
        <v>42</v>
      </c>
      <c r="K19" s="122"/>
      <c r="L19" s="122"/>
      <c r="M19" s="124" t="str">
        <f>LEFT(L11,SEARCH(" ",L11)-1)&amp;" "&amp;LEFT(MID(L11,SEARCH(" ",L11)+1,1))&amp;"."&amp;LEFT(MID(L11,SEARCH(" ",L11,SEARCH(" ",L11)+1)+1,1))&amp;"."</f>
        <v>Голуб І.Л.</v>
      </c>
      <c r="N19" s="124"/>
      <c r="O19" s="124"/>
      <c r="P19" s="124"/>
    </row>
    <row r="20" spans="1:16" ht="54.6" customHeight="1" x14ac:dyDescent="0.3">
      <c r="A20" s="9"/>
      <c r="B20" s="8"/>
      <c r="C20" s="125" t="s">
        <v>12</v>
      </c>
      <c r="D20" s="125"/>
      <c r="E20" s="8"/>
      <c r="F20" s="10"/>
      <c r="G20" s="126" t="s">
        <v>12</v>
      </c>
      <c r="H20" s="126"/>
      <c r="I20" s="126"/>
      <c r="J20" s="122"/>
      <c r="K20" s="122"/>
      <c r="L20" s="122"/>
      <c r="M20" s="127" t="s">
        <v>65</v>
      </c>
      <c r="N20" s="127"/>
      <c r="O20" s="127"/>
      <c r="P20" s="127"/>
    </row>
    <row r="21" spans="1:16" ht="31.2" customHeight="1" thickBot="1" x14ac:dyDescent="0.35">
      <c r="A21" s="128" t="s">
        <v>43</v>
      </c>
      <c r="B21" s="128"/>
      <c r="C21" s="128"/>
      <c r="D21" s="128"/>
      <c r="E21" s="128"/>
      <c r="F21" s="128"/>
      <c r="G21" s="159" t="s">
        <v>71</v>
      </c>
      <c r="H21" s="130"/>
      <c r="I21" s="130"/>
      <c r="J21" s="11"/>
      <c r="K21" s="12"/>
      <c r="L21" s="31">
        <f>M21+O38</f>
        <v>27.231000000000002</v>
      </c>
      <c r="M21" s="30">
        <v>14.4</v>
      </c>
      <c r="N21" s="13"/>
    </row>
    <row r="22" spans="1:16" ht="15.6" customHeight="1" x14ac:dyDescent="0.3">
      <c r="G22" s="131" t="s">
        <v>44</v>
      </c>
      <c r="H22" s="131"/>
      <c r="I22" s="131"/>
      <c r="J22" s="14"/>
      <c r="K22" s="2" t="s">
        <v>45</v>
      </c>
      <c r="M22" s="2"/>
      <c r="N22" s="2"/>
    </row>
    <row r="23" spans="1:16" ht="15.6" customHeight="1" x14ac:dyDescent="0.3">
      <c r="G23" s="14"/>
      <c r="H23" s="14"/>
      <c r="I23" s="14"/>
      <c r="J23" s="14"/>
      <c r="K23" s="2"/>
      <c r="M23" s="2"/>
      <c r="N23" s="2"/>
    </row>
    <row r="24" spans="1:16" x14ac:dyDescent="0.3">
      <c r="A24" s="132" t="s">
        <v>13</v>
      </c>
      <c r="B24" s="133"/>
      <c r="C24" s="133"/>
      <c r="D24" s="133"/>
      <c r="E24" s="134"/>
      <c r="F24" s="134"/>
      <c r="G24" s="134"/>
      <c r="H24" s="134"/>
      <c r="I24" s="134"/>
      <c r="J24" s="134"/>
      <c r="K24" s="134"/>
      <c r="L24" s="118" t="s">
        <v>66</v>
      </c>
      <c r="M24" s="118"/>
      <c r="N24" s="28"/>
      <c r="O24" s="29"/>
      <c r="P24" s="29"/>
    </row>
    <row r="25" spans="1:16" ht="15.6" customHeight="1" x14ac:dyDescent="0.3">
      <c r="A25" s="15"/>
      <c r="E25" s="112" t="s">
        <v>14</v>
      </c>
      <c r="F25" s="112"/>
      <c r="G25" s="112"/>
      <c r="H25" s="112"/>
      <c r="I25" s="112"/>
      <c r="J25" s="112"/>
      <c r="K25" s="112"/>
    </row>
    <row r="26" spans="1:16" ht="15.6" customHeight="1" x14ac:dyDescent="0.3">
      <c r="A26" s="113" t="s">
        <v>15</v>
      </c>
      <c r="B26" s="113"/>
      <c r="C26" s="113"/>
      <c r="D26" s="113"/>
      <c r="E26" s="114" t="s">
        <v>81</v>
      </c>
      <c r="F26" s="114"/>
      <c r="G26" s="114"/>
      <c r="H26" s="114"/>
      <c r="I26" s="114"/>
      <c r="J26" s="114"/>
      <c r="K26" s="114"/>
      <c r="L26" s="114"/>
      <c r="M26" s="114"/>
      <c r="N26" s="114"/>
      <c r="O26" s="114"/>
    </row>
    <row r="27" spans="1:16" ht="15.6" customHeight="1" x14ac:dyDescent="0.3">
      <c r="A27" s="16"/>
      <c r="B27" s="5"/>
      <c r="C27" s="5"/>
      <c r="D27" s="5"/>
      <c r="E27" s="5"/>
      <c r="F27" s="5"/>
      <c r="G27" s="5"/>
      <c r="H27" s="5"/>
      <c r="I27" s="5"/>
      <c r="J27" s="5"/>
      <c r="K27" s="5"/>
      <c r="L27" s="5"/>
      <c r="M27" s="5"/>
      <c r="N27" s="5"/>
    </row>
    <row r="28" spans="1:16" x14ac:dyDescent="0.3">
      <c r="N28" s="17" t="s">
        <v>46</v>
      </c>
      <c r="P28" s="17"/>
    </row>
    <row r="29" spans="1:16" ht="15.6" x14ac:dyDescent="0.3">
      <c r="H29" s="3"/>
      <c r="I29" s="3" t="s">
        <v>16</v>
      </c>
      <c r="J29" s="3"/>
    </row>
    <row r="30" spans="1:16" ht="111.6" customHeight="1" x14ac:dyDescent="0.3">
      <c r="B30" s="18" t="s">
        <v>47</v>
      </c>
      <c r="C30" s="115" t="s">
        <v>48</v>
      </c>
      <c r="D30" s="115"/>
      <c r="E30" s="115"/>
      <c r="F30" s="18" t="s">
        <v>49</v>
      </c>
      <c r="G30" s="18" t="s">
        <v>50</v>
      </c>
      <c r="H30" s="18" t="s">
        <v>51</v>
      </c>
      <c r="I30" s="18" t="s">
        <v>52</v>
      </c>
      <c r="J30" s="18" t="s">
        <v>17</v>
      </c>
      <c r="K30" s="18" t="s">
        <v>18</v>
      </c>
      <c r="L30" s="18" t="s">
        <v>19</v>
      </c>
      <c r="M30" s="18" t="s">
        <v>20</v>
      </c>
      <c r="N30" s="18" t="s">
        <v>21</v>
      </c>
      <c r="O30" s="18" t="s">
        <v>25</v>
      </c>
    </row>
    <row r="31" spans="1:16" x14ac:dyDescent="0.3">
      <c r="B31" s="19">
        <v>1</v>
      </c>
      <c r="C31" s="107">
        <v>2</v>
      </c>
      <c r="D31" s="107"/>
      <c r="E31" s="107"/>
      <c r="F31" s="19">
        <v>3</v>
      </c>
      <c r="G31" s="19">
        <v>4</v>
      </c>
      <c r="H31" s="19"/>
      <c r="I31" s="19">
        <v>5</v>
      </c>
      <c r="J31" s="19">
        <v>6</v>
      </c>
      <c r="K31" s="19">
        <v>7</v>
      </c>
      <c r="L31" s="19">
        <v>8</v>
      </c>
      <c r="M31" s="19">
        <v>9</v>
      </c>
      <c r="N31" s="19">
        <v>10</v>
      </c>
      <c r="O31" s="19">
        <v>11</v>
      </c>
    </row>
    <row r="32" spans="1:16" s="20" customFormat="1" ht="26.4" customHeight="1" x14ac:dyDescent="0.25">
      <c r="B32" s="22">
        <v>1</v>
      </c>
      <c r="C32" s="116" t="s">
        <v>79</v>
      </c>
      <c r="D32" s="116"/>
      <c r="E32" s="116"/>
      <c r="F32" s="22" t="s">
        <v>6</v>
      </c>
      <c r="G32" s="22" t="s">
        <v>6</v>
      </c>
      <c r="H32" s="22" t="s">
        <v>6</v>
      </c>
      <c r="I32" s="22" t="s">
        <v>22</v>
      </c>
      <c r="J32" s="22">
        <v>221</v>
      </c>
      <c r="K32" s="22"/>
      <c r="L32" s="22"/>
      <c r="M32" s="22"/>
      <c r="N32" s="22"/>
      <c r="O32" s="22">
        <v>12.831</v>
      </c>
    </row>
    <row r="33" spans="1:15" s="20" customFormat="1" ht="13.2" x14ac:dyDescent="0.25">
      <c r="B33" s="21"/>
      <c r="C33" s="117"/>
      <c r="D33" s="117"/>
      <c r="E33" s="117"/>
      <c r="F33" s="22"/>
      <c r="G33" s="22"/>
      <c r="H33" s="22"/>
      <c r="I33" s="21"/>
      <c r="J33" s="21"/>
      <c r="K33" s="23"/>
      <c r="L33" s="23"/>
      <c r="M33" s="23"/>
      <c r="N33" s="23"/>
      <c r="O33" s="21"/>
    </row>
    <row r="34" spans="1:15" s="20" customFormat="1" ht="13.2" x14ac:dyDescent="0.25">
      <c r="B34" s="23"/>
      <c r="C34" s="117"/>
      <c r="D34" s="117"/>
      <c r="E34" s="117"/>
      <c r="F34" s="22"/>
      <c r="G34" s="22"/>
      <c r="H34" s="22"/>
      <c r="I34" s="23"/>
      <c r="J34" s="21"/>
      <c r="K34" s="23"/>
      <c r="L34" s="23"/>
      <c r="M34" s="23"/>
      <c r="N34" s="23"/>
      <c r="O34" s="21"/>
    </row>
    <row r="35" spans="1:15" s="20" customFormat="1" ht="13.2" x14ac:dyDescent="0.25">
      <c r="B35" s="23"/>
      <c r="C35" s="117"/>
      <c r="D35" s="117"/>
      <c r="E35" s="117"/>
      <c r="F35" s="22"/>
      <c r="G35" s="22"/>
      <c r="H35" s="22"/>
      <c r="I35" s="23"/>
      <c r="J35" s="21"/>
      <c r="K35" s="23"/>
      <c r="L35" s="23"/>
      <c r="M35" s="23"/>
      <c r="N35" s="23"/>
      <c r="O35" s="21"/>
    </row>
    <row r="36" spans="1:15" s="20" customFormat="1" ht="13.2" x14ac:dyDescent="0.25">
      <c r="B36" s="23"/>
      <c r="C36" s="117"/>
      <c r="D36" s="117"/>
      <c r="E36" s="117"/>
      <c r="F36" s="22"/>
      <c r="G36" s="22"/>
      <c r="H36" s="22"/>
      <c r="I36" s="23"/>
      <c r="J36" s="21"/>
      <c r="K36" s="23"/>
      <c r="L36" s="23"/>
      <c r="M36" s="23"/>
      <c r="N36" s="23"/>
      <c r="O36" s="21"/>
    </row>
    <row r="37" spans="1:15" s="20" customFormat="1" ht="13.2" x14ac:dyDescent="0.25">
      <c r="B37" s="23"/>
      <c r="C37" s="117"/>
      <c r="D37" s="117"/>
      <c r="E37" s="117"/>
      <c r="F37" s="22"/>
      <c r="G37" s="22"/>
      <c r="H37" s="22"/>
      <c r="I37" s="23"/>
      <c r="J37" s="21"/>
      <c r="K37" s="23"/>
      <c r="L37" s="23"/>
      <c r="M37" s="23"/>
      <c r="N37" s="23"/>
      <c r="O37" s="21"/>
    </row>
    <row r="38" spans="1:15" s="20" customFormat="1" ht="13.2" x14ac:dyDescent="0.25">
      <c r="B38" s="111" t="s">
        <v>53</v>
      </c>
      <c r="C38" s="111"/>
      <c r="D38" s="111"/>
      <c r="E38" s="111"/>
      <c r="F38" s="22" t="s">
        <v>6</v>
      </c>
      <c r="G38" s="22" t="s">
        <v>6</v>
      </c>
      <c r="H38" s="22" t="s">
        <v>6</v>
      </c>
      <c r="I38" s="21" t="s">
        <v>22</v>
      </c>
      <c r="J38" s="21">
        <f>SUM(J32:J37)</f>
        <v>221</v>
      </c>
      <c r="K38" s="23"/>
      <c r="L38" s="23"/>
      <c r="M38" s="23"/>
      <c r="N38" s="23"/>
      <c r="O38" s="21">
        <f>SUM(O32:O37)</f>
        <v>12.831</v>
      </c>
    </row>
    <row r="40" spans="1:15" ht="79.2" customHeight="1" x14ac:dyDescent="0.3">
      <c r="A40" s="108" t="s">
        <v>54</v>
      </c>
      <c r="B40" s="109"/>
      <c r="C40" s="109"/>
      <c r="D40" s="109"/>
      <c r="E40" s="109"/>
      <c r="F40" s="109"/>
      <c r="I40" s="108" t="s">
        <v>55</v>
      </c>
      <c r="J40" s="108"/>
      <c r="K40" s="108"/>
      <c r="L40" s="108"/>
      <c r="M40" s="108"/>
      <c r="N40" s="108"/>
    </row>
    <row r="41" spans="1:15" ht="15.6" customHeight="1" x14ac:dyDescent="0.3">
      <c r="A41" s="6"/>
      <c r="B41" s="24"/>
      <c r="C41" s="24"/>
      <c r="D41" s="24"/>
      <c r="E41" s="24"/>
      <c r="F41" s="24"/>
      <c r="I41" s="6"/>
      <c r="J41" s="6"/>
      <c r="K41" s="6"/>
      <c r="L41" s="6"/>
      <c r="M41" s="6"/>
      <c r="N41" s="6"/>
    </row>
    <row r="42" spans="1:15" ht="15.6" x14ac:dyDescent="0.3">
      <c r="G42" s="3" t="s">
        <v>23</v>
      </c>
      <c r="H42" s="3"/>
      <c r="I42" s="3"/>
      <c r="J42" s="3"/>
    </row>
    <row r="43" spans="1:15" x14ac:dyDescent="0.3">
      <c r="B43" s="110" t="s">
        <v>24</v>
      </c>
      <c r="C43" s="25"/>
      <c r="D43" s="110" t="s">
        <v>25</v>
      </c>
      <c r="E43" s="110" t="s">
        <v>56</v>
      </c>
      <c r="F43" s="110"/>
      <c r="G43" s="110"/>
      <c r="H43" s="25"/>
      <c r="I43" s="25"/>
      <c r="J43" s="25"/>
      <c r="K43" s="110" t="s">
        <v>26</v>
      </c>
      <c r="L43" s="110"/>
      <c r="M43" s="110"/>
    </row>
    <row r="44" spans="1:15" x14ac:dyDescent="0.3">
      <c r="B44" s="110"/>
      <c r="C44" s="25"/>
      <c r="D44" s="110"/>
      <c r="E44" s="25" t="s">
        <v>27</v>
      </c>
      <c r="F44" s="25" t="s">
        <v>28</v>
      </c>
      <c r="G44" s="25" t="s">
        <v>29</v>
      </c>
      <c r="H44" s="25"/>
      <c r="I44" s="25"/>
      <c r="J44" s="25"/>
      <c r="K44" s="110"/>
      <c r="L44" s="110"/>
      <c r="M44" s="110"/>
    </row>
    <row r="45" spans="1:15" x14ac:dyDescent="0.3">
      <c r="B45" s="19">
        <v>1</v>
      </c>
      <c r="C45" s="19"/>
      <c r="D45" s="19">
        <v>2</v>
      </c>
      <c r="E45" s="19">
        <v>3</v>
      </c>
      <c r="F45" s="19">
        <v>4</v>
      </c>
      <c r="G45" s="19">
        <v>5</v>
      </c>
      <c r="H45" s="19"/>
      <c r="I45" s="19"/>
      <c r="J45" s="19"/>
      <c r="K45" s="107">
        <v>6</v>
      </c>
      <c r="L45" s="107"/>
      <c r="M45" s="107"/>
    </row>
    <row r="46" spans="1:15" x14ac:dyDescent="0.3">
      <c r="B46" s="26" t="s">
        <v>57</v>
      </c>
      <c r="C46" s="26"/>
      <c r="D46" s="26"/>
      <c r="E46" s="26"/>
      <c r="F46" s="26"/>
      <c r="G46" s="26"/>
      <c r="H46" s="26"/>
      <c r="I46" s="26"/>
      <c r="J46" s="26"/>
      <c r="K46" s="26"/>
      <c r="L46" s="26"/>
      <c r="M46" s="26"/>
    </row>
    <row r="47" spans="1:15" x14ac:dyDescent="0.3">
      <c r="B47" s="26" t="s">
        <v>30</v>
      </c>
      <c r="C47" s="26"/>
      <c r="D47" s="26"/>
      <c r="E47" s="26"/>
      <c r="F47" s="26"/>
      <c r="G47" s="26"/>
      <c r="H47" s="26"/>
      <c r="I47" s="26"/>
      <c r="J47" s="26"/>
      <c r="K47" s="26"/>
      <c r="L47" s="26"/>
      <c r="M47" s="26"/>
    </row>
    <row r="49" spans="2:10" x14ac:dyDescent="0.3">
      <c r="B49" s="27" t="s">
        <v>58</v>
      </c>
      <c r="C49" s="27"/>
      <c r="D49" s="2"/>
      <c r="E49" s="2"/>
      <c r="F49" s="2"/>
      <c r="G49" s="2"/>
      <c r="H49" s="2"/>
      <c r="I49" s="2"/>
      <c r="J49" s="2"/>
    </row>
    <row r="50" spans="2:10" x14ac:dyDescent="0.3">
      <c r="B50" s="1" t="s">
        <v>59</v>
      </c>
      <c r="C50" s="1"/>
      <c r="D50" s="2"/>
      <c r="E50" s="2"/>
      <c r="F50" s="2"/>
      <c r="G50" s="2"/>
      <c r="H50" s="2"/>
      <c r="I50" s="2"/>
      <c r="J50" s="2"/>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ageMargins left="0.7" right="0.7" top="0.75" bottom="0.75" header="0.3" footer="0.3"/>
  <pageSetup paperSize="9" scale="70" orientation="landscape" r:id="rId1"/>
  <rowBreaks count="1" manualBreakCount="1">
    <brk id="27"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A9AFB-2F14-4585-8228-044BE75184CB}">
  <dimension ref="A1:Q50"/>
  <sheetViews>
    <sheetView view="pageBreakPreview" topLeftCell="A3" zoomScale="85" zoomScaleNormal="100" zoomScaleSheetLayoutView="85" workbookViewId="0">
      <selection activeCell="L6" sqref="L6"/>
    </sheetView>
  </sheetViews>
  <sheetFormatPr defaultColWidth="9" defaultRowHeight="14.4" x14ac:dyDescent="0.3"/>
  <cols>
    <col min="1" max="1" width="8.88671875" customWidth="1"/>
    <col min="2" max="3" width="9.109375" customWidth="1"/>
    <col min="4" max="4" width="13.44140625" customWidth="1"/>
    <col min="6" max="6" width="10.6640625" customWidth="1"/>
    <col min="7" max="10" width="10.5546875" customWidth="1"/>
    <col min="13" max="13" width="10.33203125" customWidth="1"/>
    <col min="14" max="14" width="10.5546875" customWidth="1"/>
    <col min="257" max="257" width="8.88671875" customWidth="1"/>
    <col min="258" max="259" width="9.109375" customWidth="1"/>
    <col min="260" max="260" width="13.44140625" customWidth="1"/>
    <col min="262" max="262" width="10.6640625" customWidth="1"/>
    <col min="263" max="266" width="10.5546875" customWidth="1"/>
    <col min="269" max="269" width="10.33203125" customWidth="1"/>
    <col min="270" max="270" width="10.5546875" customWidth="1"/>
    <col min="513" max="513" width="8.88671875" customWidth="1"/>
    <col min="514" max="515" width="9.109375" customWidth="1"/>
    <col min="516" max="516" width="13.44140625" customWidth="1"/>
    <col min="518" max="518" width="10.6640625" customWidth="1"/>
    <col min="519" max="522" width="10.5546875" customWidth="1"/>
    <col min="525" max="525" width="10.33203125" customWidth="1"/>
    <col min="526" max="526" width="10.5546875" customWidth="1"/>
    <col min="769" max="769" width="8.88671875" customWidth="1"/>
    <col min="770" max="771" width="9.109375" customWidth="1"/>
    <col min="772" max="772" width="13.44140625" customWidth="1"/>
    <col min="774" max="774" width="10.6640625" customWidth="1"/>
    <col min="775" max="778" width="10.5546875" customWidth="1"/>
    <col min="781" max="781" width="10.33203125" customWidth="1"/>
    <col min="782" max="782" width="10.5546875" customWidth="1"/>
    <col min="1025" max="1025" width="8.88671875" customWidth="1"/>
    <col min="1026" max="1027" width="9.109375" customWidth="1"/>
    <col min="1028" max="1028" width="13.44140625" customWidth="1"/>
    <col min="1030" max="1030" width="10.6640625" customWidth="1"/>
    <col min="1031" max="1034" width="10.5546875" customWidth="1"/>
    <col min="1037" max="1037" width="10.33203125" customWidth="1"/>
    <col min="1038" max="1038" width="10.5546875" customWidth="1"/>
    <col min="1281" max="1281" width="8.88671875" customWidth="1"/>
    <col min="1282" max="1283" width="9.109375" customWidth="1"/>
    <col min="1284" max="1284" width="13.44140625" customWidth="1"/>
    <col min="1286" max="1286" width="10.6640625" customWidth="1"/>
    <col min="1287" max="1290" width="10.5546875" customWidth="1"/>
    <col min="1293" max="1293" width="10.33203125" customWidth="1"/>
    <col min="1294" max="1294" width="10.5546875" customWidth="1"/>
    <col min="1537" max="1537" width="8.88671875" customWidth="1"/>
    <col min="1538" max="1539" width="9.109375" customWidth="1"/>
    <col min="1540" max="1540" width="13.44140625" customWidth="1"/>
    <col min="1542" max="1542" width="10.6640625" customWidth="1"/>
    <col min="1543" max="1546" width="10.5546875" customWidth="1"/>
    <col min="1549" max="1549" width="10.33203125" customWidth="1"/>
    <col min="1550" max="1550" width="10.5546875" customWidth="1"/>
    <col min="1793" max="1793" width="8.88671875" customWidth="1"/>
    <col min="1794" max="1795" width="9.109375" customWidth="1"/>
    <col min="1796" max="1796" width="13.44140625" customWidth="1"/>
    <col min="1798" max="1798" width="10.6640625" customWidth="1"/>
    <col min="1799" max="1802" width="10.5546875" customWidth="1"/>
    <col min="1805" max="1805" width="10.33203125" customWidth="1"/>
    <col min="1806" max="1806" width="10.5546875" customWidth="1"/>
    <col min="2049" max="2049" width="8.88671875" customWidth="1"/>
    <col min="2050" max="2051" width="9.109375" customWidth="1"/>
    <col min="2052" max="2052" width="13.44140625" customWidth="1"/>
    <col min="2054" max="2054" width="10.6640625" customWidth="1"/>
    <col min="2055" max="2058" width="10.5546875" customWidth="1"/>
    <col min="2061" max="2061" width="10.33203125" customWidth="1"/>
    <col min="2062" max="2062" width="10.5546875" customWidth="1"/>
    <col min="2305" max="2305" width="8.88671875" customWidth="1"/>
    <col min="2306" max="2307" width="9.109375" customWidth="1"/>
    <col min="2308" max="2308" width="13.44140625" customWidth="1"/>
    <col min="2310" max="2310" width="10.6640625" customWidth="1"/>
    <col min="2311" max="2314" width="10.5546875" customWidth="1"/>
    <col min="2317" max="2317" width="10.33203125" customWidth="1"/>
    <col min="2318" max="2318" width="10.5546875" customWidth="1"/>
    <col min="2561" max="2561" width="8.88671875" customWidth="1"/>
    <col min="2562" max="2563" width="9.109375" customWidth="1"/>
    <col min="2564" max="2564" width="13.44140625" customWidth="1"/>
    <col min="2566" max="2566" width="10.6640625" customWidth="1"/>
    <col min="2567" max="2570" width="10.5546875" customWidth="1"/>
    <col min="2573" max="2573" width="10.33203125" customWidth="1"/>
    <col min="2574" max="2574" width="10.5546875" customWidth="1"/>
    <col min="2817" max="2817" width="8.88671875" customWidth="1"/>
    <col min="2818" max="2819" width="9.109375" customWidth="1"/>
    <col min="2820" max="2820" width="13.44140625" customWidth="1"/>
    <col min="2822" max="2822" width="10.6640625" customWidth="1"/>
    <col min="2823" max="2826" width="10.5546875" customWidth="1"/>
    <col min="2829" max="2829" width="10.33203125" customWidth="1"/>
    <col min="2830" max="2830" width="10.5546875" customWidth="1"/>
    <col min="3073" max="3073" width="8.88671875" customWidth="1"/>
    <col min="3074" max="3075" width="9.109375" customWidth="1"/>
    <col min="3076" max="3076" width="13.44140625" customWidth="1"/>
    <col min="3078" max="3078" width="10.6640625" customWidth="1"/>
    <col min="3079" max="3082" width="10.5546875" customWidth="1"/>
    <col min="3085" max="3085" width="10.33203125" customWidth="1"/>
    <col min="3086" max="3086" width="10.5546875" customWidth="1"/>
    <col min="3329" max="3329" width="8.88671875" customWidth="1"/>
    <col min="3330" max="3331" width="9.109375" customWidth="1"/>
    <col min="3332" max="3332" width="13.44140625" customWidth="1"/>
    <col min="3334" max="3334" width="10.6640625" customWidth="1"/>
    <col min="3335" max="3338" width="10.5546875" customWidth="1"/>
    <col min="3341" max="3341" width="10.33203125" customWidth="1"/>
    <col min="3342" max="3342" width="10.5546875" customWidth="1"/>
    <col min="3585" max="3585" width="8.88671875" customWidth="1"/>
    <col min="3586" max="3587" width="9.109375" customWidth="1"/>
    <col min="3588" max="3588" width="13.44140625" customWidth="1"/>
    <col min="3590" max="3590" width="10.6640625" customWidth="1"/>
    <col min="3591" max="3594" width="10.5546875" customWidth="1"/>
    <col min="3597" max="3597" width="10.33203125" customWidth="1"/>
    <col min="3598" max="3598" width="10.5546875" customWidth="1"/>
    <col min="3841" max="3841" width="8.88671875" customWidth="1"/>
    <col min="3842" max="3843" width="9.109375" customWidth="1"/>
    <col min="3844" max="3844" width="13.44140625" customWidth="1"/>
    <col min="3846" max="3846" width="10.6640625" customWidth="1"/>
    <col min="3847" max="3850" width="10.5546875" customWidth="1"/>
    <col min="3853" max="3853" width="10.33203125" customWidth="1"/>
    <col min="3854" max="3854" width="10.5546875" customWidth="1"/>
    <col min="4097" max="4097" width="8.88671875" customWidth="1"/>
    <col min="4098" max="4099" width="9.109375" customWidth="1"/>
    <col min="4100" max="4100" width="13.44140625" customWidth="1"/>
    <col min="4102" max="4102" width="10.6640625" customWidth="1"/>
    <col min="4103" max="4106" width="10.5546875" customWidth="1"/>
    <col min="4109" max="4109" width="10.33203125" customWidth="1"/>
    <col min="4110" max="4110" width="10.5546875" customWidth="1"/>
    <col min="4353" max="4353" width="8.88671875" customWidth="1"/>
    <col min="4354" max="4355" width="9.109375" customWidth="1"/>
    <col min="4356" max="4356" width="13.44140625" customWidth="1"/>
    <col min="4358" max="4358" width="10.6640625" customWidth="1"/>
    <col min="4359" max="4362" width="10.5546875" customWidth="1"/>
    <col min="4365" max="4365" width="10.33203125" customWidth="1"/>
    <col min="4366" max="4366" width="10.5546875" customWidth="1"/>
    <col min="4609" max="4609" width="8.88671875" customWidth="1"/>
    <col min="4610" max="4611" width="9.109375" customWidth="1"/>
    <col min="4612" max="4612" width="13.44140625" customWidth="1"/>
    <col min="4614" max="4614" width="10.6640625" customWidth="1"/>
    <col min="4615" max="4618" width="10.5546875" customWidth="1"/>
    <col min="4621" max="4621" width="10.33203125" customWidth="1"/>
    <col min="4622" max="4622" width="10.5546875" customWidth="1"/>
    <col min="4865" max="4865" width="8.88671875" customWidth="1"/>
    <col min="4866" max="4867" width="9.109375" customWidth="1"/>
    <col min="4868" max="4868" width="13.44140625" customWidth="1"/>
    <col min="4870" max="4870" width="10.6640625" customWidth="1"/>
    <col min="4871" max="4874" width="10.5546875" customWidth="1"/>
    <col min="4877" max="4877" width="10.33203125" customWidth="1"/>
    <col min="4878" max="4878" width="10.5546875" customWidth="1"/>
    <col min="5121" max="5121" width="8.88671875" customWidth="1"/>
    <col min="5122" max="5123" width="9.109375" customWidth="1"/>
    <col min="5124" max="5124" width="13.44140625" customWidth="1"/>
    <col min="5126" max="5126" width="10.6640625" customWidth="1"/>
    <col min="5127" max="5130" width="10.5546875" customWidth="1"/>
    <col min="5133" max="5133" width="10.33203125" customWidth="1"/>
    <col min="5134" max="5134" width="10.5546875" customWidth="1"/>
    <col min="5377" max="5377" width="8.88671875" customWidth="1"/>
    <col min="5378" max="5379" width="9.109375" customWidth="1"/>
    <col min="5380" max="5380" width="13.44140625" customWidth="1"/>
    <col min="5382" max="5382" width="10.6640625" customWidth="1"/>
    <col min="5383" max="5386" width="10.5546875" customWidth="1"/>
    <col min="5389" max="5389" width="10.33203125" customWidth="1"/>
    <col min="5390" max="5390" width="10.5546875" customWidth="1"/>
    <col min="5633" max="5633" width="8.88671875" customWidth="1"/>
    <col min="5634" max="5635" width="9.109375" customWidth="1"/>
    <col min="5636" max="5636" width="13.44140625" customWidth="1"/>
    <col min="5638" max="5638" width="10.6640625" customWidth="1"/>
    <col min="5639" max="5642" width="10.5546875" customWidth="1"/>
    <col min="5645" max="5645" width="10.33203125" customWidth="1"/>
    <col min="5646" max="5646" width="10.5546875" customWidth="1"/>
    <col min="5889" max="5889" width="8.88671875" customWidth="1"/>
    <col min="5890" max="5891" width="9.109375" customWidth="1"/>
    <col min="5892" max="5892" width="13.44140625" customWidth="1"/>
    <col min="5894" max="5894" width="10.6640625" customWidth="1"/>
    <col min="5895" max="5898" width="10.5546875" customWidth="1"/>
    <col min="5901" max="5901" width="10.33203125" customWidth="1"/>
    <col min="5902" max="5902" width="10.5546875" customWidth="1"/>
    <col min="6145" max="6145" width="8.88671875" customWidth="1"/>
    <col min="6146" max="6147" width="9.109375" customWidth="1"/>
    <col min="6148" max="6148" width="13.44140625" customWidth="1"/>
    <col min="6150" max="6150" width="10.6640625" customWidth="1"/>
    <col min="6151" max="6154" width="10.5546875" customWidth="1"/>
    <col min="6157" max="6157" width="10.33203125" customWidth="1"/>
    <col min="6158" max="6158" width="10.5546875" customWidth="1"/>
    <col min="6401" max="6401" width="8.88671875" customWidth="1"/>
    <col min="6402" max="6403" width="9.109375" customWidth="1"/>
    <col min="6404" max="6404" width="13.44140625" customWidth="1"/>
    <col min="6406" max="6406" width="10.6640625" customWidth="1"/>
    <col min="6407" max="6410" width="10.5546875" customWidth="1"/>
    <col min="6413" max="6413" width="10.33203125" customWidth="1"/>
    <col min="6414" max="6414" width="10.5546875" customWidth="1"/>
    <col min="6657" max="6657" width="8.88671875" customWidth="1"/>
    <col min="6658" max="6659" width="9.109375" customWidth="1"/>
    <col min="6660" max="6660" width="13.44140625" customWidth="1"/>
    <col min="6662" max="6662" width="10.6640625" customWidth="1"/>
    <col min="6663" max="6666" width="10.5546875" customWidth="1"/>
    <col min="6669" max="6669" width="10.33203125" customWidth="1"/>
    <col min="6670" max="6670" width="10.5546875" customWidth="1"/>
    <col min="6913" max="6913" width="8.88671875" customWidth="1"/>
    <col min="6914" max="6915" width="9.109375" customWidth="1"/>
    <col min="6916" max="6916" width="13.44140625" customWidth="1"/>
    <col min="6918" max="6918" width="10.6640625" customWidth="1"/>
    <col min="6919" max="6922" width="10.5546875" customWidth="1"/>
    <col min="6925" max="6925" width="10.33203125" customWidth="1"/>
    <col min="6926" max="6926" width="10.5546875" customWidth="1"/>
    <col min="7169" max="7169" width="8.88671875" customWidth="1"/>
    <col min="7170" max="7171" width="9.109375" customWidth="1"/>
    <col min="7172" max="7172" width="13.44140625" customWidth="1"/>
    <col min="7174" max="7174" width="10.6640625" customWidth="1"/>
    <col min="7175" max="7178" width="10.5546875" customWidth="1"/>
    <col min="7181" max="7181" width="10.33203125" customWidth="1"/>
    <col min="7182" max="7182" width="10.5546875" customWidth="1"/>
    <col min="7425" max="7425" width="8.88671875" customWidth="1"/>
    <col min="7426" max="7427" width="9.109375" customWidth="1"/>
    <col min="7428" max="7428" width="13.44140625" customWidth="1"/>
    <col min="7430" max="7430" width="10.6640625" customWidth="1"/>
    <col min="7431" max="7434" width="10.5546875" customWidth="1"/>
    <col min="7437" max="7437" width="10.33203125" customWidth="1"/>
    <col min="7438" max="7438" width="10.5546875" customWidth="1"/>
    <col min="7681" max="7681" width="8.88671875" customWidth="1"/>
    <col min="7682" max="7683" width="9.109375" customWidth="1"/>
    <col min="7684" max="7684" width="13.44140625" customWidth="1"/>
    <col min="7686" max="7686" width="10.6640625" customWidth="1"/>
    <col min="7687" max="7690" width="10.5546875" customWidth="1"/>
    <col min="7693" max="7693" width="10.33203125" customWidth="1"/>
    <col min="7694" max="7694" width="10.5546875" customWidth="1"/>
    <col min="7937" max="7937" width="8.88671875" customWidth="1"/>
    <col min="7938" max="7939" width="9.109375" customWidth="1"/>
    <col min="7940" max="7940" width="13.44140625" customWidth="1"/>
    <col min="7942" max="7942" width="10.6640625" customWidth="1"/>
    <col min="7943" max="7946" width="10.5546875" customWidth="1"/>
    <col min="7949" max="7949" width="10.33203125" customWidth="1"/>
    <col min="7950" max="7950" width="10.5546875" customWidth="1"/>
    <col min="8193" max="8193" width="8.88671875" customWidth="1"/>
    <col min="8194" max="8195" width="9.109375" customWidth="1"/>
    <col min="8196" max="8196" width="13.44140625" customWidth="1"/>
    <col min="8198" max="8198" width="10.6640625" customWidth="1"/>
    <col min="8199" max="8202" width="10.5546875" customWidth="1"/>
    <col min="8205" max="8205" width="10.33203125" customWidth="1"/>
    <col min="8206" max="8206" width="10.5546875" customWidth="1"/>
    <col min="8449" max="8449" width="8.88671875" customWidth="1"/>
    <col min="8450" max="8451" width="9.109375" customWidth="1"/>
    <col min="8452" max="8452" width="13.44140625" customWidth="1"/>
    <col min="8454" max="8454" width="10.6640625" customWidth="1"/>
    <col min="8455" max="8458" width="10.5546875" customWidth="1"/>
    <col min="8461" max="8461" width="10.33203125" customWidth="1"/>
    <col min="8462" max="8462" width="10.5546875" customWidth="1"/>
    <col min="8705" max="8705" width="8.88671875" customWidth="1"/>
    <col min="8706" max="8707" width="9.109375" customWidth="1"/>
    <col min="8708" max="8708" width="13.44140625" customWidth="1"/>
    <col min="8710" max="8710" width="10.6640625" customWidth="1"/>
    <col min="8711" max="8714" width="10.5546875" customWidth="1"/>
    <col min="8717" max="8717" width="10.33203125" customWidth="1"/>
    <col min="8718" max="8718" width="10.5546875" customWidth="1"/>
    <col min="8961" max="8961" width="8.88671875" customWidth="1"/>
    <col min="8962" max="8963" width="9.109375" customWidth="1"/>
    <col min="8964" max="8964" width="13.44140625" customWidth="1"/>
    <col min="8966" max="8966" width="10.6640625" customWidth="1"/>
    <col min="8967" max="8970" width="10.5546875" customWidth="1"/>
    <col min="8973" max="8973" width="10.33203125" customWidth="1"/>
    <col min="8974" max="8974" width="10.5546875" customWidth="1"/>
    <col min="9217" max="9217" width="8.88671875" customWidth="1"/>
    <col min="9218" max="9219" width="9.109375" customWidth="1"/>
    <col min="9220" max="9220" width="13.44140625" customWidth="1"/>
    <col min="9222" max="9222" width="10.6640625" customWidth="1"/>
    <col min="9223" max="9226" width="10.5546875" customWidth="1"/>
    <col min="9229" max="9229" width="10.33203125" customWidth="1"/>
    <col min="9230" max="9230" width="10.5546875" customWidth="1"/>
    <col min="9473" max="9473" width="8.88671875" customWidth="1"/>
    <col min="9474" max="9475" width="9.109375" customWidth="1"/>
    <col min="9476" max="9476" width="13.44140625" customWidth="1"/>
    <col min="9478" max="9478" width="10.6640625" customWidth="1"/>
    <col min="9479" max="9482" width="10.5546875" customWidth="1"/>
    <col min="9485" max="9485" width="10.33203125" customWidth="1"/>
    <col min="9486" max="9486" width="10.5546875" customWidth="1"/>
    <col min="9729" max="9729" width="8.88671875" customWidth="1"/>
    <col min="9730" max="9731" width="9.109375" customWidth="1"/>
    <col min="9732" max="9732" width="13.44140625" customWidth="1"/>
    <col min="9734" max="9734" width="10.6640625" customWidth="1"/>
    <col min="9735" max="9738" width="10.5546875" customWidth="1"/>
    <col min="9741" max="9741" width="10.33203125" customWidth="1"/>
    <col min="9742" max="9742" width="10.5546875" customWidth="1"/>
    <col min="9985" max="9985" width="8.88671875" customWidth="1"/>
    <col min="9986" max="9987" width="9.109375" customWidth="1"/>
    <col min="9988" max="9988" width="13.44140625" customWidth="1"/>
    <col min="9990" max="9990" width="10.6640625" customWidth="1"/>
    <col min="9991" max="9994" width="10.5546875" customWidth="1"/>
    <col min="9997" max="9997" width="10.33203125" customWidth="1"/>
    <col min="9998" max="9998" width="10.5546875" customWidth="1"/>
    <col min="10241" max="10241" width="8.88671875" customWidth="1"/>
    <col min="10242" max="10243" width="9.109375" customWidth="1"/>
    <col min="10244" max="10244" width="13.44140625" customWidth="1"/>
    <col min="10246" max="10246" width="10.6640625" customWidth="1"/>
    <col min="10247" max="10250" width="10.5546875" customWidth="1"/>
    <col min="10253" max="10253" width="10.33203125" customWidth="1"/>
    <col min="10254" max="10254" width="10.5546875" customWidth="1"/>
    <col min="10497" max="10497" width="8.88671875" customWidth="1"/>
    <col min="10498" max="10499" width="9.109375" customWidth="1"/>
    <col min="10500" max="10500" width="13.44140625" customWidth="1"/>
    <col min="10502" max="10502" width="10.6640625" customWidth="1"/>
    <col min="10503" max="10506" width="10.5546875" customWidth="1"/>
    <col min="10509" max="10509" width="10.33203125" customWidth="1"/>
    <col min="10510" max="10510" width="10.5546875" customWidth="1"/>
    <col min="10753" max="10753" width="8.88671875" customWidth="1"/>
    <col min="10754" max="10755" width="9.109375" customWidth="1"/>
    <col min="10756" max="10756" width="13.44140625" customWidth="1"/>
    <col min="10758" max="10758" width="10.6640625" customWidth="1"/>
    <col min="10759" max="10762" width="10.5546875" customWidth="1"/>
    <col min="10765" max="10765" width="10.33203125" customWidth="1"/>
    <col min="10766" max="10766" width="10.5546875" customWidth="1"/>
    <col min="11009" max="11009" width="8.88671875" customWidth="1"/>
    <col min="11010" max="11011" width="9.109375" customWidth="1"/>
    <col min="11012" max="11012" width="13.44140625" customWidth="1"/>
    <col min="11014" max="11014" width="10.6640625" customWidth="1"/>
    <col min="11015" max="11018" width="10.5546875" customWidth="1"/>
    <col min="11021" max="11021" width="10.33203125" customWidth="1"/>
    <col min="11022" max="11022" width="10.5546875" customWidth="1"/>
    <col min="11265" max="11265" width="8.88671875" customWidth="1"/>
    <col min="11266" max="11267" width="9.109375" customWidth="1"/>
    <col min="11268" max="11268" width="13.44140625" customWidth="1"/>
    <col min="11270" max="11270" width="10.6640625" customWidth="1"/>
    <col min="11271" max="11274" width="10.5546875" customWidth="1"/>
    <col min="11277" max="11277" width="10.33203125" customWidth="1"/>
    <col min="11278" max="11278" width="10.5546875" customWidth="1"/>
    <col min="11521" max="11521" width="8.88671875" customWidth="1"/>
    <col min="11522" max="11523" width="9.109375" customWidth="1"/>
    <col min="11524" max="11524" width="13.44140625" customWidth="1"/>
    <col min="11526" max="11526" width="10.6640625" customWidth="1"/>
    <col min="11527" max="11530" width="10.5546875" customWidth="1"/>
    <col min="11533" max="11533" width="10.33203125" customWidth="1"/>
    <col min="11534" max="11534" width="10.5546875" customWidth="1"/>
    <col min="11777" max="11777" width="8.88671875" customWidth="1"/>
    <col min="11778" max="11779" width="9.109375" customWidth="1"/>
    <col min="11780" max="11780" width="13.44140625" customWidth="1"/>
    <col min="11782" max="11782" width="10.6640625" customWidth="1"/>
    <col min="11783" max="11786" width="10.5546875" customWidth="1"/>
    <col min="11789" max="11789" width="10.33203125" customWidth="1"/>
    <col min="11790" max="11790" width="10.5546875" customWidth="1"/>
    <col min="12033" max="12033" width="8.88671875" customWidth="1"/>
    <col min="12034" max="12035" width="9.109375" customWidth="1"/>
    <col min="12036" max="12036" width="13.44140625" customWidth="1"/>
    <col min="12038" max="12038" width="10.6640625" customWidth="1"/>
    <col min="12039" max="12042" width="10.5546875" customWidth="1"/>
    <col min="12045" max="12045" width="10.33203125" customWidth="1"/>
    <col min="12046" max="12046" width="10.5546875" customWidth="1"/>
    <col min="12289" max="12289" width="8.88671875" customWidth="1"/>
    <col min="12290" max="12291" width="9.109375" customWidth="1"/>
    <col min="12292" max="12292" width="13.44140625" customWidth="1"/>
    <col min="12294" max="12294" width="10.6640625" customWidth="1"/>
    <col min="12295" max="12298" width="10.5546875" customWidth="1"/>
    <col min="12301" max="12301" width="10.33203125" customWidth="1"/>
    <col min="12302" max="12302" width="10.5546875" customWidth="1"/>
    <col min="12545" max="12545" width="8.88671875" customWidth="1"/>
    <col min="12546" max="12547" width="9.109375" customWidth="1"/>
    <col min="12548" max="12548" width="13.44140625" customWidth="1"/>
    <col min="12550" max="12550" width="10.6640625" customWidth="1"/>
    <col min="12551" max="12554" width="10.5546875" customWidth="1"/>
    <col min="12557" max="12557" width="10.33203125" customWidth="1"/>
    <col min="12558" max="12558" width="10.5546875" customWidth="1"/>
    <col min="12801" max="12801" width="8.88671875" customWidth="1"/>
    <col min="12802" max="12803" width="9.109375" customWidth="1"/>
    <col min="12804" max="12804" width="13.44140625" customWidth="1"/>
    <col min="12806" max="12806" width="10.6640625" customWidth="1"/>
    <col min="12807" max="12810" width="10.5546875" customWidth="1"/>
    <col min="12813" max="12813" width="10.33203125" customWidth="1"/>
    <col min="12814" max="12814" width="10.5546875" customWidth="1"/>
    <col min="13057" max="13057" width="8.88671875" customWidth="1"/>
    <col min="13058" max="13059" width="9.109375" customWidth="1"/>
    <col min="13060" max="13060" width="13.44140625" customWidth="1"/>
    <col min="13062" max="13062" width="10.6640625" customWidth="1"/>
    <col min="13063" max="13066" width="10.5546875" customWidth="1"/>
    <col min="13069" max="13069" width="10.33203125" customWidth="1"/>
    <col min="13070" max="13070" width="10.5546875" customWidth="1"/>
    <col min="13313" max="13313" width="8.88671875" customWidth="1"/>
    <col min="13314" max="13315" width="9.109375" customWidth="1"/>
    <col min="13316" max="13316" width="13.44140625" customWidth="1"/>
    <col min="13318" max="13318" width="10.6640625" customWidth="1"/>
    <col min="13319" max="13322" width="10.5546875" customWidth="1"/>
    <col min="13325" max="13325" width="10.33203125" customWidth="1"/>
    <col min="13326" max="13326" width="10.5546875" customWidth="1"/>
    <col min="13569" max="13569" width="8.88671875" customWidth="1"/>
    <col min="13570" max="13571" width="9.109375" customWidth="1"/>
    <col min="13572" max="13572" width="13.44140625" customWidth="1"/>
    <col min="13574" max="13574" width="10.6640625" customWidth="1"/>
    <col min="13575" max="13578" width="10.5546875" customWidth="1"/>
    <col min="13581" max="13581" width="10.33203125" customWidth="1"/>
    <col min="13582" max="13582" width="10.5546875" customWidth="1"/>
    <col min="13825" max="13825" width="8.88671875" customWidth="1"/>
    <col min="13826" max="13827" width="9.109375" customWidth="1"/>
    <col min="13828" max="13828" width="13.44140625" customWidth="1"/>
    <col min="13830" max="13830" width="10.6640625" customWidth="1"/>
    <col min="13831" max="13834" width="10.5546875" customWidth="1"/>
    <col min="13837" max="13837" width="10.33203125" customWidth="1"/>
    <col min="13838" max="13838" width="10.5546875" customWidth="1"/>
    <col min="14081" max="14081" width="8.88671875" customWidth="1"/>
    <col min="14082" max="14083" width="9.109375" customWidth="1"/>
    <col min="14084" max="14084" width="13.44140625" customWidth="1"/>
    <col min="14086" max="14086" width="10.6640625" customWidth="1"/>
    <col min="14087" max="14090" width="10.5546875" customWidth="1"/>
    <col min="14093" max="14093" width="10.33203125" customWidth="1"/>
    <col min="14094" max="14094" width="10.5546875" customWidth="1"/>
    <col min="14337" max="14337" width="8.88671875" customWidth="1"/>
    <col min="14338" max="14339" width="9.109375" customWidth="1"/>
    <col min="14340" max="14340" width="13.44140625" customWidth="1"/>
    <col min="14342" max="14342" width="10.6640625" customWidth="1"/>
    <col min="14343" max="14346" width="10.5546875" customWidth="1"/>
    <col min="14349" max="14349" width="10.33203125" customWidth="1"/>
    <col min="14350" max="14350" width="10.5546875" customWidth="1"/>
    <col min="14593" max="14593" width="8.88671875" customWidth="1"/>
    <col min="14594" max="14595" width="9.109375" customWidth="1"/>
    <col min="14596" max="14596" width="13.44140625" customWidth="1"/>
    <col min="14598" max="14598" width="10.6640625" customWidth="1"/>
    <col min="14599" max="14602" width="10.5546875" customWidth="1"/>
    <col min="14605" max="14605" width="10.33203125" customWidth="1"/>
    <col min="14606" max="14606" width="10.5546875" customWidth="1"/>
    <col min="14849" max="14849" width="8.88671875" customWidth="1"/>
    <col min="14850" max="14851" width="9.109375" customWidth="1"/>
    <col min="14852" max="14852" width="13.44140625" customWidth="1"/>
    <col min="14854" max="14854" width="10.6640625" customWidth="1"/>
    <col min="14855" max="14858" width="10.5546875" customWidth="1"/>
    <col min="14861" max="14861" width="10.33203125" customWidth="1"/>
    <col min="14862" max="14862" width="10.5546875" customWidth="1"/>
    <col min="15105" max="15105" width="8.88671875" customWidth="1"/>
    <col min="15106" max="15107" width="9.109375" customWidth="1"/>
    <col min="15108" max="15108" width="13.44140625" customWidth="1"/>
    <col min="15110" max="15110" width="10.6640625" customWidth="1"/>
    <col min="15111" max="15114" width="10.5546875" customWidth="1"/>
    <col min="15117" max="15117" width="10.33203125" customWidth="1"/>
    <col min="15118" max="15118" width="10.5546875" customWidth="1"/>
    <col min="15361" max="15361" width="8.88671875" customWidth="1"/>
    <col min="15362" max="15363" width="9.109375" customWidth="1"/>
    <col min="15364" max="15364" width="13.44140625" customWidth="1"/>
    <col min="15366" max="15366" width="10.6640625" customWidth="1"/>
    <col min="15367" max="15370" width="10.5546875" customWidth="1"/>
    <col min="15373" max="15373" width="10.33203125" customWidth="1"/>
    <col min="15374" max="15374" width="10.5546875" customWidth="1"/>
    <col min="15617" max="15617" width="8.88671875" customWidth="1"/>
    <col min="15618" max="15619" width="9.109375" customWidth="1"/>
    <col min="15620" max="15620" width="13.44140625" customWidth="1"/>
    <col min="15622" max="15622" width="10.6640625" customWidth="1"/>
    <col min="15623" max="15626" width="10.5546875" customWidth="1"/>
    <col min="15629" max="15629" width="10.33203125" customWidth="1"/>
    <col min="15630" max="15630" width="10.5546875" customWidth="1"/>
    <col min="15873" max="15873" width="8.88671875" customWidth="1"/>
    <col min="15874" max="15875" width="9.109375" customWidth="1"/>
    <col min="15876" max="15876" width="13.44140625" customWidth="1"/>
    <col min="15878" max="15878" width="10.6640625" customWidth="1"/>
    <col min="15879" max="15882" width="10.5546875" customWidth="1"/>
    <col min="15885" max="15885" width="10.33203125" customWidth="1"/>
    <col min="15886" max="15886" width="10.5546875" customWidth="1"/>
    <col min="16129" max="16129" width="8.88671875" customWidth="1"/>
    <col min="16130" max="16131" width="9.109375" customWidth="1"/>
    <col min="16132" max="16132" width="13.44140625" customWidth="1"/>
    <col min="16134" max="16134" width="10.6640625" customWidth="1"/>
    <col min="16135" max="16138" width="10.5546875" customWidth="1"/>
    <col min="16141" max="16141" width="10.33203125" customWidth="1"/>
    <col min="16142" max="16142" width="10.5546875" customWidth="1"/>
  </cols>
  <sheetData>
    <row r="1" spans="1:17" x14ac:dyDescent="0.3">
      <c r="L1" s="1" t="s">
        <v>0</v>
      </c>
      <c r="M1" s="2"/>
    </row>
    <row r="2" spans="1:17" x14ac:dyDescent="0.3">
      <c r="L2" s="1" t="s">
        <v>32</v>
      </c>
      <c r="M2" s="2"/>
    </row>
    <row r="3" spans="1:17" x14ac:dyDescent="0.3">
      <c r="L3" s="1" t="s">
        <v>33</v>
      </c>
      <c r="M3" s="2"/>
    </row>
    <row r="4" spans="1:17" ht="15.6" x14ac:dyDescent="0.3">
      <c r="G4" s="155" t="s">
        <v>2</v>
      </c>
      <c r="H4" s="155"/>
      <c r="I4" s="155"/>
      <c r="J4" s="155"/>
      <c r="K4" s="4"/>
      <c r="L4" s="4"/>
      <c r="M4" s="4"/>
    </row>
    <row r="5" spans="1:17" ht="16.2" thickBot="1" x14ac:dyDescent="0.35">
      <c r="G5" s="156" t="s">
        <v>87</v>
      </c>
      <c r="H5" s="156"/>
      <c r="I5" s="156"/>
      <c r="J5" s="156"/>
      <c r="K5" s="4"/>
      <c r="L5" s="4"/>
      <c r="M5" s="4"/>
    </row>
    <row r="7" spans="1:17" ht="16.2" thickBot="1" x14ac:dyDescent="0.35">
      <c r="A7" s="152" t="s">
        <v>34</v>
      </c>
      <c r="B7" s="152"/>
      <c r="C7" s="157" t="s">
        <v>35</v>
      </c>
      <c r="D7" s="157"/>
      <c r="E7" s="5"/>
      <c r="F7" s="5"/>
      <c r="G7" s="5"/>
      <c r="H7" s="5"/>
      <c r="I7" s="5"/>
      <c r="J7" s="5"/>
      <c r="K7" s="5"/>
      <c r="L7" s="5"/>
      <c r="O7" s="158" t="s">
        <v>1</v>
      </c>
      <c r="P7" s="158"/>
      <c r="Q7" s="5"/>
    </row>
    <row r="8" spans="1:17" ht="15.6" x14ac:dyDescent="0.3">
      <c r="A8" s="5"/>
      <c r="B8" s="5"/>
      <c r="C8" s="5"/>
      <c r="D8" s="5"/>
      <c r="E8" s="5"/>
      <c r="F8" s="5"/>
      <c r="G8" s="5"/>
      <c r="H8" s="5"/>
      <c r="I8" s="5"/>
      <c r="J8" s="5"/>
      <c r="K8" s="5"/>
      <c r="L8" s="5"/>
      <c r="M8" s="5"/>
      <c r="N8" s="5"/>
      <c r="O8" s="5"/>
      <c r="P8" s="5"/>
      <c r="Q8" s="5"/>
    </row>
    <row r="9" spans="1:17" ht="15.6" x14ac:dyDescent="0.3">
      <c r="A9" s="152" t="s">
        <v>36</v>
      </c>
      <c r="B9" s="152"/>
      <c r="C9" s="153" t="s">
        <v>88</v>
      </c>
      <c r="D9" s="153"/>
      <c r="E9" s="153"/>
      <c r="F9" s="153"/>
      <c r="G9" s="152" t="s">
        <v>37</v>
      </c>
      <c r="H9" s="152"/>
      <c r="I9" s="145"/>
      <c r="J9" s="145"/>
      <c r="K9" s="145"/>
      <c r="L9" s="145"/>
      <c r="M9" s="154" t="s">
        <v>38</v>
      </c>
      <c r="N9" s="154"/>
      <c r="O9" s="145" t="s">
        <v>39</v>
      </c>
      <c r="P9" s="145"/>
      <c r="Q9" s="5"/>
    </row>
    <row r="10" spans="1:17" ht="15.6" x14ac:dyDescent="0.3">
      <c r="B10" s="1"/>
      <c r="C10" s="146" t="s">
        <v>3</v>
      </c>
      <c r="D10" s="146"/>
      <c r="E10" s="146"/>
      <c r="F10" s="146"/>
      <c r="H10" s="1"/>
      <c r="I10" s="146" t="s">
        <v>3</v>
      </c>
      <c r="J10" s="146"/>
      <c r="K10" s="146"/>
      <c r="L10" s="146"/>
      <c r="M10" s="5"/>
      <c r="N10" s="5"/>
      <c r="O10" s="5"/>
      <c r="P10" s="5"/>
      <c r="Q10" s="5"/>
    </row>
    <row r="11" spans="1:17" x14ac:dyDescent="0.3">
      <c r="A11" s="140" t="s">
        <v>4</v>
      </c>
      <c r="B11" s="140"/>
      <c r="C11" s="140"/>
      <c r="D11" s="141" t="s">
        <v>89</v>
      </c>
      <c r="E11" s="147"/>
      <c r="F11" s="147"/>
      <c r="G11" s="147"/>
      <c r="H11" s="147"/>
      <c r="I11" s="147"/>
      <c r="J11" s="147"/>
      <c r="K11" s="148" t="s">
        <v>5</v>
      </c>
      <c r="L11" s="149" t="s">
        <v>90</v>
      </c>
      <c r="M11" s="150"/>
      <c r="N11" s="150"/>
      <c r="O11" s="150"/>
      <c r="P11" s="150"/>
      <c r="Q11" s="7"/>
    </row>
    <row r="12" spans="1:17" ht="110.4" customHeight="1" x14ac:dyDescent="0.3">
      <c r="A12" s="140"/>
      <c r="B12" s="140"/>
      <c r="C12" s="140"/>
      <c r="D12" s="151" t="s">
        <v>60</v>
      </c>
      <c r="E12" s="151"/>
      <c r="F12" s="151"/>
      <c r="G12" s="151"/>
      <c r="H12" s="151"/>
      <c r="I12" s="151"/>
      <c r="J12" s="151"/>
      <c r="K12" s="148"/>
      <c r="L12" s="144" t="s">
        <v>61</v>
      </c>
      <c r="M12" s="144"/>
      <c r="N12" s="144"/>
      <c r="O12" s="144"/>
      <c r="P12" s="144"/>
      <c r="Q12" s="6"/>
    </row>
    <row r="13" spans="1:17" x14ac:dyDescent="0.3">
      <c r="A13" s="140" t="s">
        <v>7</v>
      </c>
      <c r="B13" s="140"/>
      <c r="C13" s="140"/>
      <c r="D13" s="141" t="s">
        <v>67</v>
      </c>
      <c r="E13" s="141"/>
      <c r="F13" s="141"/>
      <c r="G13" s="141"/>
      <c r="H13" s="141"/>
      <c r="I13" s="141"/>
      <c r="J13" s="141"/>
      <c r="K13" s="141"/>
      <c r="L13" s="141"/>
      <c r="M13" s="141"/>
      <c r="N13" s="141"/>
      <c r="O13" s="141"/>
      <c r="P13" s="141"/>
    </row>
    <row r="14" spans="1:17" ht="57.6" customHeight="1" x14ac:dyDescent="0.3">
      <c r="A14" s="140"/>
      <c r="B14" s="140"/>
      <c r="C14" s="140"/>
      <c r="D14" s="142" t="s">
        <v>62</v>
      </c>
      <c r="E14" s="142"/>
      <c r="F14" s="142"/>
      <c r="G14" s="142"/>
      <c r="H14" s="142"/>
      <c r="I14" s="142"/>
      <c r="J14" s="142"/>
      <c r="K14" s="142"/>
      <c r="L14" s="142"/>
      <c r="M14" s="142"/>
      <c r="N14" s="142"/>
      <c r="O14" s="142"/>
      <c r="P14" s="142"/>
    </row>
    <row r="15" spans="1:17" x14ac:dyDescent="0.3">
      <c r="A15" s="140" t="s">
        <v>8</v>
      </c>
      <c r="B15" s="140"/>
      <c r="C15" s="140"/>
      <c r="D15" s="141" t="s">
        <v>67</v>
      </c>
      <c r="E15" s="143"/>
      <c r="F15" s="143"/>
      <c r="G15" s="143"/>
      <c r="H15" s="143"/>
      <c r="I15" s="143"/>
      <c r="J15" s="143"/>
      <c r="K15" s="143"/>
      <c r="L15" s="143"/>
      <c r="M15" s="143"/>
      <c r="N15" s="143"/>
      <c r="O15" s="143"/>
      <c r="P15" s="143"/>
    </row>
    <row r="16" spans="1:17" ht="55.2" customHeight="1" x14ac:dyDescent="0.3">
      <c r="A16" s="140"/>
      <c r="B16" s="140"/>
      <c r="C16" s="140"/>
      <c r="D16" s="144" t="s">
        <v>63</v>
      </c>
      <c r="E16" s="144"/>
      <c r="F16" s="144"/>
      <c r="G16" s="144"/>
      <c r="H16" s="144"/>
      <c r="I16" s="144"/>
      <c r="J16" s="144"/>
      <c r="K16" s="144"/>
      <c r="L16" s="144"/>
      <c r="M16" s="144"/>
      <c r="N16" s="144"/>
      <c r="O16" s="144"/>
      <c r="P16" s="144"/>
    </row>
    <row r="17" spans="1:16" ht="30" customHeight="1" x14ac:dyDescent="0.3">
      <c r="A17" s="135" t="s">
        <v>9</v>
      </c>
      <c r="B17" s="135"/>
      <c r="C17" s="135"/>
      <c r="D17" s="136" t="s">
        <v>64</v>
      </c>
      <c r="E17" s="136"/>
      <c r="F17" s="136"/>
      <c r="G17" s="136"/>
      <c r="H17" s="137" t="s">
        <v>10</v>
      </c>
      <c r="I17" s="137"/>
      <c r="J17" s="137"/>
      <c r="K17" s="136" t="s">
        <v>77</v>
      </c>
      <c r="L17" s="136"/>
      <c r="M17" s="136"/>
      <c r="N17" s="136"/>
      <c r="O17" s="136"/>
      <c r="P17" s="136"/>
    </row>
    <row r="18" spans="1:16" ht="15.6" customHeight="1" x14ac:dyDescent="0.3">
      <c r="A18" s="135"/>
      <c r="B18" s="135"/>
      <c r="C18" s="135"/>
      <c r="D18" s="138" t="s">
        <v>11</v>
      </c>
      <c r="E18" s="138"/>
      <c r="F18" s="138"/>
      <c r="G18" s="138"/>
      <c r="H18" s="137"/>
      <c r="I18" s="137"/>
      <c r="J18" s="137"/>
      <c r="K18" s="139" t="s">
        <v>11</v>
      </c>
      <c r="L18" s="139"/>
      <c r="M18" s="139"/>
      <c r="N18" s="139"/>
      <c r="O18" s="139"/>
      <c r="P18" s="139"/>
    </row>
    <row r="19" spans="1:16" ht="28.2" customHeight="1" x14ac:dyDescent="0.3">
      <c r="A19" s="119" t="s">
        <v>40</v>
      </c>
      <c r="B19" s="120"/>
      <c r="C19" s="121" t="s">
        <v>93</v>
      </c>
      <c r="D19" s="121"/>
      <c r="E19" s="122" t="s">
        <v>41</v>
      </c>
      <c r="F19" s="122"/>
      <c r="G19" s="123" t="s">
        <v>94</v>
      </c>
      <c r="H19" s="123"/>
      <c r="I19" s="123"/>
      <c r="J19" s="122" t="s">
        <v>42</v>
      </c>
      <c r="K19" s="122"/>
      <c r="L19" s="122"/>
      <c r="M19" s="124" t="str">
        <f>LEFT(L11,SEARCH(" ",L11)-1)&amp;" "&amp;LEFT(MID(L11,SEARCH(" ",L11)+1,1))&amp;"."&amp;LEFT(MID(L11,SEARCH(" ",L11,SEARCH(" ",L11)+1)+1,1))&amp;"."</f>
        <v>Токарєв Л.С.</v>
      </c>
      <c r="N19" s="124"/>
      <c r="O19" s="124"/>
      <c r="P19" s="124"/>
    </row>
    <row r="20" spans="1:16" ht="54.6" customHeight="1" x14ac:dyDescent="0.3">
      <c r="A20" s="9"/>
      <c r="B20" s="8"/>
      <c r="C20" s="125" t="s">
        <v>12</v>
      </c>
      <c r="D20" s="125"/>
      <c r="E20" s="8"/>
      <c r="F20" s="10"/>
      <c r="G20" s="126" t="s">
        <v>12</v>
      </c>
      <c r="H20" s="126"/>
      <c r="I20" s="126"/>
      <c r="J20" s="122"/>
      <c r="K20" s="122"/>
      <c r="L20" s="122"/>
      <c r="M20" s="127" t="s">
        <v>65</v>
      </c>
      <c r="N20" s="127"/>
      <c r="O20" s="127"/>
      <c r="P20" s="127"/>
    </row>
    <row r="21" spans="1:16" ht="31.2" customHeight="1" thickBot="1" x14ac:dyDescent="0.35">
      <c r="A21" s="128" t="s">
        <v>43</v>
      </c>
      <c r="B21" s="128"/>
      <c r="C21" s="128"/>
      <c r="D21" s="128"/>
      <c r="E21" s="128"/>
      <c r="F21" s="128"/>
      <c r="G21" s="159" t="s">
        <v>91</v>
      </c>
      <c r="H21" s="130"/>
      <c r="I21" s="130"/>
      <c r="J21" s="11"/>
      <c r="K21" s="12"/>
      <c r="L21" s="31">
        <f>M21+O38</f>
        <v>2.85</v>
      </c>
      <c r="M21" s="30">
        <v>2.35</v>
      </c>
      <c r="N21" s="13"/>
    </row>
    <row r="22" spans="1:16" ht="15.6" customHeight="1" x14ac:dyDescent="0.3">
      <c r="G22" s="131" t="s">
        <v>44</v>
      </c>
      <c r="H22" s="131"/>
      <c r="I22" s="131"/>
      <c r="J22" s="14"/>
      <c r="K22" s="2" t="s">
        <v>45</v>
      </c>
      <c r="M22" s="2"/>
      <c r="N22" s="2"/>
    </row>
    <row r="23" spans="1:16" ht="15.6" customHeight="1" x14ac:dyDescent="0.3">
      <c r="G23" s="14"/>
      <c r="H23" s="14"/>
      <c r="I23" s="14"/>
      <c r="J23" s="14"/>
      <c r="K23" s="2"/>
      <c r="M23" s="2"/>
      <c r="N23" s="2"/>
    </row>
    <row r="24" spans="1:16" x14ac:dyDescent="0.3">
      <c r="A24" s="132" t="s">
        <v>13</v>
      </c>
      <c r="B24" s="133"/>
      <c r="C24" s="133"/>
      <c r="D24" s="133"/>
      <c r="E24" s="134"/>
      <c r="F24" s="134"/>
      <c r="G24" s="134"/>
      <c r="H24" s="134"/>
      <c r="I24" s="134"/>
      <c r="J24" s="134"/>
      <c r="K24" s="134"/>
      <c r="L24" s="118" t="s">
        <v>66</v>
      </c>
      <c r="M24" s="118"/>
      <c r="N24" s="28"/>
      <c r="O24" s="29"/>
      <c r="P24" s="29"/>
    </row>
    <row r="25" spans="1:16" ht="15.6" customHeight="1" x14ac:dyDescent="0.3">
      <c r="A25" s="15"/>
      <c r="E25" s="112" t="s">
        <v>14</v>
      </c>
      <c r="F25" s="112"/>
      <c r="G25" s="112"/>
      <c r="H25" s="112"/>
      <c r="I25" s="112"/>
      <c r="J25" s="112"/>
      <c r="K25" s="112"/>
    </row>
    <row r="26" spans="1:16" ht="15.6" customHeight="1" x14ac:dyDescent="0.3">
      <c r="A26" s="113" t="s">
        <v>15</v>
      </c>
      <c r="B26" s="113"/>
      <c r="C26" s="113"/>
      <c r="D26" s="113"/>
      <c r="E26" s="114" t="s">
        <v>95</v>
      </c>
      <c r="F26" s="114"/>
      <c r="G26" s="114"/>
      <c r="H26" s="114"/>
      <c r="I26" s="114"/>
      <c r="J26" s="114"/>
      <c r="K26" s="114"/>
      <c r="L26" s="114"/>
      <c r="M26" s="114"/>
      <c r="N26" s="114"/>
      <c r="O26" s="114"/>
    </row>
    <row r="27" spans="1:16" ht="15.6" customHeight="1" x14ac:dyDescent="0.3">
      <c r="A27" s="16"/>
      <c r="B27" s="5"/>
      <c r="C27" s="5"/>
      <c r="D27" s="5"/>
      <c r="E27" s="5"/>
      <c r="F27" s="5"/>
      <c r="G27" s="5"/>
      <c r="H27" s="5"/>
      <c r="I27" s="5"/>
      <c r="J27" s="5"/>
      <c r="K27" s="5"/>
      <c r="L27" s="5"/>
      <c r="M27" s="5"/>
      <c r="N27" s="5"/>
    </row>
    <row r="28" spans="1:16" x14ac:dyDescent="0.3">
      <c r="N28" s="17" t="s">
        <v>46</v>
      </c>
      <c r="P28" s="17"/>
    </row>
    <row r="29" spans="1:16" ht="15.6" x14ac:dyDescent="0.3">
      <c r="H29" s="3"/>
      <c r="I29" s="3" t="s">
        <v>16</v>
      </c>
      <c r="J29" s="3"/>
    </row>
    <row r="30" spans="1:16" ht="111.6" customHeight="1" x14ac:dyDescent="0.3">
      <c r="B30" s="18" t="s">
        <v>47</v>
      </c>
      <c r="C30" s="115" t="s">
        <v>48</v>
      </c>
      <c r="D30" s="115"/>
      <c r="E30" s="115"/>
      <c r="F30" s="18" t="s">
        <v>49</v>
      </c>
      <c r="G30" s="18" t="s">
        <v>50</v>
      </c>
      <c r="H30" s="18" t="s">
        <v>51</v>
      </c>
      <c r="I30" s="18" t="s">
        <v>52</v>
      </c>
      <c r="J30" s="18" t="s">
        <v>17</v>
      </c>
      <c r="K30" s="18" t="s">
        <v>18</v>
      </c>
      <c r="L30" s="18" t="s">
        <v>19</v>
      </c>
      <c r="M30" s="18" t="s">
        <v>20</v>
      </c>
      <c r="N30" s="18" t="s">
        <v>21</v>
      </c>
      <c r="O30" s="18" t="s">
        <v>25</v>
      </c>
    </row>
    <row r="31" spans="1:16" x14ac:dyDescent="0.3">
      <c r="B31" s="19">
        <v>1</v>
      </c>
      <c r="C31" s="107">
        <v>2</v>
      </c>
      <c r="D31" s="107"/>
      <c r="E31" s="107"/>
      <c r="F31" s="19">
        <v>3</v>
      </c>
      <c r="G31" s="19">
        <v>4</v>
      </c>
      <c r="H31" s="19"/>
      <c r="I31" s="19">
        <v>5</v>
      </c>
      <c r="J31" s="19">
        <v>6</v>
      </c>
      <c r="K31" s="19">
        <v>7</v>
      </c>
      <c r="L31" s="19">
        <v>8</v>
      </c>
      <c r="M31" s="19">
        <v>9</v>
      </c>
      <c r="N31" s="19">
        <v>10</v>
      </c>
      <c r="O31" s="19">
        <v>11</v>
      </c>
    </row>
    <row r="32" spans="1:16" s="20" customFormat="1" ht="26.4" customHeight="1" x14ac:dyDescent="0.25">
      <c r="B32" s="22">
        <v>1</v>
      </c>
      <c r="C32" s="116" t="s">
        <v>92</v>
      </c>
      <c r="D32" s="116"/>
      <c r="E32" s="116"/>
      <c r="F32" s="22" t="s">
        <v>6</v>
      </c>
      <c r="G32" s="22" t="s">
        <v>6</v>
      </c>
      <c r="H32" s="22" t="s">
        <v>6</v>
      </c>
      <c r="I32" s="22" t="s">
        <v>22</v>
      </c>
      <c r="J32" s="22">
        <v>1</v>
      </c>
      <c r="K32" s="22"/>
      <c r="L32" s="22"/>
      <c r="M32" s="22"/>
      <c r="N32" s="22"/>
      <c r="O32" s="22">
        <v>0.5</v>
      </c>
    </row>
    <row r="33" spans="1:15" s="20" customFormat="1" ht="13.2" x14ac:dyDescent="0.25">
      <c r="B33" s="21"/>
      <c r="C33" s="117"/>
      <c r="D33" s="117"/>
      <c r="E33" s="117"/>
      <c r="F33" s="22"/>
      <c r="G33" s="22"/>
      <c r="H33" s="22"/>
      <c r="I33" s="21"/>
      <c r="J33" s="21"/>
      <c r="K33" s="23"/>
      <c r="L33" s="23"/>
      <c r="M33" s="23"/>
      <c r="N33" s="23"/>
      <c r="O33" s="21"/>
    </row>
    <row r="34" spans="1:15" s="20" customFormat="1" ht="13.2" x14ac:dyDescent="0.25">
      <c r="B34" s="23"/>
      <c r="C34" s="117"/>
      <c r="D34" s="117"/>
      <c r="E34" s="117"/>
      <c r="F34" s="22"/>
      <c r="G34" s="22"/>
      <c r="H34" s="22"/>
      <c r="I34" s="23"/>
      <c r="J34" s="21"/>
      <c r="K34" s="23"/>
      <c r="L34" s="23"/>
      <c r="M34" s="23"/>
      <c r="N34" s="23"/>
      <c r="O34" s="21"/>
    </row>
    <row r="35" spans="1:15" s="20" customFormat="1" ht="13.2" x14ac:dyDescent="0.25">
      <c r="B35" s="23"/>
      <c r="C35" s="117"/>
      <c r="D35" s="117"/>
      <c r="E35" s="117"/>
      <c r="F35" s="22"/>
      <c r="G35" s="22"/>
      <c r="H35" s="22"/>
      <c r="I35" s="23"/>
      <c r="J35" s="21"/>
      <c r="K35" s="23"/>
      <c r="L35" s="23"/>
      <c r="M35" s="23"/>
      <c r="N35" s="23"/>
      <c r="O35" s="21"/>
    </row>
    <row r="36" spans="1:15" s="20" customFormat="1" ht="13.2" x14ac:dyDescent="0.25">
      <c r="B36" s="23"/>
      <c r="C36" s="117"/>
      <c r="D36" s="117"/>
      <c r="E36" s="117"/>
      <c r="F36" s="22"/>
      <c r="G36" s="22"/>
      <c r="H36" s="22"/>
      <c r="I36" s="23"/>
      <c r="J36" s="21"/>
      <c r="K36" s="23"/>
      <c r="L36" s="23"/>
      <c r="M36" s="23"/>
      <c r="N36" s="23"/>
      <c r="O36" s="21"/>
    </row>
    <row r="37" spans="1:15" s="20" customFormat="1" ht="13.2" x14ac:dyDescent="0.25">
      <c r="B37" s="23"/>
      <c r="C37" s="117"/>
      <c r="D37" s="117"/>
      <c r="E37" s="117"/>
      <c r="F37" s="22"/>
      <c r="G37" s="22"/>
      <c r="H37" s="22"/>
      <c r="I37" s="23"/>
      <c r="J37" s="21"/>
      <c r="K37" s="23"/>
      <c r="L37" s="23"/>
      <c r="M37" s="23"/>
      <c r="N37" s="23"/>
      <c r="O37" s="21"/>
    </row>
    <row r="38" spans="1:15" s="20" customFormat="1" ht="13.2" x14ac:dyDescent="0.25">
      <c r="B38" s="111" t="s">
        <v>53</v>
      </c>
      <c r="C38" s="111"/>
      <c r="D38" s="111"/>
      <c r="E38" s="111"/>
      <c r="F38" s="22" t="s">
        <v>6</v>
      </c>
      <c r="G38" s="22" t="s">
        <v>6</v>
      </c>
      <c r="H38" s="22" t="s">
        <v>6</v>
      </c>
      <c r="I38" s="21" t="s">
        <v>22</v>
      </c>
      <c r="J38" s="21">
        <f>SUM(J32:J37)</f>
        <v>1</v>
      </c>
      <c r="K38" s="23"/>
      <c r="L38" s="23"/>
      <c r="M38" s="23"/>
      <c r="N38" s="23"/>
      <c r="O38" s="21">
        <f>SUM(O32:O37)</f>
        <v>0.5</v>
      </c>
    </row>
    <row r="40" spans="1:15" ht="79.2" customHeight="1" x14ac:dyDescent="0.3">
      <c r="A40" s="108" t="s">
        <v>54</v>
      </c>
      <c r="B40" s="109"/>
      <c r="C40" s="109"/>
      <c r="D40" s="109"/>
      <c r="E40" s="109"/>
      <c r="F40" s="109"/>
      <c r="I40" s="108" t="s">
        <v>55</v>
      </c>
      <c r="J40" s="108"/>
      <c r="K40" s="108"/>
      <c r="L40" s="108"/>
      <c r="M40" s="108"/>
      <c r="N40" s="108"/>
    </row>
    <row r="41" spans="1:15" ht="15.6" customHeight="1" x14ac:dyDescent="0.3">
      <c r="A41" s="6"/>
      <c r="B41" s="24"/>
      <c r="C41" s="24"/>
      <c r="D41" s="24"/>
      <c r="E41" s="24"/>
      <c r="F41" s="24"/>
      <c r="I41" s="6"/>
      <c r="J41" s="6"/>
      <c r="K41" s="6"/>
      <c r="L41" s="6"/>
      <c r="M41" s="6"/>
      <c r="N41" s="6"/>
    </row>
    <row r="42" spans="1:15" ht="15.6" x14ac:dyDescent="0.3">
      <c r="G42" s="3" t="s">
        <v>23</v>
      </c>
      <c r="H42" s="3"/>
      <c r="I42" s="3"/>
      <c r="J42" s="3"/>
    </row>
    <row r="43" spans="1:15" x14ac:dyDescent="0.3">
      <c r="B43" s="110" t="s">
        <v>24</v>
      </c>
      <c r="C43" s="25"/>
      <c r="D43" s="110" t="s">
        <v>25</v>
      </c>
      <c r="E43" s="110" t="s">
        <v>56</v>
      </c>
      <c r="F43" s="110"/>
      <c r="G43" s="110"/>
      <c r="H43" s="25"/>
      <c r="I43" s="25"/>
      <c r="J43" s="25"/>
      <c r="K43" s="110" t="s">
        <v>26</v>
      </c>
      <c r="L43" s="110"/>
      <c r="M43" s="110"/>
    </row>
    <row r="44" spans="1:15" x14ac:dyDescent="0.3">
      <c r="B44" s="110"/>
      <c r="C44" s="25"/>
      <c r="D44" s="110"/>
      <c r="E44" s="25" t="s">
        <v>27</v>
      </c>
      <c r="F44" s="25" t="s">
        <v>28</v>
      </c>
      <c r="G44" s="25" t="s">
        <v>29</v>
      </c>
      <c r="H44" s="25"/>
      <c r="I44" s="25"/>
      <c r="J44" s="25"/>
      <c r="K44" s="110"/>
      <c r="L44" s="110"/>
      <c r="M44" s="110"/>
    </row>
    <row r="45" spans="1:15" x14ac:dyDescent="0.3">
      <c r="B45" s="19">
        <v>1</v>
      </c>
      <c r="C45" s="19"/>
      <c r="D45" s="19">
        <v>2</v>
      </c>
      <c r="E45" s="19">
        <v>3</v>
      </c>
      <c r="F45" s="19">
        <v>4</v>
      </c>
      <c r="G45" s="19">
        <v>5</v>
      </c>
      <c r="H45" s="19"/>
      <c r="I45" s="19"/>
      <c r="J45" s="19"/>
      <c r="K45" s="107">
        <v>6</v>
      </c>
      <c r="L45" s="107"/>
      <c r="M45" s="107"/>
    </row>
    <row r="46" spans="1:15" x14ac:dyDescent="0.3">
      <c r="B46" s="26" t="s">
        <v>57</v>
      </c>
      <c r="C46" s="26"/>
      <c r="D46" s="26"/>
      <c r="E46" s="26"/>
      <c r="F46" s="26"/>
      <c r="G46" s="26"/>
      <c r="H46" s="26"/>
      <c r="I46" s="26"/>
      <c r="J46" s="26"/>
      <c r="K46" s="26"/>
      <c r="L46" s="26"/>
      <c r="M46" s="26"/>
    </row>
    <row r="47" spans="1:15" x14ac:dyDescent="0.3">
      <c r="B47" s="26" t="s">
        <v>30</v>
      </c>
      <c r="C47" s="26"/>
      <c r="D47" s="26"/>
      <c r="E47" s="26"/>
      <c r="F47" s="26"/>
      <c r="G47" s="26"/>
      <c r="H47" s="26"/>
      <c r="I47" s="26"/>
      <c r="J47" s="26"/>
      <c r="K47" s="26"/>
      <c r="L47" s="26"/>
      <c r="M47" s="26"/>
    </row>
    <row r="49" spans="2:10" x14ac:dyDescent="0.3">
      <c r="B49" s="27" t="s">
        <v>58</v>
      </c>
      <c r="C49" s="27"/>
      <c r="D49" s="2"/>
      <c r="E49" s="2"/>
      <c r="F49" s="2"/>
      <c r="G49" s="2"/>
      <c r="H49" s="2"/>
      <c r="I49" s="2"/>
      <c r="J49" s="2"/>
    </row>
    <row r="50" spans="2:10" x14ac:dyDescent="0.3">
      <c r="B50" s="1" t="s">
        <v>59</v>
      </c>
      <c r="C50" s="1"/>
      <c r="D50" s="2"/>
      <c r="E50" s="2"/>
      <c r="F50" s="2"/>
      <c r="G50" s="2"/>
      <c r="H50" s="2"/>
      <c r="I50" s="2"/>
      <c r="J50" s="2"/>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ageMargins left="0.7" right="0.7" top="0.75" bottom="0.75" header="0.3" footer="0.3"/>
  <pageSetup paperSize="9" scale="70" orientation="landscape" r:id="rId1"/>
  <rowBreaks count="1" manualBreakCount="1">
    <brk id="2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F4EF0-AA1D-47EB-9DE5-FECAA9E2FF76}">
  <dimension ref="A1:Q50"/>
  <sheetViews>
    <sheetView view="pageBreakPreview" zoomScale="85" zoomScaleNormal="100" zoomScaleSheetLayoutView="85" workbookViewId="0">
      <selection activeCell="L6" sqref="L6"/>
    </sheetView>
  </sheetViews>
  <sheetFormatPr defaultColWidth="9" defaultRowHeight="14.4" x14ac:dyDescent="0.3"/>
  <cols>
    <col min="1" max="1" width="8.88671875" customWidth="1"/>
    <col min="2" max="3" width="9.109375" customWidth="1"/>
    <col min="4" max="4" width="13.44140625" customWidth="1"/>
    <col min="6" max="6" width="10.6640625" customWidth="1"/>
    <col min="7" max="10" width="10.5546875" customWidth="1"/>
    <col min="13" max="13" width="10.33203125" customWidth="1"/>
    <col min="14" max="14" width="10.5546875" customWidth="1"/>
    <col min="257" max="257" width="8.88671875" customWidth="1"/>
    <col min="258" max="259" width="9.109375" customWidth="1"/>
    <col min="260" max="260" width="13.44140625" customWidth="1"/>
    <col min="262" max="262" width="10.6640625" customWidth="1"/>
    <col min="263" max="266" width="10.5546875" customWidth="1"/>
    <col min="269" max="269" width="10.33203125" customWidth="1"/>
    <col min="270" max="270" width="10.5546875" customWidth="1"/>
    <col min="513" max="513" width="8.88671875" customWidth="1"/>
    <col min="514" max="515" width="9.109375" customWidth="1"/>
    <col min="516" max="516" width="13.44140625" customWidth="1"/>
    <col min="518" max="518" width="10.6640625" customWidth="1"/>
    <col min="519" max="522" width="10.5546875" customWidth="1"/>
    <col min="525" max="525" width="10.33203125" customWidth="1"/>
    <col min="526" max="526" width="10.5546875" customWidth="1"/>
    <col min="769" max="769" width="8.88671875" customWidth="1"/>
    <col min="770" max="771" width="9.109375" customWidth="1"/>
    <col min="772" max="772" width="13.44140625" customWidth="1"/>
    <col min="774" max="774" width="10.6640625" customWidth="1"/>
    <col min="775" max="778" width="10.5546875" customWidth="1"/>
    <col min="781" max="781" width="10.33203125" customWidth="1"/>
    <col min="782" max="782" width="10.5546875" customWidth="1"/>
    <col min="1025" max="1025" width="8.88671875" customWidth="1"/>
    <col min="1026" max="1027" width="9.109375" customWidth="1"/>
    <col min="1028" max="1028" width="13.44140625" customWidth="1"/>
    <col min="1030" max="1030" width="10.6640625" customWidth="1"/>
    <col min="1031" max="1034" width="10.5546875" customWidth="1"/>
    <col min="1037" max="1037" width="10.33203125" customWidth="1"/>
    <col min="1038" max="1038" width="10.5546875" customWidth="1"/>
    <col min="1281" max="1281" width="8.88671875" customWidth="1"/>
    <col min="1282" max="1283" width="9.109375" customWidth="1"/>
    <col min="1284" max="1284" width="13.44140625" customWidth="1"/>
    <col min="1286" max="1286" width="10.6640625" customWidth="1"/>
    <col min="1287" max="1290" width="10.5546875" customWidth="1"/>
    <col min="1293" max="1293" width="10.33203125" customWidth="1"/>
    <col min="1294" max="1294" width="10.5546875" customWidth="1"/>
    <col min="1537" max="1537" width="8.88671875" customWidth="1"/>
    <col min="1538" max="1539" width="9.109375" customWidth="1"/>
    <col min="1540" max="1540" width="13.44140625" customWidth="1"/>
    <col min="1542" max="1542" width="10.6640625" customWidth="1"/>
    <col min="1543" max="1546" width="10.5546875" customWidth="1"/>
    <col min="1549" max="1549" width="10.33203125" customWidth="1"/>
    <col min="1550" max="1550" width="10.5546875" customWidth="1"/>
    <col min="1793" max="1793" width="8.88671875" customWidth="1"/>
    <col min="1794" max="1795" width="9.109375" customWidth="1"/>
    <col min="1796" max="1796" width="13.44140625" customWidth="1"/>
    <col min="1798" max="1798" width="10.6640625" customWidth="1"/>
    <col min="1799" max="1802" width="10.5546875" customWidth="1"/>
    <col min="1805" max="1805" width="10.33203125" customWidth="1"/>
    <col min="1806" max="1806" width="10.5546875" customWidth="1"/>
    <col min="2049" max="2049" width="8.88671875" customWidth="1"/>
    <col min="2050" max="2051" width="9.109375" customWidth="1"/>
    <col min="2052" max="2052" width="13.44140625" customWidth="1"/>
    <col min="2054" max="2054" width="10.6640625" customWidth="1"/>
    <col min="2055" max="2058" width="10.5546875" customWidth="1"/>
    <col min="2061" max="2061" width="10.33203125" customWidth="1"/>
    <col min="2062" max="2062" width="10.5546875" customWidth="1"/>
    <col min="2305" max="2305" width="8.88671875" customWidth="1"/>
    <col min="2306" max="2307" width="9.109375" customWidth="1"/>
    <col min="2308" max="2308" width="13.44140625" customWidth="1"/>
    <col min="2310" max="2310" width="10.6640625" customWidth="1"/>
    <col min="2311" max="2314" width="10.5546875" customWidth="1"/>
    <col min="2317" max="2317" width="10.33203125" customWidth="1"/>
    <col min="2318" max="2318" width="10.5546875" customWidth="1"/>
    <col min="2561" max="2561" width="8.88671875" customWidth="1"/>
    <col min="2562" max="2563" width="9.109375" customWidth="1"/>
    <col min="2564" max="2564" width="13.44140625" customWidth="1"/>
    <col min="2566" max="2566" width="10.6640625" customWidth="1"/>
    <col min="2567" max="2570" width="10.5546875" customWidth="1"/>
    <col min="2573" max="2573" width="10.33203125" customWidth="1"/>
    <col min="2574" max="2574" width="10.5546875" customWidth="1"/>
    <col min="2817" max="2817" width="8.88671875" customWidth="1"/>
    <col min="2818" max="2819" width="9.109375" customWidth="1"/>
    <col min="2820" max="2820" width="13.44140625" customWidth="1"/>
    <col min="2822" max="2822" width="10.6640625" customWidth="1"/>
    <col min="2823" max="2826" width="10.5546875" customWidth="1"/>
    <col min="2829" max="2829" width="10.33203125" customWidth="1"/>
    <col min="2830" max="2830" width="10.5546875" customWidth="1"/>
    <col min="3073" max="3073" width="8.88671875" customWidth="1"/>
    <col min="3074" max="3075" width="9.109375" customWidth="1"/>
    <col min="3076" max="3076" width="13.44140625" customWidth="1"/>
    <col min="3078" max="3078" width="10.6640625" customWidth="1"/>
    <col min="3079" max="3082" width="10.5546875" customWidth="1"/>
    <col min="3085" max="3085" width="10.33203125" customWidth="1"/>
    <col min="3086" max="3086" width="10.5546875" customWidth="1"/>
    <col min="3329" max="3329" width="8.88671875" customWidth="1"/>
    <col min="3330" max="3331" width="9.109375" customWidth="1"/>
    <col min="3332" max="3332" width="13.44140625" customWidth="1"/>
    <col min="3334" max="3334" width="10.6640625" customWidth="1"/>
    <col min="3335" max="3338" width="10.5546875" customWidth="1"/>
    <col min="3341" max="3341" width="10.33203125" customWidth="1"/>
    <col min="3342" max="3342" width="10.5546875" customWidth="1"/>
    <col min="3585" max="3585" width="8.88671875" customWidth="1"/>
    <col min="3586" max="3587" width="9.109375" customWidth="1"/>
    <col min="3588" max="3588" width="13.44140625" customWidth="1"/>
    <col min="3590" max="3590" width="10.6640625" customWidth="1"/>
    <col min="3591" max="3594" width="10.5546875" customWidth="1"/>
    <col min="3597" max="3597" width="10.33203125" customWidth="1"/>
    <col min="3598" max="3598" width="10.5546875" customWidth="1"/>
    <col min="3841" max="3841" width="8.88671875" customWidth="1"/>
    <col min="3842" max="3843" width="9.109375" customWidth="1"/>
    <col min="3844" max="3844" width="13.44140625" customWidth="1"/>
    <col min="3846" max="3846" width="10.6640625" customWidth="1"/>
    <col min="3847" max="3850" width="10.5546875" customWidth="1"/>
    <col min="3853" max="3853" width="10.33203125" customWidth="1"/>
    <col min="3854" max="3854" width="10.5546875" customWidth="1"/>
    <col min="4097" max="4097" width="8.88671875" customWidth="1"/>
    <col min="4098" max="4099" width="9.109375" customWidth="1"/>
    <col min="4100" max="4100" width="13.44140625" customWidth="1"/>
    <col min="4102" max="4102" width="10.6640625" customWidth="1"/>
    <col min="4103" max="4106" width="10.5546875" customWidth="1"/>
    <col min="4109" max="4109" width="10.33203125" customWidth="1"/>
    <col min="4110" max="4110" width="10.5546875" customWidth="1"/>
    <col min="4353" max="4353" width="8.88671875" customWidth="1"/>
    <col min="4354" max="4355" width="9.109375" customWidth="1"/>
    <col min="4356" max="4356" width="13.44140625" customWidth="1"/>
    <col min="4358" max="4358" width="10.6640625" customWidth="1"/>
    <col min="4359" max="4362" width="10.5546875" customWidth="1"/>
    <col min="4365" max="4365" width="10.33203125" customWidth="1"/>
    <col min="4366" max="4366" width="10.5546875" customWidth="1"/>
    <col min="4609" max="4609" width="8.88671875" customWidth="1"/>
    <col min="4610" max="4611" width="9.109375" customWidth="1"/>
    <col min="4612" max="4612" width="13.44140625" customWidth="1"/>
    <col min="4614" max="4614" width="10.6640625" customWidth="1"/>
    <col min="4615" max="4618" width="10.5546875" customWidth="1"/>
    <col min="4621" max="4621" width="10.33203125" customWidth="1"/>
    <col min="4622" max="4622" width="10.5546875" customWidth="1"/>
    <col min="4865" max="4865" width="8.88671875" customWidth="1"/>
    <col min="4866" max="4867" width="9.109375" customWidth="1"/>
    <col min="4868" max="4868" width="13.44140625" customWidth="1"/>
    <col min="4870" max="4870" width="10.6640625" customWidth="1"/>
    <col min="4871" max="4874" width="10.5546875" customWidth="1"/>
    <col min="4877" max="4877" width="10.33203125" customWidth="1"/>
    <col min="4878" max="4878" width="10.5546875" customWidth="1"/>
    <col min="5121" max="5121" width="8.88671875" customWidth="1"/>
    <col min="5122" max="5123" width="9.109375" customWidth="1"/>
    <col min="5124" max="5124" width="13.44140625" customWidth="1"/>
    <col min="5126" max="5126" width="10.6640625" customWidth="1"/>
    <col min="5127" max="5130" width="10.5546875" customWidth="1"/>
    <col min="5133" max="5133" width="10.33203125" customWidth="1"/>
    <col min="5134" max="5134" width="10.5546875" customWidth="1"/>
    <col min="5377" max="5377" width="8.88671875" customWidth="1"/>
    <col min="5378" max="5379" width="9.109375" customWidth="1"/>
    <col min="5380" max="5380" width="13.44140625" customWidth="1"/>
    <col min="5382" max="5382" width="10.6640625" customWidth="1"/>
    <col min="5383" max="5386" width="10.5546875" customWidth="1"/>
    <col min="5389" max="5389" width="10.33203125" customWidth="1"/>
    <col min="5390" max="5390" width="10.5546875" customWidth="1"/>
    <col min="5633" max="5633" width="8.88671875" customWidth="1"/>
    <col min="5634" max="5635" width="9.109375" customWidth="1"/>
    <col min="5636" max="5636" width="13.44140625" customWidth="1"/>
    <col min="5638" max="5638" width="10.6640625" customWidth="1"/>
    <col min="5639" max="5642" width="10.5546875" customWidth="1"/>
    <col min="5645" max="5645" width="10.33203125" customWidth="1"/>
    <col min="5646" max="5646" width="10.5546875" customWidth="1"/>
    <col min="5889" max="5889" width="8.88671875" customWidth="1"/>
    <col min="5890" max="5891" width="9.109375" customWidth="1"/>
    <col min="5892" max="5892" width="13.44140625" customWidth="1"/>
    <col min="5894" max="5894" width="10.6640625" customWidth="1"/>
    <col min="5895" max="5898" width="10.5546875" customWidth="1"/>
    <col min="5901" max="5901" width="10.33203125" customWidth="1"/>
    <col min="5902" max="5902" width="10.5546875" customWidth="1"/>
    <col min="6145" max="6145" width="8.88671875" customWidth="1"/>
    <col min="6146" max="6147" width="9.109375" customWidth="1"/>
    <col min="6148" max="6148" width="13.44140625" customWidth="1"/>
    <col min="6150" max="6150" width="10.6640625" customWidth="1"/>
    <col min="6151" max="6154" width="10.5546875" customWidth="1"/>
    <col min="6157" max="6157" width="10.33203125" customWidth="1"/>
    <col min="6158" max="6158" width="10.5546875" customWidth="1"/>
    <col min="6401" max="6401" width="8.88671875" customWidth="1"/>
    <col min="6402" max="6403" width="9.109375" customWidth="1"/>
    <col min="6404" max="6404" width="13.44140625" customWidth="1"/>
    <col min="6406" max="6406" width="10.6640625" customWidth="1"/>
    <col min="6407" max="6410" width="10.5546875" customWidth="1"/>
    <col min="6413" max="6413" width="10.33203125" customWidth="1"/>
    <col min="6414" max="6414" width="10.5546875" customWidth="1"/>
    <col min="6657" max="6657" width="8.88671875" customWidth="1"/>
    <col min="6658" max="6659" width="9.109375" customWidth="1"/>
    <col min="6660" max="6660" width="13.44140625" customWidth="1"/>
    <col min="6662" max="6662" width="10.6640625" customWidth="1"/>
    <col min="6663" max="6666" width="10.5546875" customWidth="1"/>
    <col min="6669" max="6669" width="10.33203125" customWidth="1"/>
    <col min="6670" max="6670" width="10.5546875" customWidth="1"/>
    <col min="6913" max="6913" width="8.88671875" customWidth="1"/>
    <col min="6914" max="6915" width="9.109375" customWidth="1"/>
    <col min="6916" max="6916" width="13.44140625" customWidth="1"/>
    <col min="6918" max="6918" width="10.6640625" customWidth="1"/>
    <col min="6919" max="6922" width="10.5546875" customWidth="1"/>
    <col min="6925" max="6925" width="10.33203125" customWidth="1"/>
    <col min="6926" max="6926" width="10.5546875" customWidth="1"/>
    <col min="7169" max="7169" width="8.88671875" customWidth="1"/>
    <col min="7170" max="7171" width="9.109375" customWidth="1"/>
    <col min="7172" max="7172" width="13.44140625" customWidth="1"/>
    <col min="7174" max="7174" width="10.6640625" customWidth="1"/>
    <col min="7175" max="7178" width="10.5546875" customWidth="1"/>
    <col min="7181" max="7181" width="10.33203125" customWidth="1"/>
    <col min="7182" max="7182" width="10.5546875" customWidth="1"/>
    <col min="7425" max="7425" width="8.88671875" customWidth="1"/>
    <col min="7426" max="7427" width="9.109375" customWidth="1"/>
    <col min="7428" max="7428" width="13.44140625" customWidth="1"/>
    <col min="7430" max="7430" width="10.6640625" customWidth="1"/>
    <col min="7431" max="7434" width="10.5546875" customWidth="1"/>
    <col min="7437" max="7437" width="10.33203125" customWidth="1"/>
    <col min="7438" max="7438" width="10.5546875" customWidth="1"/>
    <col min="7681" max="7681" width="8.88671875" customWidth="1"/>
    <col min="7682" max="7683" width="9.109375" customWidth="1"/>
    <col min="7684" max="7684" width="13.44140625" customWidth="1"/>
    <col min="7686" max="7686" width="10.6640625" customWidth="1"/>
    <col min="7687" max="7690" width="10.5546875" customWidth="1"/>
    <col min="7693" max="7693" width="10.33203125" customWidth="1"/>
    <col min="7694" max="7694" width="10.5546875" customWidth="1"/>
    <col min="7937" max="7937" width="8.88671875" customWidth="1"/>
    <col min="7938" max="7939" width="9.109375" customWidth="1"/>
    <col min="7940" max="7940" width="13.44140625" customWidth="1"/>
    <col min="7942" max="7942" width="10.6640625" customWidth="1"/>
    <col min="7943" max="7946" width="10.5546875" customWidth="1"/>
    <col min="7949" max="7949" width="10.33203125" customWidth="1"/>
    <col min="7950" max="7950" width="10.5546875" customWidth="1"/>
    <col min="8193" max="8193" width="8.88671875" customWidth="1"/>
    <col min="8194" max="8195" width="9.109375" customWidth="1"/>
    <col min="8196" max="8196" width="13.44140625" customWidth="1"/>
    <col min="8198" max="8198" width="10.6640625" customWidth="1"/>
    <col min="8199" max="8202" width="10.5546875" customWidth="1"/>
    <col min="8205" max="8205" width="10.33203125" customWidth="1"/>
    <col min="8206" max="8206" width="10.5546875" customWidth="1"/>
    <col min="8449" max="8449" width="8.88671875" customWidth="1"/>
    <col min="8450" max="8451" width="9.109375" customWidth="1"/>
    <col min="8452" max="8452" width="13.44140625" customWidth="1"/>
    <col min="8454" max="8454" width="10.6640625" customWidth="1"/>
    <col min="8455" max="8458" width="10.5546875" customWidth="1"/>
    <col min="8461" max="8461" width="10.33203125" customWidth="1"/>
    <col min="8462" max="8462" width="10.5546875" customWidth="1"/>
    <col min="8705" max="8705" width="8.88671875" customWidth="1"/>
    <col min="8706" max="8707" width="9.109375" customWidth="1"/>
    <col min="8708" max="8708" width="13.44140625" customWidth="1"/>
    <col min="8710" max="8710" width="10.6640625" customWidth="1"/>
    <col min="8711" max="8714" width="10.5546875" customWidth="1"/>
    <col min="8717" max="8717" width="10.33203125" customWidth="1"/>
    <col min="8718" max="8718" width="10.5546875" customWidth="1"/>
    <col min="8961" max="8961" width="8.88671875" customWidth="1"/>
    <col min="8962" max="8963" width="9.109375" customWidth="1"/>
    <col min="8964" max="8964" width="13.44140625" customWidth="1"/>
    <col min="8966" max="8966" width="10.6640625" customWidth="1"/>
    <col min="8967" max="8970" width="10.5546875" customWidth="1"/>
    <col min="8973" max="8973" width="10.33203125" customWidth="1"/>
    <col min="8974" max="8974" width="10.5546875" customWidth="1"/>
    <col min="9217" max="9217" width="8.88671875" customWidth="1"/>
    <col min="9218" max="9219" width="9.109375" customWidth="1"/>
    <col min="9220" max="9220" width="13.44140625" customWidth="1"/>
    <col min="9222" max="9222" width="10.6640625" customWidth="1"/>
    <col min="9223" max="9226" width="10.5546875" customWidth="1"/>
    <col min="9229" max="9229" width="10.33203125" customWidth="1"/>
    <col min="9230" max="9230" width="10.5546875" customWidth="1"/>
    <col min="9473" max="9473" width="8.88671875" customWidth="1"/>
    <col min="9474" max="9475" width="9.109375" customWidth="1"/>
    <col min="9476" max="9476" width="13.44140625" customWidth="1"/>
    <col min="9478" max="9478" width="10.6640625" customWidth="1"/>
    <col min="9479" max="9482" width="10.5546875" customWidth="1"/>
    <col min="9485" max="9485" width="10.33203125" customWidth="1"/>
    <col min="9486" max="9486" width="10.5546875" customWidth="1"/>
    <col min="9729" max="9729" width="8.88671875" customWidth="1"/>
    <col min="9730" max="9731" width="9.109375" customWidth="1"/>
    <col min="9732" max="9732" width="13.44140625" customWidth="1"/>
    <col min="9734" max="9734" width="10.6640625" customWidth="1"/>
    <col min="9735" max="9738" width="10.5546875" customWidth="1"/>
    <col min="9741" max="9741" width="10.33203125" customWidth="1"/>
    <col min="9742" max="9742" width="10.5546875" customWidth="1"/>
    <col min="9985" max="9985" width="8.88671875" customWidth="1"/>
    <col min="9986" max="9987" width="9.109375" customWidth="1"/>
    <col min="9988" max="9988" width="13.44140625" customWidth="1"/>
    <col min="9990" max="9990" width="10.6640625" customWidth="1"/>
    <col min="9991" max="9994" width="10.5546875" customWidth="1"/>
    <col min="9997" max="9997" width="10.33203125" customWidth="1"/>
    <col min="9998" max="9998" width="10.5546875" customWidth="1"/>
    <col min="10241" max="10241" width="8.88671875" customWidth="1"/>
    <col min="10242" max="10243" width="9.109375" customWidth="1"/>
    <col min="10244" max="10244" width="13.44140625" customWidth="1"/>
    <col min="10246" max="10246" width="10.6640625" customWidth="1"/>
    <col min="10247" max="10250" width="10.5546875" customWidth="1"/>
    <col min="10253" max="10253" width="10.33203125" customWidth="1"/>
    <col min="10254" max="10254" width="10.5546875" customWidth="1"/>
    <col min="10497" max="10497" width="8.88671875" customWidth="1"/>
    <col min="10498" max="10499" width="9.109375" customWidth="1"/>
    <col min="10500" max="10500" width="13.44140625" customWidth="1"/>
    <col min="10502" max="10502" width="10.6640625" customWidth="1"/>
    <col min="10503" max="10506" width="10.5546875" customWidth="1"/>
    <col min="10509" max="10509" width="10.33203125" customWidth="1"/>
    <col min="10510" max="10510" width="10.5546875" customWidth="1"/>
    <col min="10753" max="10753" width="8.88671875" customWidth="1"/>
    <col min="10754" max="10755" width="9.109375" customWidth="1"/>
    <col min="10756" max="10756" width="13.44140625" customWidth="1"/>
    <col min="10758" max="10758" width="10.6640625" customWidth="1"/>
    <col min="10759" max="10762" width="10.5546875" customWidth="1"/>
    <col min="10765" max="10765" width="10.33203125" customWidth="1"/>
    <col min="10766" max="10766" width="10.5546875" customWidth="1"/>
    <col min="11009" max="11009" width="8.88671875" customWidth="1"/>
    <col min="11010" max="11011" width="9.109375" customWidth="1"/>
    <col min="11012" max="11012" width="13.44140625" customWidth="1"/>
    <col min="11014" max="11014" width="10.6640625" customWidth="1"/>
    <col min="11015" max="11018" width="10.5546875" customWidth="1"/>
    <col min="11021" max="11021" width="10.33203125" customWidth="1"/>
    <col min="11022" max="11022" width="10.5546875" customWidth="1"/>
    <col min="11265" max="11265" width="8.88671875" customWidth="1"/>
    <col min="11266" max="11267" width="9.109375" customWidth="1"/>
    <col min="11268" max="11268" width="13.44140625" customWidth="1"/>
    <col min="11270" max="11270" width="10.6640625" customWidth="1"/>
    <col min="11271" max="11274" width="10.5546875" customWidth="1"/>
    <col min="11277" max="11277" width="10.33203125" customWidth="1"/>
    <col min="11278" max="11278" width="10.5546875" customWidth="1"/>
    <col min="11521" max="11521" width="8.88671875" customWidth="1"/>
    <col min="11522" max="11523" width="9.109375" customWidth="1"/>
    <col min="11524" max="11524" width="13.44140625" customWidth="1"/>
    <col min="11526" max="11526" width="10.6640625" customWidth="1"/>
    <col min="11527" max="11530" width="10.5546875" customWidth="1"/>
    <col min="11533" max="11533" width="10.33203125" customWidth="1"/>
    <col min="11534" max="11534" width="10.5546875" customWidth="1"/>
    <col min="11777" max="11777" width="8.88671875" customWidth="1"/>
    <col min="11778" max="11779" width="9.109375" customWidth="1"/>
    <col min="11780" max="11780" width="13.44140625" customWidth="1"/>
    <col min="11782" max="11782" width="10.6640625" customWidth="1"/>
    <col min="11783" max="11786" width="10.5546875" customWidth="1"/>
    <col min="11789" max="11789" width="10.33203125" customWidth="1"/>
    <col min="11790" max="11790" width="10.5546875" customWidth="1"/>
    <col min="12033" max="12033" width="8.88671875" customWidth="1"/>
    <col min="12034" max="12035" width="9.109375" customWidth="1"/>
    <col min="12036" max="12036" width="13.44140625" customWidth="1"/>
    <col min="12038" max="12038" width="10.6640625" customWidth="1"/>
    <col min="12039" max="12042" width="10.5546875" customWidth="1"/>
    <col min="12045" max="12045" width="10.33203125" customWidth="1"/>
    <col min="12046" max="12046" width="10.5546875" customWidth="1"/>
    <col min="12289" max="12289" width="8.88671875" customWidth="1"/>
    <col min="12290" max="12291" width="9.109375" customWidth="1"/>
    <col min="12292" max="12292" width="13.44140625" customWidth="1"/>
    <col min="12294" max="12294" width="10.6640625" customWidth="1"/>
    <col min="12295" max="12298" width="10.5546875" customWidth="1"/>
    <col min="12301" max="12301" width="10.33203125" customWidth="1"/>
    <col min="12302" max="12302" width="10.5546875" customWidth="1"/>
    <col min="12545" max="12545" width="8.88671875" customWidth="1"/>
    <col min="12546" max="12547" width="9.109375" customWidth="1"/>
    <col min="12548" max="12548" width="13.44140625" customWidth="1"/>
    <col min="12550" max="12550" width="10.6640625" customWidth="1"/>
    <col min="12551" max="12554" width="10.5546875" customWidth="1"/>
    <col min="12557" max="12557" width="10.33203125" customWidth="1"/>
    <col min="12558" max="12558" width="10.5546875" customWidth="1"/>
    <col min="12801" max="12801" width="8.88671875" customWidth="1"/>
    <col min="12802" max="12803" width="9.109375" customWidth="1"/>
    <col min="12804" max="12804" width="13.44140625" customWidth="1"/>
    <col min="12806" max="12806" width="10.6640625" customWidth="1"/>
    <col min="12807" max="12810" width="10.5546875" customWidth="1"/>
    <col min="12813" max="12813" width="10.33203125" customWidth="1"/>
    <col min="12814" max="12814" width="10.5546875" customWidth="1"/>
    <col min="13057" max="13057" width="8.88671875" customWidth="1"/>
    <col min="13058" max="13059" width="9.109375" customWidth="1"/>
    <col min="13060" max="13060" width="13.44140625" customWidth="1"/>
    <col min="13062" max="13062" width="10.6640625" customWidth="1"/>
    <col min="13063" max="13066" width="10.5546875" customWidth="1"/>
    <col min="13069" max="13069" width="10.33203125" customWidth="1"/>
    <col min="13070" max="13070" width="10.5546875" customWidth="1"/>
    <col min="13313" max="13313" width="8.88671875" customWidth="1"/>
    <col min="13314" max="13315" width="9.109375" customWidth="1"/>
    <col min="13316" max="13316" width="13.44140625" customWidth="1"/>
    <col min="13318" max="13318" width="10.6640625" customWidth="1"/>
    <col min="13319" max="13322" width="10.5546875" customWidth="1"/>
    <col min="13325" max="13325" width="10.33203125" customWidth="1"/>
    <col min="13326" max="13326" width="10.5546875" customWidth="1"/>
    <col min="13569" max="13569" width="8.88671875" customWidth="1"/>
    <col min="13570" max="13571" width="9.109375" customWidth="1"/>
    <col min="13572" max="13572" width="13.44140625" customWidth="1"/>
    <col min="13574" max="13574" width="10.6640625" customWidth="1"/>
    <col min="13575" max="13578" width="10.5546875" customWidth="1"/>
    <col min="13581" max="13581" width="10.33203125" customWidth="1"/>
    <col min="13582" max="13582" width="10.5546875" customWidth="1"/>
    <col min="13825" max="13825" width="8.88671875" customWidth="1"/>
    <col min="13826" max="13827" width="9.109375" customWidth="1"/>
    <col min="13828" max="13828" width="13.44140625" customWidth="1"/>
    <col min="13830" max="13830" width="10.6640625" customWidth="1"/>
    <col min="13831" max="13834" width="10.5546875" customWidth="1"/>
    <col min="13837" max="13837" width="10.33203125" customWidth="1"/>
    <col min="13838" max="13838" width="10.5546875" customWidth="1"/>
    <col min="14081" max="14081" width="8.88671875" customWidth="1"/>
    <col min="14082" max="14083" width="9.109375" customWidth="1"/>
    <col min="14084" max="14084" width="13.44140625" customWidth="1"/>
    <col min="14086" max="14086" width="10.6640625" customWidth="1"/>
    <col min="14087" max="14090" width="10.5546875" customWidth="1"/>
    <col min="14093" max="14093" width="10.33203125" customWidth="1"/>
    <col min="14094" max="14094" width="10.5546875" customWidth="1"/>
    <col min="14337" max="14337" width="8.88671875" customWidth="1"/>
    <col min="14338" max="14339" width="9.109375" customWidth="1"/>
    <col min="14340" max="14340" width="13.44140625" customWidth="1"/>
    <col min="14342" max="14342" width="10.6640625" customWidth="1"/>
    <col min="14343" max="14346" width="10.5546875" customWidth="1"/>
    <col min="14349" max="14349" width="10.33203125" customWidth="1"/>
    <col min="14350" max="14350" width="10.5546875" customWidth="1"/>
    <col min="14593" max="14593" width="8.88671875" customWidth="1"/>
    <col min="14594" max="14595" width="9.109375" customWidth="1"/>
    <col min="14596" max="14596" width="13.44140625" customWidth="1"/>
    <col min="14598" max="14598" width="10.6640625" customWidth="1"/>
    <col min="14599" max="14602" width="10.5546875" customWidth="1"/>
    <col min="14605" max="14605" width="10.33203125" customWidth="1"/>
    <col min="14606" max="14606" width="10.5546875" customWidth="1"/>
    <col min="14849" max="14849" width="8.88671875" customWidth="1"/>
    <col min="14850" max="14851" width="9.109375" customWidth="1"/>
    <col min="14852" max="14852" width="13.44140625" customWidth="1"/>
    <col min="14854" max="14854" width="10.6640625" customWidth="1"/>
    <col min="14855" max="14858" width="10.5546875" customWidth="1"/>
    <col min="14861" max="14861" width="10.33203125" customWidth="1"/>
    <col min="14862" max="14862" width="10.5546875" customWidth="1"/>
    <col min="15105" max="15105" width="8.88671875" customWidth="1"/>
    <col min="15106" max="15107" width="9.109375" customWidth="1"/>
    <col min="15108" max="15108" width="13.44140625" customWidth="1"/>
    <col min="15110" max="15110" width="10.6640625" customWidth="1"/>
    <col min="15111" max="15114" width="10.5546875" customWidth="1"/>
    <col min="15117" max="15117" width="10.33203125" customWidth="1"/>
    <col min="15118" max="15118" width="10.5546875" customWidth="1"/>
    <col min="15361" max="15361" width="8.88671875" customWidth="1"/>
    <col min="15362" max="15363" width="9.109375" customWidth="1"/>
    <col min="15364" max="15364" width="13.44140625" customWidth="1"/>
    <col min="15366" max="15366" width="10.6640625" customWidth="1"/>
    <col min="15367" max="15370" width="10.5546875" customWidth="1"/>
    <col min="15373" max="15373" width="10.33203125" customWidth="1"/>
    <col min="15374" max="15374" width="10.5546875" customWidth="1"/>
    <col min="15617" max="15617" width="8.88671875" customWidth="1"/>
    <col min="15618" max="15619" width="9.109375" customWidth="1"/>
    <col min="15620" max="15620" width="13.44140625" customWidth="1"/>
    <col min="15622" max="15622" width="10.6640625" customWidth="1"/>
    <col min="15623" max="15626" width="10.5546875" customWidth="1"/>
    <col min="15629" max="15629" width="10.33203125" customWidth="1"/>
    <col min="15630" max="15630" width="10.5546875" customWidth="1"/>
    <col min="15873" max="15873" width="8.88671875" customWidth="1"/>
    <col min="15874" max="15875" width="9.109375" customWidth="1"/>
    <col min="15876" max="15876" width="13.44140625" customWidth="1"/>
    <col min="15878" max="15878" width="10.6640625" customWidth="1"/>
    <col min="15879" max="15882" width="10.5546875" customWidth="1"/>
    <col min="15885" max="15885" width="10.33203125" customWidth="1"/>
    <col min="15886" max="15886" width="10.5546875" customWidth="1"/>
    <col min="16129" max="16129" width="8.88671875" customWidth="1"/>
    <col min="16130" max="16131" width="9.109375" customWidth="1"/>
    <col min="16132" max="16132" width="13.44140625" customWidth="1"/>
    <col min="16134" max="16134" width="10.6640625" customWidth="1"/>
    <col min="16135" max="16138" width="10.5546875" customWidth="1"/>
    <col min="16141" max="16141" width="10.33203125" customWidth="1"/>
    <col min="16142" max="16142" width="10.5546875" customWidth="1"/>
  </cols>
  <sheetData>
    <row r="1" spans="1:17" x14ac:dyDescent="0.3">
      <c r="L1" s="1" t="s">
        <v>0</v>
      </c>
      <c r="M1" s="2"/>
    </row>
    <row r="2" spans="1:17" x14ac:dyDescent="0.3">
      <c r="L2" s="1" t="s">
        <v>32</v>
      </c>
      <c r="M2" s="2"/>
    </row>
    <row r="3" spans="1:17" x14ac:dyDescent="0.3">
      <c r="L3" s="1" t="s">
        <v>33</v>
      </c>
      <c r="M3" s="2"/>
    </row>
    <row r="4" spans="1:17" ht="15.6" x14ac:dyDescent="0.3">
      <c r="G4" s="155" t="s">
        <v>2</v>
      </c>
      <c r="H4" s="155"/>
      <c r="I4" s="155"/>
      <c r="J4" s="155"/>
      <c r="K4" s="4"/>
      <c r="L4" s="4"/>
      <c r="M4" s="4"/>
    </row>
    <row r="5" spans="1:17" ht="16.2" thickBot="1" x14ac:dyDescent="0.35">
      <c r="G5" s="156" t="s">
        <v>97</v>
      </c>
      <c r="H5" s="156"/>
      <c r="I5" s="156"/>
      <c r="J5" s="156"/>
      <c r="K5" s="4"/>
      <c r="L5" s="4"/>
      <c r="M5" s="4"/>
    </row>
    <row r="7" spans="1:17" ht="16.2" thickBot="1" x14ac:dyDescent="0.35">
      <c r="A7" s="152" t="s">
        <v>34</v>
      </c>
      <c r="B7" s="152"/>
      <c r="C7" s="157" t="s">
        <v>35</v>
      </c>
      <c r="D7" s="157"/>
      <c r="E7" s="5"/>
      <c r="F7" s="5"/>
      <c r="G7" s="5"/>
      <c r="H7" s="5"/>
      <c r="I7" s="5"/>
      <c r="J7" s="5"/>
      <c r="K7" s="5"/>
      <c r="L7" s="5"/>
      <c r="O7" s="158" t="s">
        <v>1</v>
      </c>
      <c r="P7" s="158"/>
      <c r="Q7" s="5"/>
    </row>
    <row r="8" spans="1:17" ht="15.6" x14ac:dyDescent="0.3">
      <c r="A8" s="5"/>
      <c r="B8" s="5"/>
      <c r="C8" s="5"/>
      <c r="D8" s="5"/>
      <c r="E8" s="5"/>
      <c r="F8" s="5"/>
      <c r="G8" s="5"/>
      <c r="H8" s="5"/>
      <c r="I8" s="5"/>
      <c r="J8" s="5"/>
      <c r="K8" s="5"/>
      <c r="L8" s="5"/>
      <c r="M8" s="5"/>
      <c r="N8" s="5"/>
      <c r="O8" s="5"/>
      <c r="P8" s="5"/>
      <c r="Q8" s="5"/>
    </row>
    <row r="9" spans="1:17" ht="15.6" x14ac:dyDescent="0.3">
      <c r="A9" s="152" t="s">
        <v>36</v>
      </c>
      <c r="B9" s="152"/>
      <c r="C9" s="153" t="s">
        <v>96</v>
      </c>
      <c r="D9" s="153"/>
      <c r="E9" s="153"/>
      <c r="F9" s="153"/>
      <c r="G9" s="152" t="s">
        <v>37</v>
      </c>
      <c r="H9" s="152"/>
      <c r="I9" s="145" t="s">
        <v>98</v>
      </c>
      <c r="J9" s="145"/>
      <c r="K9" s="145"/>
      <c r="L9" s="145"/>
      <c r="M9" s="154" t="s">
        <v>38</v>
      </c>
      <c r="N9" s="154"/>
      <c r="O9" s="145" t="s">
        <v>39</v>
      </c>
      <c r="P9" s="145"/>
      <c r="Q9" s="5"/>
    </row>
    <row r="10" spans="1:17" ht="15.6" x14ac:dyDescent="0.3">
      <c r="B10" s="1"/>
      <c r="C10" s="146" t="s">
        <v>3</v>
      </c>
      <c r="D10" s="146"/>
      <c r="E10" s="146"/>
      <c r="F10" s="146"/>
      <c r="H10" s="1"/>
      <c r="I10" s="146" t="s">
        <v>3</v>
      </c>
      <c r="J10" s="146"/>
      <c r="K10" s="146"/>
      <c r="L10" s="146"/>
      <c r="M10" s="5"/>
      <c r="N10" s="5"/>
      <c r="O10" s="5"/>
      <c r="P10" s="5"/>
      <c r="Q10" s="5"/>
    </row>
    <row r="11" spans="1:17" x14ac:dyDescent="0.3">
      <c r="A11" s="140" t="s">
        <v>4</v>
      </c>
      <c r="B11" s="140"/>
      <c r="C11" s="140"/>
      <c r="D11" s="141" t="s">
        <v>99</v>
      </c>
      <c r="E11" s="147"/>
      <c r="F11" s="147"/>
      <c r="G11" s="147"/>
      <c r="H11" s="147"/>
      <c r="I11" s="147"/>
      <c r="J11" s="147"/>
      <c r="K11" s="148" t="s">
        <v>5</v>
      </c>
      <c r="L11" s="149" t="s">
        <v>100</v>
      </c>
      <c r="M11" s="150"/>
      <c r="N11" s="150"/>
      <c r="O11" s="150"/>
      <c r="P11" s="150"/>
      <c r="Q11" s="7"/>
    </row>
    <row r="12" spans="1:17" ht="110.4" customHeight="1" x14ac:dyDescent="0.3">
      <c r="A12" s="140"/>
      <c r="B12" s="140"/>
      <c r="C12" s="140"/>
      <c r="D12" s="151" t="s">
        <v>60</v>
      </c>
      <c r="E12" s="151"/>
      <c r="F12" s="151"/>
      <c r="G12" s="151"/>
      <c r="H12" s="151"/>
      <c r="I12" s="151"/>
      <c r="J12" s="151"/>
      <c r="K12" s="148"/>
      <c r="L12" s="144" t="s">
        <v>61</v>
      </c>
      <c r="M12" s="144"/>
      <c r="N12" s="144"/>
      <c r="O12" s="144"/>
      <c r="P12" s="144"/>
      <c r="Q12" s="6"/>
    </row>
    <row r="13" spans="1:17" x14ac:dyDescent="0.3">
      <c r="A13" s="140" t="s">
        <v>7</v>
      </c>
      <c r="B13" s="140"/>
      <c r="C13" s="140"/>
      <c r="D13" s="141" t="s">
        <v>67</v>
      </c>
      <c r="E13" s="141"/>
      <c r="F13" s="141"/>
      <c r="G13" s="141"/>
      <c r="H13" s="141"/>
      <c r="I13" s="141"/>
      <c r="J13" s="141"/>
      <c r="K13" s="141"/>
      <c r="L13" s="141"/>
      <c r="M13" s="141"/>
      <c r="N13" s="141"/>
      <c r="O13" s="141"/>
      <c r="P13" s="141"/>
    </row>
    <row r="14" spans="1:17" ht="57.6" customHeight="1" x14ac:dyDescent="0.3">
      <c r="A14" s="140"/>
      <c r="B14" s="140"/>
      <c r="C14" s="140"/>
      <c r="D14" s="142" t="s">
        <v>62</v>
      </c>
      <c r="E14" s="142"/>
      <c r="F14" s="142"/>
      <c r="G14" s="142"/>
      <c r="H14" s="142"/>
      <c r="I14" s="142"/>
      <c r="J14" s="142"/>
      <c r="K14" s="142"/>
      <c r="L14" s="142"/>
      <c r="M14" s="142"/>
      <c r="N14" s="142"/>
      <c r="O14" s="142"/>
      <c r="P14" s="142"/>
    </row>
    <row r="15" spans="1:17" x14ac:dyDescent="0.3">
      <c r="A15" s="140" t="s">
        <v>8</v>
      </c>
      <c r="B15" s="140"/>
      <c r="C15" s="140"/>
      <c r="D15" s="141" t="s">
        <v>67</v>
      </c>
      <c r="E15" s="143"/>
      <c r="F15" s="143"/>
      <c r="G15" s="143"/>
      <c r="H15" s="143"/>
      <c r="I15" s="143"/>
      <c r="J15" s="143"/>
      <c r="K15" s="143"/>
      <c r="L15" s="143"/>
      <c r="M15" s="143"/>
      <c r="N15" s="143"/>
      <c r="O15" s="143"/>
      <c r="P15" s="143"/>
    </row>
    <row r="16" spans="1:17" ht="55.2" customHeight="1" x14ac:dyDescent="0.3">
      <c r="A16" s="140"/>
      <c r="B16" s="140"/>
      <c r="C16" s="140"/>
      <c r="D16" s="144" t="s">
        <v>63</v>
      </c>
      <c r="E16" s="144"/>
      <c r="F16" s="144"/>
      <c r="G16" s="144"/>
      <c r="H16" s="144"/>
      <c r="I16" s="144"/>
      <c r="J16" s="144"/>
      <c r="K16" s="144"/>
      <c r="L16" s="144"/>
      <c r="M16" s="144"/>
      <c r="N16" s="144"/>
      <c r="O16" s="144"/>
      <c r="P16" s="144"/>
    </row>
    <row r="17" spans="1:16" ht="30" customHeight="1" x14ac:dyDescent="0.3">
      <c r="A17" s="135" t="s">
        <v>9</v>
      </c>
      <c r="B17" s="135"/>
      <c r="C17" s="135"/>
      <c r="D17" s="136" t="s">
        <v>64</v>
      </c>
      <c r="E17" s="136"/>
      <c r="F17" s="136"/>
      <c r="G17" s="136"/>
      <c r="H17" s="137" t="s">
        <v>10</v>
      </c>
      <c r="I17" s="137"/>
      <c r="J17" s="137"/>
      <c r="K17" s="136" t="s">
        <v>77</v>
      </c>
      <c r="L17" s="136"/>
      <c r="M17" s="136"/>
      <c r="N17" s="136"/>
      <c r="O17" s="136"/>
      <c r="P17" s="136"/>
    </row>
    <row r="18" spans="1:16" ht="15.6" customHeight="1" x14ac:dyDescent="0.3">
      <c r="A18" s="135"/>
      <c r="B18" s="135"/>
      <c r="C18" s="135"/>
      <c r="D18" s="138" t="s">
        <v>11</v>
      </c>
      <c r="E18" s="138"/>
      <c r="F18" s="138"/>
      <c r="G18" s="138"/>
      <c r="H18" s="137"/>
      <c r="I18" s="137"/>
      <c r="J18" s="137"/>
      <c r="K18" s="139" t="s">
        <v>11</v>
      </c>
      <c r="L18" s="139"/>
      <c r="M18" s="139"/>
      <c r="N18" s="139"/>
      <c r="O18" s="139"/>
      <c r="P18" s="139"/>
    </row>
    <row r="19" spans="1:16" ht="28.2" customHeight="1" x14ac:dyDescent="0.3">
      <c r="A19" s="119" t="s">
        <v>40</v>
      </c>
      <c r="B19" s="120"/>
      <c r="C19" s="121" t="s">
        <v>104</v>
      </c>
      <c r="D19" s="121"/>
      <c r="E19" s="122" t="s">
        <v>41</v>
      </c>
      <c r="F19" s="122"/>
      <c r="G19" s="123" t="s">
        <v>105</v>
      </c>
      <c r="H19" s="123"/>
      <c r="I19" s="123"/>
      <c r="J19" s="122" t="s">
        <v>42</v>
      </c>
      <c r="K19" s="122"/>
      <c r="L19" s="122"/>
      <c r="M19" s="124" t="str">
        <f>LEFT(L11,SEARCH(" ",L11)-1)&amp;" "&amp;LEFT(MID(L11,SEARCH(" ",L11)+1,1))&amp;"."&amp;LEFT(MID(L11,SEARCH(" ",L11,SEARCH(" ",L11)+1)+1,1))&amp;"."</f>
        <v>Крейтор А.В.</v>
      </c>
      <c r="N19" s="124"/>
      <c r="O19" s="124"/>
      <c r="P19" s="124"/>
    </row>
    <row r="20" spans="1:16" ht="54.6" customHeight="1" x14ac:dyDescent="0.3">
      <c r="A20" s="9"/>
      <c r="B20" s="8"/>
      <c r="C20" s="125" t="s">
        <v>12</v>
      </c>
      <c r="D20" s="125"/>
      <c r="E20" s="8"/>
      <c r="F20" s="10"/>
      <c r="G20" s="126" t="s">
        <v>12</v>
      </c>
      <c r="H20" s="126"/>
      <c r="I20" s="126"/>
      <c r="J20" s="122"/>
      <c r="K20" s="122"/>
      <c r="L20" s="122"/>
      <c r="M20" s="127" t="s">
        <v>65</v>
      </c>
      <c r="N20" s="127"/>
      <c r="O20" s="127"/>
      <c r="P20" s="127"/>
    </row>
    <row r="21" spans="1:16" ht="31.2" customHeight="1" thickBot="1" x14ac:dyDescent="0.35">
      <c r="A21" s="128" t="s">
        <v>43</v>
      </c>
      <c r="B21" s="128"/>
      <c r="C21" s="128"/>
      <c r="D21" s="128"/>
      <c r="E21" s="128"/>
      <c r="F21" s="128"/>
      <c r="G21" s="160" t="s">
        <v>101</v>
      </c>
      <c r="H21" s="130"/>
      <c r="I21" s="130"/>
      <c r="J21" s="11"/>
      <c r="K21" s="12"/>
      <c r="L21" s="31">
        <f>M21+O38</f>
        <v>19.09</v>
      </c>
      <c r="M21" s="30">
        <f>6.56+6.87</f>
        <v>13.43</v>
      </c>
      <c r="N21" s="13"/>
    </row>
    <row r="22" spans="1:16" ht="15.6" customHeight="1" x14ac:dyDescent="0.3">
      <c r="G22" s="131" t="s">
        <v>44</v>
      </c>
      <c r="H22" s="131"/>
      <c r="I22" s="131"/>
      <c r="J22" s="14"/>
      <c r="K22" s="2" t="s">
        <v>45</v>
      </c>
      <c r="M22" s="2"/>
      <c r="N22" s="2"/>
    </row>
    <row r="23" spans="1:16" ht="15.6" customHeight="1" x14ac:dyDescent="0.3">
      <c r="G23" s="14"/>
      <c r="H23" s="14"/>
      <c r="I23" s="14"/>
      <c r="J23" s="14"/>
      <c r="K23" s="2"/>
      <c r="M23" s="2"/>
      <c r="N23" s="2"/>
    </row>
    <row r="24" spans="1:16" x14ac:dyDescent="0.3">
      <c r="A24" s="132" t="s">
        <v>13</v>
      </c>
      <c r="B24" s="133"/>
      <c r="C24" s="133"/>
      <c r="D24" s="133"/>
      <c r="E24" s="134"/>
      <c r="F24" s="134"/>
      <c r="G24" s="134"/>
      <c r="H24" s="134"/>
      <c r="I24" s="134"/>
      <c r="J24" s="134"/>
      <c r="K24" s="134"/>
      <c r="L24" s="118" t="s">
        <v>66</v>
      </c>
      <c r="M24" s="118"/>
      <c r="N24" s="28"/>
      <c r="O24" s="29"/>
      <c r="P24" s="29"/>
    </row>
    <row r="25" spans="1:16" ht="15.6" customHeight="1" x14ac:dyDescent="0.3">
      <c r="A25" s="15"/>
      <c r="E25" s="112" t="s">
        <v>14</v>
      </c>
      <c r="F25" s="112"/>
      <c r="G25" s="112"/>
      <c r="H25" s="112"/>
      <c r="I25" s="112"/>
      <c r="J25" s="112"/>
      <c r="K25" s="112"/>
    </row>
    <row r="26" spans="1:16" ht="15.6" customHeight="1" x14ac:dyDescent="0.3">
      <c r="A26" s="113" t="s">
        <v>15</v>
      </c>
      <c r="B26" s="113"/>
      <c r="C26" s="113"/>
      <c r="D26" s="113"/>
      <c r="E26" s="114" t="s">
        <v>102</v>
      </c>
      <c r="F26" s="114"/>
      <c r="G26" s="114"/>
      <c r="H26" s="114"/>
      <c r="I26" s="114"/>
      <c r="J26" s="114"/>
      <c r="K26" s="114"/>
      <c r="L26" s="114"/>
      <c r="M26" s="114"/>
      <c r="N26" s="114"/>
      <c r="O26" s="114"/>
    </row>
    <row r="27" spans="1:16" ht="15.6" customHeight="1" x14ac:dyDescent="0.3">
      <c r="A27" s="16"/>
      <c r="B27" s="5"/>
      <c r="C27" s="5"/>
      <c r="D27" s="5"/>
      <c r="E27" s="5"/>
      <c r="F27" s="5"/>
      <c r="G27" s="5"/>
      <c r="H27" s="5"/>
      <c r="I27" s="5"/>
      <c r="J27" s="5"/>
      <c r="K27" s="5"/>
      <c r="L27" s="5"/>
      <c r="M27" s="5"/>
      <c r="N27" s="5"/>
    </row>
    <row r="28" spans="1:16" x14ac:dyDescent="0.3">
      <c r="N28" s="17" t="s">
        <v>46</v>
      </c>
      <c r="P28" s="17"/>
    </row>
    <row r="29" spans="1:16" ht="15.6" x14ac:dyDescent="0.3">
      <c r="H29" s="3"/>
      <c r="I29" s="3" t="s">
        <v>16</v>
      </c>
      <c r="J29" s="3"/>
    </row>
    <row r="30" spans="1:16" ht="111.6" customHeight="1" x14ac:dyDescent="0.3">
      <c r="B30" s="18" t="s">
        <v>47</v>
      </c>
      <c r="C30" s="115" t="s">
        <v>48</v>
      </c>
      <c r="D30" s="115"/>
      <c r="E30" s="115"/>
      <c r="F30" s="18" t="s">
        <v>49</v>
      </c>
      <c r="G30" s="18" t="s">
        <v>50</v>
      </c>
      <c r="H30" s="18" t="s">
        <v>51</v>
      </c>
      <c r="I30" s="18" t="s">
        <v>52</v>
      </c>
      <c r="J30" s="18" t="s">
        <v>17</v>
      </c>
      <c r="K30" s="18" t="s">
        <v>18</v>
      </c>
      <c r="L30" s="18" t="s">
        <v>19</v>
      </c>
      <c r="M30" s="18" t="s">
        <v>20</v>
      </c>
      <c r="N30" s="18" t="s">
        <v>21</v>
      </c>
      <c r="O30" s="18" t="s">
        <v>25</v>
      </c>
    </row>
    <row r="31" spans="1:16" x14ac:dyDescent="0.3">
      <c r="B31" s="19">
        <v>1</v>
      </c>
      <c r="C31" s="107">
        <v>2</v>
      </c>
      <c r="D31" s="107"/>
      <c r="E31" s="107"/>
      <c r="F31" s="19">
        <v>3</v>
      </c>
      <c r="G31" s="19">
        <v>4</v>
      </c>
      <c r="H31" s="19"/>
      <c r="I31" s="19">
        <v>5</v>
      </c>
      <c r="J31" s="19">
        <v>6</v>
      </c>
      <c r="K31" s="19">
        <v>7</v>
      </c>
      <c r="L31" s="19">
        <v>8</v>
      </c>
      <c r="M31" s="19">
        <v>9</v>
      </c>
      <c r="N31" s="19">
        <v>10</v>
      </c>
      <c r="O31" s="19">
        <v>11</v>
      </c>
    </row>
    <row r="32" spans="1:16" s="20" customFormat="1" ht="26.4" customHeight="1" x14ac:dyDescent="0.25">
      <c r="B32" s="22">
        <v>1</v>
      </c>
      <c r="C32" s="116" t="s">
        <v>103</v>
      </c>
      <c r="D32" s="116"/>
      <c r="E32" s="116"/>
      <c r="F32" s="22" t="s">
        <v>6</v>
      </c>
      <c r="G32" s="22" t="s">
        <v>6</v>
      </c>
      <c r="H32" s="22" t="s">
        <v>6</v>
      </c>
      <c r="I32" s="22" t="s">
        <v>22</v>
      </c>
      <c r="J32" s="22">
        <v>21</v>
      </c>
      <c r="K32" s="22"/>
      <c r="L32" s="22"/>
      <c r="M32" s="22"/>
      <c r="N32" s="22"/>
      <c r="O32" s="22">
        <f>1.325+2.335+2</f>
        <v>5.66</v>
      </c>
    </row>
    <row r="33" spans="1:15" s="20" customFormat="1" ht="13.2" x14ac:dyDescent="0.25">
      <c r="B33" s="21"/>
      <c r="C33" s="117"/>
      <c r="D33" s="117"/>
      <c r="E33" s="117"/>
      <c r="F33" s="22"/>
      <c r="G33" s="22"/>
      <c r="H33" s="22"/>
      <c r="I33" s="21"/>
      <c r="J33" s="21"/>
      <c r="K33" s="23"/>
      <c r="L33" s="23"/>
      <c r="M33" s="23"/>
      <c r="N33" s="23"/>
      <c r="O33" s="21"/>
    </row>
    <row r="34" spans="1:15" s="20" customFormat="1" ht="13.2" x14ac:dyDescent="0.25">
      <c r="B34" s="23"/>
      <c r="C34" s="117"/>
      <c r="D34" s="117"/>
      <c r="E34" s="117"/>
      <c r="F34" s="22"/>
      <c r="G34" s="22"/>
      <c r="H34" s="22"/>
      <c r="I34" s="23"/>
      <c r="J34" s="21"/>
      <c r="K34" s="23"/>
      <c r="L34" s="23"/>
      <c r="M34" s="23"/>
      <c r="N34" s="23"/>
      <c r="O34" s="21"/>
    </row>
    <row r="35" spans="1:15" s="20" customFormat="1" ht="13.2" x14ac:dyDescent="0.25">
      <c r="B35" s="23"/>
      <c r="C35" s="117"/>
      <c r="D35" s="117"/>
      <c r="E35" s="117"/>
      <c r="F35" s="22"/>
      <c r="G35" s="22"/>
      <c r="H35" s="22"/>
      <c r="I35" s="23"/>
      <c r="J35" s="21"/>
      <c r="K35" s="23"/>
      <c r="L35" s="23"/>
      <c r="M35" s="23"/>
      <c r="N35" s="23"/>
      <c r="O35" s="21"/>
    </row>
    <row r="36" spans="1:15" s="20" customFormat="1" ht="13.2" x14ac:dyDescent="0.25">
      <c r="B36" s="23"/>
      <c r="C36" s="117"/>
      <c r="D36" s="117"/>
      <c r="E36" s="117"/>
      <c r="F36" s="22"/>
      <c r="G36" s="22"/>
      <c r="H36" s="22"/>
      <c r="I36" s="23"/>
      <c r="J36" s="21"/>
      <c r="K36" s="23"/>
      <c r="L36" s="23"/>
      <c r="M36" s="23"/>
      <c r="N36" s="23"/>
      <c r="O36" s="21"/>
    </row>
    <row r="37" spans="1:15" s="20" customFormat="1" ht="13.2" x14ac:dyDescent="0.25">
      <c r="B37" s="23"/>
      <c r="C37" s="117"/>
      <c r="D37" s="117"/>
      <c r="E37" s="117"/>
      <c r="F37" s="22"/>
      <c r="G37" s="22"/>
      <c r="H37" s="22"/>
      <c r="I37" s="23"/>
      <c r="J37" s="21"/>
      <c r="K37" s="23"/>
      <c r="L37" s="23"/>
      <c r="M37" s="23"/>
      <c r="N37" s="23"/>
      <c r="O37" s="21"/>
    </row>
    <row r="38" spans="1:15" s="20" customFormat="1" ht="13.2" x14ac:dyDescent="0.25">
      <c r="B38" s="111" t="s">
        <v>53</v>
      </c>
      <c r="C38" s="111"/>
      <c r="D38" s="111"/>
      <c r="E38" s="111"/>
      <c r="F38" s="22" t="s">
        <v>6</v>
      </c>
      <c r="G38" s="22" t="s">
        <v>6</v>
      </c>
      <c r="H38" s="22" t="s">
        <v>6</v>
      </c>
      <c r="I38" s="21" t="s">
        <v>22</v>
      </c>
      <c r="J38" s="21">
        <f>SUM(J32:J37)</f>
        <v>21</v>
      </c>
      <c r="K38" s="23"/>
      <c r="L38" s="23"/>
      <c r="M38" s="23"/>
      <c r="N38" s="23"/>
      <c r="O38" s="21">
        <f>SUM(O32:O37)</f>
        <v>5.66</v>
      </c>
    </row>
    <row r="40" spans="1:15" ht="79.2" customHeight="1" x14ac:dyDescent="0.3">
      <c r="A40" s="108" t="s">
        <v>54</v>
      </c>
      <c r="B40" s="109"/>
      <c r="C40" s="109"/>
      <c r="D40" s="109"/>
      <c r="E40" s="109"/>
      <c r="F40" s="109"/>
      <c r="I40" s="108" t="s">
        <v>55</v>
      </c>
      <c r="J40" s="108"/>
      <c r="K40" s="108"/>
      <c r="L40" s="108"/>
      <c r="M40" s="108"/>
      <c r="N40" s="108"/>
    </row>
    <row r="41" spans="1:15" ht="15.6" customHeight="1" x14ac:dyDescent="0.3">
      <c r="A41" s="6"/>
      <c r="B41" s="24"/>
      <c r="C41" s="24"/>
      <c r="D41" s="24"/>
      <c r="E41" s="24"/>
      <c r="F41" s="24"/>
      <c r="I41" s="6"/>
      <c r="J41" s="6"/>
      <c r="K41" s="6"/>
      <c r="L41" s="6"/>
      <c r="M41" s="6"/>
      <c r="N41" s="6"/>
    </row>
    <row r="42" spans="1:15" ht="15.6" x14ac:dyDescent="0.3">
      <c r="G42" s="3" t="s">
        <v>23</v>
      </c>
      <c r="H42" s="3"/>
      <c r="I42" s="3"/>
      <c r="J42" s="3"/>
    </row>
    <row r="43" spans="1:15" x14ac:dyDescent="0.3">
      <c r="B43" s="110" t="s">
        <v>24</v>
      </c>
      <c r="C43" s="25"/>
      <c r="D43" s="110" t="s">
        <v>25</v>
      </c>
      <c r="E43" s="110" t="s">
        <v>56</v>
      </c>
      <c r="F43" s="110"/>
      <c r="G43" s="110"/>
      <c r="H43" s="25"/>
      <c r="I43" s="25"/>
      <c r="J43" s="25"/>
      <c r="K43" s="110" t="s">
        <v>26</v>
      </c>
      <c r="L43" s="110"/>
      <c r="M43" s="110"/>
    </row>
    <row r="44" spans="1:15" x14ac:dyDescent="0.3">
      <c r="B44" s="110"/>
      <c r="C44" s="25"/>
      <c r="D44" s="110"/>
      <c r="E44" s="25" t="s">
        <v>27</v>
      </c>
      <c r="F44" s="25" t="s">
        <v>28</v>
      </c>
      <c r="G44" s="25" t="s">
        <v>29</v>
      </c>
      <c r="H44" s="25"/>
      <c r="I44" s="25"/>
      <c r="J44" s="25"/>
      <c r="K44" s="110"/>
      <c r="L44" s="110"/>
      <c r="M44" s="110"/>
    </row>
    <row r="45" spans="1:15" x14ac:dyDescent="0.3">
      <c r="B45" s="19">
        <v>1</v>
      </c>
      <c r="C45" s="19"/>
      <c r="D45" s="19">
        <v>2</v>
      </c>
      <c r="E45" s="19">
        <v>3</v>
      </c>
      <c r="F45" s="19">
        <v>4</v>
      </c>
      <c r="G45" s="19">
        <v>5</v>
      </c>
      <c r="H45" s="19"/>
      <c r="I45" s="19"/>
      <c r="J45" s="19"/>
      <c r="K45" s="107">
        <v>6</v>
      </c>
      <c r="L45" s="107"/>
      <c r="M45" s="107"/>
    </row>
    <row r="46" spans="1:15" x14ac:dyDescent="0.3">
      <c r="B46" s="26" t="s">
        <v>57</v>
      </c>
      <c r="C46" s="26"/>
      <c r="D46" s="26"/>
      <c r="E46" s="26"/>
      <c r="F46" s="26"/>
      <c r="G46" s="26"/>
      <c r="H46" s="26"/>
      <c r="I46" s="26"/>
      <c r="J46" s="26"/>
      <c r="K46" s="26"/>
      <c r="L46" s="26"/>
      <c r="M46" s="26"/>
    </row>
    <row r="47" spans="1:15" x14ac:dyDescent="0.3">
      <c r="B47" s="26" t="s">
        <v>30</v>
      </c>
      <c r="C47" s="26"/>
      <c r="D47" s="26"/>
      <c r="E47" s="26"/>
      <c r="F47" s="26"/>
      <c r="G47" s="26"/>
      <c r="H47" s="26"/>
      <c r="I47" s="26"/>
      <c r="J47" s="26"/>
      <c r="K47" s="26"/>
      <c r="L47" s="26"/>
      <c r="M47" s="26"/>
    </row>
    <row r="49" spans="2:10" x14ac:dyDescent="0.3">
      <c r="B49" s="27" t="s">
        <v>58</v>
      </c>
      <c r="C49" s="27"/>
      <c r="D49" s="2"/>
      <c r="E49" s="2"/>
      <c r="F49" s="2"/>
      <c r="G49" s="2"/>
      <c r="H49" s="2"/>
      <c r="I49" s="2"/>
      <c r="J49" s="2"/>
    </row>
    <row r="50" spans="2:10" x14ac:dyDescent="0.3">
      <c r="B50" s="1" t="s">
        <v>59</v>
      </c>
      <c r="C50" s="1"/>
      <c r="D50" s="2"/>
      <c r="E50" s="2"/>
      <c r="F50" s="2"/>
      <c r="G50" s="2"/>
      <c r="H50" s="2"/>
      <c r="I50" s="2"/>
      <c r="J50" s="2"/>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ageMargins left="0.7" right="0.7" top="0.75" bottom="0.75" header="0.3" footer="0.3"/>
  <pageSetup paperSize="9" scale="70" orientation="landscape" r:id="rId1"/>
  <rowBreaks count="1" manualBreakCount="1">
    <brk id="2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BF61C-80FD-44C0-88ED-1193C16EEE17}">
  <dimension ref="A1:Q50"/>
  <sheetViews>
    <sheetView view="pageBreakPreview" topLeftCell="A3" zoomScaleNormal="100" zoomScaleSheetLayoutView="100" workbookViewId="0">
      <selection activeCell="L6" sqref="L6"/>
    </sheetView>
  </sheetViews>
  <sheetFormatPr defaultColWidth="9" defaultRowHeight="14.4" x14ac:dyDescent="0.3"/>
  <cols>
    <col min="1" max="1" width="8.88671875" customWidth="1"/>
    <col min="2" max="3" width="9.109375" customWidth="1"/>
    <col min="4" max="4" width="13.44140625" customWidth="1"/>
    <col min="6" max="6" width="10.6640625" customWidth="1"/>
    <col min="7" max="10" width="10.5546875" customWidth="1"/>
    <col min="13" max="13" width="10.33203125" customWidth="1"/>
    <col min="14" max="14" width="10.5546875" customWidth="1"/>
    <col min="257" max="257" width="8.88671875" customWidth="1"/>
    <col min="258" max="259" width="9.109375" customWidth="1"/>
    <col min="260" max="260" width="13.44140625" customWidth="1"/>
    <col min="262" max="262" width="10.6640625" customWidth="1"/>
    <col min="263" max="266" width="10.5546875" customWidth="1"/>
    <col min="269" max="269" width="10.33203125" customWidth="1"/>
    <col min="270" max="270" width="10.5546875" customWidth="1"/>
    <col min="513" max="513" width="8.88671875" customWidth="1"/>
    <col min="514" max="515" width="9.109375" customWidth="1"/>
    <col min="516" max="516" width="13.44140625" customWidth="1"/>
    <col min="518" max="518" width="10.6640625" customWidth="1"/>
    <col min="519" max="522" width="10.5546875" customWidth="1"/>
    <col min="525" max="525" width="10.33203125" customWidth="1"/>
    <col min="526" max="526" width="10.5546875" customWidth="1"/>
    <col min="769" max="769" width="8.88671875" customWidth="1"/>
    <col min="770" max="771" width="9.109375" customWidth="1"/>
    <col min="772" max="772" width="13.44140625" customWidth="1"/>
    <col min="774" max="774" width="10.6640625" customWidth="1"/>
    <col min="775" max="778" width="10.5546875" customWidth="1"/>
    <col min="781" max="781" width="10.33203125" customWidth="1"/>
    <col min="782" max="782" width="10.5546875" customWidth="1"/>
    <col min="1025" max="1025" width="8.88671875" customWidth="1"/>
    <col min="1026" max="1027" width="9.109375" customWidth="1"/>
    <col min="1028" max="1028" width="13.44140625" customWidth="1"/>
    <col min="1030" max="1030" width="10.6640625" customWidth="1"/>
    <col min="1031" max="1034" width="10.5546875" customWidth="1"/>
    <col min="1037" max="1037" width="10.33203125" customWidth="1"/>
    <col min="1038" max="1038" width="10.5546875" customWidth="1"/>
    <col min="1281" max="1281" width="8.88671875" customWidth="1"/>
    <col min="1282" max="1283" width="9.109375" customWidth="1"/>
    <col min="1284" max="1284" width="13.44140625" customWidth="1"/>
    <col min="1286" max="1286" width="10.6640625" customWidth="1"/>
    <col min="1287" max="1290" width="10.5546875" customWidth="1"/>
    <col min="1293" max="1293" width="10.33203125" customWidth="1"/>
    <col min="1294" max="1294" width="10.5546875" customWidth="1"/>
    <col min="1537" max="1537" width="8.88671875" customWidth="1"/>
    <col min="1538" max="1539" width="9.109375" customWidth="1"/>
    <col min="1540" max="1540" width="13.44140625" customWidth="1"/>
    <col min="1542" max="1542" width="10.6640625" customWidth="1"/>
    <col min="1543" max="1546" width="10.5546875" customWidth="1"/>
    <col min="1549" max="1549" width="10.33203125" customWidth="1"/>
    <col min="1550" max="1550" width="10.5546875" customWidth="1"/>
    <col min="1793" max="1793" width="8.88671875" customWidth="1"/>
    <col min="1794" max="1795" width="9.109375" customWidth="1"/>
    <col min="1796" max="1796" width="13.44140625" customWidth="1"/>
    <col min="1798" max="1798" width="10.6640625" customWidth="1"/>
    <col min="1799" max="1802" width="10.5546875" customWidth="1"/>
    <col min="1805" max="1805" width="10.33203125" customWidth="1"/>
    <col min="1806" max="1806" width="10.5546875" customWidth="1"/>
    <col min="2049" max="2049" width="8.88671875" customWidth="1"/>
    <col min="2050" max="2051" width="9.109375" customWidth="1"/>
    <col min="2052" max="2052" width="13.44140625" customWidth="1"/>
    <col min="2054" max="2054" width="10.6640625" customWidth="1"/>
    <col min="2055" max="2058" width="10.5546875" customWidth="1"/>
    <col min="2061" max="2061" width="10.33203125" customWidth="1"/>
    <col min="2062" max="2062" width="10.5546875" customWidth="1"/>
    <col min="2305" max="2305" width="8.88671875" customWidth="1"/>
    <col min="2306" max="2307" width="9.109375" customWidth="1"/>
    <col min="2308" max="2308" width="13.44140625" customWidth="1"/>
    <col min="2310" max="2310" width="10.6640625" customWidth="1"/>
    <col min="2311" max="2314" width="10.5546875" customWidth="1"/>
    <col min="2317" max="2317" width="10.33203125" customWidth="1"/>
    <col min="2318" max="2318" width="10.5546875" customWidth="1"/>
    <col min="2561" max="2561" width="8.88671875" customWidth="1"/>
    <col min="2562" max="2563" width="9.109375" customWidth="1"/>
    <col min="2564" max="2564" width="13.44140625" customWidth="1"/>
    <col min="2566" max="2566" width="10.6640625" customWidth="1"/>
    <col min="2567" max="2570" width="10.5546875" customWidth="1"/>
    <col min="2573" max="2573" width="10.33203125" customWidth="1"/>
    <col min="2574" max="2574" width="10.5546875" customWidth="1"/>
    <col min="2817" max="2817" width="8.88671875" customWidth="1"/>
    <col min="2818" max="2819" width="9.109375" customWidth="1"/>
    <col min="2820" max="2820" width="13.44140625" customWidth="1"/>
    <col min="2822" max="2822" width="10.6640625" customWidth="1"/>
    <col min="2823" max="2826" width="10.5546875" customWidth="1"/>
    <col min="2829" max="2829" width="10.33203125" customWidth="1"/>
    <col min="2830" max="2830" width="10.5546875" customWidth="1"/>
    <col min="3073" max="3073" width="8.88671875" customWidth="1"/>
    <col min="3074" max="3075" width="9.109375" customWidth="1"/>
    <col min="3076" max="3076" width="13.44140625" customWidth="1"/>
    <col min="3078" max="3078" width="10.6640625" customWidth="1"/>
    <col min="3079" max="3082" width="10.5546875" customWidth="1"/>
    <col min="3085" max="3085" width="10.33203125" customWidth="1"/>
    <col min="3086" max="3086" width="10.5546875" customWidth="1"/>
    <col min="3329" max="3329" width="8.88671875" customWidth="1"/>
    <col min="3330" max="3331" width="9.109375" customWidth="1"/>
    <col min="3332" max="3332" width="13.44140625" customWidth="1"/>
    <col min="3334" max="3334" width="10.6640625" customWidth="1"/>
    <col min="3335" max="3338" width="10.5546875" customWidth="1"/>
    <col min="3341" max="3341" width="10.33203125" customWidth="1"/>
    <col min="3342" max="3342" width="10.5546875" customWidth="1"/>
    <col min="3585" max="3585" width="8.88671875" customWidth="1"/>
    <col min="3586" max="3587" width="9.109375" customWidth="1"/>
    <col min="3588" max="3588" width="13.44140625" customWidth="1"/>
    <col min="3590" max="3590" width="10.6640625" customWidth="1"/>
    <col min="3591" max="3594" width="10.5546875" customWidth="1"/>
    <col min="3597" max="3597" width="10.33203125" customWidth="1"/>
    <col min="3598" max="3598" width="10.5546875" customWidth="1"/>
    <col min="3841" max="3841" width="8.88671875" customWidth="1"/>
    <col min="3842" max="3843" width="9.109375" customWidth="1"/>
    <col min="3844" max="3844" width="13.44140625" customWidth="1"/>
    <col min="3846" max="3846" width="10.6640625" customWidth="1"/>
    <col min="3847" max="3850" width="10.5546875" customWidth="1"/>
    <col min="3853" max="3853" width="10.33203125" customWidth="1"/>
    <col min="3854" max="3854" width="10.5546875" customWidth="1"/>
    <col min="4097" max="4097" width="8.88671875" customWidth="1"/>
    <col min="4098" max="4099" width="9.109375" customWidth="1"/>
    <col min="4100" max="4100" width="13.44140625" customWidth="1"/>
    <col min="4102" max="4102" width="10.6640625" customWidth="1"/>
    <col min="4103" max="4106" width="10.5546875" customWidth="1"/>
    <col min="4109" max="4109" width="10.33203125" customWidth="1"/>
    <col min="4110" max="4110" width="10.5546875" customWidth="1"/>
    <col min="4353" max="4353" width="8.88671875" customWidth="1"/>
    <col min="4354" max="4355" width="9.109375" customWidth="1"/>
    <col min="4356" max="4356" width="13.44140625" customWidth="1"/>
    <col min="4358" max="4358" width="10.6640625" customWidth="1"/>
    <col min="4359" max="4362" width="10.5546875" customWidth="1"/>
    <col min="4365" max="4365" width="10.33203125" customWidth="1"/>
    <col min="4366" max="4366" width="10.5546875" customWidth="1"/>
    <col min="4609" max="4609" width="8.88671875" customWidth="1"/>
    <col min="4610" max="4611" width="9.109375" customWidth="1"/>
    <col min="4612" max="4612" width="13.44140625" customWidth="1"/>
    <col min="4614" max="4614" width="10.6640625" customWidth="1"/>
    <col min="4615" max="4618" width="10.5546875" customWidth="1"/>
    <col min="4621" max="4621" width="10.33203125" customWidth="1"/>
    <col min="4622" max="4622" width="10.5546875" customWidth="1"/>
    <col min="4865" max="4865" width="8.88671875" customWidth="1"/>
    <col min="4866" max="4867" width="9.109375" customWidth="1"/>
    <col min="4868" max="4868" width="13.44140625" customWidth="1"/>
    <col min="4870" max="4870" width="10.6640625" customWidth="1"/>
    <col min="4871" max="4874" width="10.5546875" customWidth="1"/>
    <col min="4877" max="4877" width="10.33203125" customWidth="1"/>
    <col min="4878" max="4878" width="10.5546875" customWidth="1"/>
    <col min="5121" max="5121" width="8.88671875" customWidth="1"/>
    <col min="5122" max="5123" width="9.109375" customWidth="1"/>
    <col min="5124" max="5124" width="13.44140625" customWidth="1"/>
    <col min="5126" max="5126" width="10.6640625" customWidth="1"/>
    <col min="5127" max="5130" width="10.5546875" customWidth="1"/>
    <col min="5133" max="5133" width="10.33203125" customWidth="1"/>
    <col min="5134" max="5134" width="10.5546875" customWidth="1"/>
    <col min="5377" max="5377" width="8.88671875" customWidth="1"/>
    <col min="5378" max="5379" width="9.109375" customWidth="1"/>
    <col min="5380" max="5380" width="13.44140625" customWidth="1"/>
    <col min="5382" max="5382" width="10.6640625" customWidth="1"/>
    <col min="5383" max="5386" width="10.5546875" customWidth="1"/>
    <col min="5389" max="5389" width="10.33203125" customWidth="1"/>
    <col min="5390" max="5390" width="10.5546875" customWidth="1"/>
    <col min="5633" max="5633" width="8.88671875" customWidth="1"/>
    <col min="5634" max="5635" width="9.109375" customWidth="1"/>
    <col min="5636" max="5636" width="13.44140625" customWidth="1"/>
    <col min="5638" max="5638" width="10.6640625" customWidth="1"/>
    <col min="5639" max="5642" width="10.5546875" customWidth="1"/>
    <col min="5645" max="5645" width="10.33203125" customWidth="1"/>
    <col min="5646" max="5646" width="10.5546875" customWidth="1"/>
    <col min="5889" max="5889" width="8.88671875" customWidth="1"/>
    <col min="5890" max="5891" width="9.109375" customWidth="1"/>
    <col min="5892" max="5892" width="13.44140625" customWidth="1"/>
    <col min="5894" max="5894" width="10.6640625" customWidth="1"/>
    <col min="5895" max="5898" width="10.5546875" customWidth="1"/>
    <col min="5901" max="5901" width="10.33203125" customWidth="1"/>
    <col min="5902" max="5902" width="10.5546875" customWidth="1"/>
    <col min="6145" max="6145" width="8.88671875" customWidth="1"/>
    <col min="6146" max="6147" width="9.109375" customWidth="1"/>
    <col min="6148" max="6148" width="13.44140625" customWidth="1"/>
    <col min="6150" max="6150" width="10.6640625" customWidth="1"/>
    <col min="6151" max="6154" width="10.5546875" customWidth="1"/>
    <col min="6157" max="6157" width="10.33203125" customWidth="1"/>
    <col min="6158" max="6158" width="10.5546875" customWidth="1"/>
    <col min="6401" max="6401" width="8.88671875" customWidth="1"/>
    <col min="6402" max="6403" width="9.109375" customWidth="1"/>
    <col min="6404" max="6404" width="13.44140625" customWidth="1"/>
    <col min="6406" max="6406" width="10.6640625" customWidth="1"/>
    <col min="6407" max="6410" width="10.5546875" customWidth="1"/>
    <col min="6413" max="6413" width="10.33203125" customWidth="1"/>
    <col min="6414" max="6414" width="10.5546875" customWidth="1"/>
    <col min="6657" max="6657" width="8.88671875" customWidth="1"/>
    <col min="6658" max="6659" width="9.109375" customWidth="1"/>
    <col min="6660" max="6660" width="13.44140625" customWidth="1"/>
    <col min="6662" max="6662" width="10.6640625" customWidth="1"/>
    <col min="6663" max="6666" width="10.5546875" customWidth="1"/>
    <col min="6669" max="6669" width="10.33203125" customWidth="1"/>
    <col min="6670" max="6670" width="10.5546875" customWidth="1"/>
    <col min="6913" max="6913" width="8.88671875" customWidth="1"/>
    <col min="6914" max="6915" width="9.109375" customWidth="1"/>
    <col min="6916" max="6916" width="13.44140625" customWidth="1"/>
    <col min="6918" max="6918" width="10.6640625" customWidth="1"/>
    <col min="6919" max="6922" width="10.5546875" customWidth="1"/>
    <col min="6925" max="6925" width="10.33203125" customWidth="1"/>
    <col min="6926" max="6926" width="10.5546875" customWidth="1"/>
    <col min="7169" max="7169" width="8.88671875" customWidth="1"/>
    <col min="7170" max="7171" width="9.109375" customWidth="1"/>
    <col min="7172" max="7172" width="13.44140625" customWidth="1"/>
    <col min="7174" max="7174" width="10.6640625" customWidth="1"/>
    <col min="7175" max="7178" width="10.5546875" customWidth="1"/>
    <col min="7181" max="7181" width="10.33203125" customWidth="1"/>
    <col min="7182" max="7182" width="10.5546875" customWidth="1"/>
    <col min="7425" max="7425" width="8.88671875" customWidth="1"/>
    <col min="7426" max="7427" width="9.109375" customWidth="1"/>
    <col min="7428" max="7428" width="13.44140625" customWidth="1"/>
    <col min="7430" max="7430" width="10.6640625" customWidth="1"/>
    <col min="7431" max="7434" width="10.5546875" customWidth="1"/>
    <col min="7437" max="7437" width="10.33203125" customWidth="1"/>
    <col min="7438" max="7438" width="10.5546875" customWidth="1"/>
    <col min="7681" max="7681" width="8.88671875" customWidth="1"/>
    <col min="7682" max="7683" width="9.109375" customWidth="1"/>
    <col min="7684" max="7684" width="13.44140625" customWidth="1"/>
    <col min="7686" max="7686" width="10.6640625" customWidth="1"/>
    <col min="7687" max="7690" width="10.5546875" customWidth="1"/>
    <col min="7693" max="7693" width="10.33203125" customWidth="1"/>
    <col min="7694" max="7694" width="10.5546875" customWidth="1"/>
    <col min="7937" max="7937" width="8.88671875" customWidth="1"/>
    <col min="7938" max="7939" width="9.109375" customWidth="1"/>
    <col min="7940" max="7940" width="13.44140625" customWidth="1"/>
    <col min="7942" max="7942" width="10.6640625" customWidth="1"/>
    <col min="7943" max="7946" width="10.5546875" customWidth="1"/>
    <col min="7949" max="7949" width="10.33203125" customWidth="1"/>
    <col min="7950" max="7950" width="10.5546875" customWidth="1"/>
    <col min="8193" max="8193" width="8.88671875" customWidth="1"/>
    <col min="8194" max="8195" width="9.109375" customWidth="1"/>
    <col min="8196" max="8196" width="13.44140625" customWidth="1"/>
    <col min="8198" max="8198" width="10.6640625" customWidth="1"/>
    <col min="8199" max="8202" width="10.5546875" customWidth="1"/>
    <col min="8205" max="8205" width="10.33203125" customWidth="1"/>
    <col min="8206" max="8206" width="10.5546875" customWidth="1"/>
    <col min="8449" max="8449" width="8.88671875" customWidth="1"/>
    <col min="8450" max="8451" width="9.109375" customWidth="1"/>
    <col min="8452" max="8452" width="13.44140625" customWidth="1"/>
    <col min="8454" max="8454" width="10.6640625" customWidth="1"/>
    <col min="8455" max="8458" width="10.5546875" customWidth="1"/>
    <col min="8461" max="8461" width="10.33203125" customWidth="1"/>
    <col min="8462" max="8462" width="10.5546875" customWidth="1"/>
    <col min="8705" max="8705" width="8.88671875" customWidth="1"/>
    <col min="8706" max="8707" width="9.109375" customWidth="1"/>
    <col min="8708" max="8708" width="13.44140625" customWidth="1"/>
    <col min="8710" max="8710" width="10.6640625" customWidth="1"/>
    <col min="8711" max="8714" width="10.5546875" customWidth="1"/>
    <col min="8717" max="8717" width="10.33203125" customWidth="1"/>
    <col min="8718" max="8718" width="10.5546875" customWidth="1"/>
    <col min="8961" max="8961" width="8.88671875" customWidth="1"/>
    <col min="8962" max="8963" width="9.109375" customWidth="1"/>
    <col min="8964" max="8964" width="13.44140625" customWidth="1"/>
    <col min="8966" max="8966" width="10.6640625" customWidth="1"/>
    <col min="8967" max="8970" width="10.5546875" customWidth="1"/>
    <col min="8973" max="8973" width="10.33203125" customWidth="1"/>
    <col min="8974" max="8974" width="10.5546875" customWidth="1"/>
    <col min="9217" max="9217" width="8.88671875" customWidth="1"/>
    <col min="9218" max="9219" width="9.109375" customWidth="1"/>
    <col min="9220" max="9220" width="13.44140625" customWidth="1"/>
    <col min="9222" max="9222" width="10.6640625" customWidth="1"/>
    <col min="9223" max="9226" width="10.5546875" customWidth="1"/>
    <col min="9229" max="9229" width="10.33203125" customWidth="1"/>
    <col min="9230" max="9230" width="10.5546875" customWidth="1"/>
    <col min="9473" max="9473" width="8.88671875" customWidth="1"/>
    <col min="9474" max="9475" width="9.109375" customWidth="1"/>
    <col min="9476" max="9476" width="13.44140625" customWidth="1"/>
    <col min="9478" max="9478" width="10.6640625" customWidth="1"/>
    <col min="9479" max="9482" width="10.5546875" customWidth="1"/>
    <col min="9485" max="9485" width="10.33203125" customWidth="1"/>
    <col min="9486" max="9486" width="10.5546875" customWidth="1"/>
    <col min="9729" max="9729" width="8.88671875" customWidth="1"/>
    <col min="9730" max="9731" width="9.109375" customWidth="1"/>
    <col min="9732" max="9732" width="13.44140625" customWidth="1"/>
    <col min="9734" max="9734" width="10.6640625" customWidth="1"/>
    <col min="9735" max="9738" width="10.5546875" customWidth="1"/>
    <col min="9741" max="9741" width="10.33203125" customWidth="1"/>
    <col min="9742" max="9742" width="10.5546875" customWidth="1"/>
    <col min="9985" max="9985" width="8.88671875" customWidth="1"/>
    <col min="9986" max="9987" width="9.109375" customWidth="1"/>
    <col min="9988" max="9988" width="13.44140625" customWidth="1"/>
    <col min="9990" max="9990" width="10.6640625" customWidth="1"/>
    <col min="9991" max="9994" width="10.5546875" customWidth="1"/>
    <col min="9997" max="9997" width="10.33203125" customWidth="1"/>
    <col min="9998" max="9998" width="10.5546875" customWidth="1"/>
    <col min="10241" max="10241" width="8.88671875" customWidth="1"/>
    <col min="10242" max="10243" width="9.109375" customWidth="1"/>
    <col min="10244" max="10244" width="13.44140625" customWidth="1"/>
    <col min="10246" max="10246" width="10.6640625" customWidth="1"/>
    <col min="10247" max="10250" width="10.5546875" customWidth="1"/>
    <col min="10253" max="10253" width="10.33203125" customWidth="1"/>
    <col min="10254" max="10254" width="10.5546875" customWidth="1"/>
    <col min="10497" max="10497" width="8.88671875" customWidth="1"/>
    <col min="10498" max="10499" width="9.109375" customWidth="1"/>
    <col min="10500" max="10500" width="13.44140625" customWidth="1"/>
    <col min="10502" max="10502" width="10.6640625" customWidth="1"/>
    <col min="10503" max="10506" width="10.5546875" customWidth="1"/>
    <col min="10509" max="10509" width="10.33203125" customWidth="1"/>
    <col min="10510" max="10510" width="10.5546875" customWidth="1"/>
    <col min="10753" max="10753" width="8.88671875" customWidth="1"/>
    <col min="10754" max="10755" width="9.109375" customWidth="1"/>
    <col min="10756" max="10756" width="13.44140625" customWidth="1"/>
    <col min="10758" max="10758" width="10.6640625" customWidth="1"/>
    <col min="10759" max="10762" width="10.5546875" customWidth="1"/>
    <col min="10765" max="10765" width="10.33203125" customWidth="1"/>
    <col min="10766" max="10766" width="10.5546875" customWidth="1"/>
    <col min="11009" max="11009" width="8.88671875" customWidth="1"/>
    <col min="11010" max="11011" width="9.109375" customWidth="1"/>
    <col min="11012" max="11012" width="13.44140625" customWidth="1"/>
    <col min="11014" max="11014" width="10.6640625" customWidth="1"/>
    <col min="11015" max="11018" width="10.5546875" customWidth="1"/>
    <col min="11021" max="11021" width="10.33203125" customWidth="1"/>
    <col min="11022" max="11022" width="10.5546875" customWidth="1"/>
    <col min="11265" max="11265" width="8.88671875" customWidth="1"/>
    <col min="11266" max="11267" width="9.109375" customWidth="1"/>
    <col min="11268" max="11268" width="13.44140625" customWidth="1"/>
    <col min="11270" max="11270" width="10.6640625" customWidth="1"/>
    <col min="11271" max="11274" width="10.5546875" customWidth="1"/>
    <col min="11277" max="11277" width="10.33203125" customWidth="1"/>
    <col min="11278" max="11278" width="10.5546875" customWidth="1"/>
    <col min="11521" max="11521" width="8.88671875" customWidth="1"/>
    <col min="11522" max="11523" width="9.109375" customWidth="1"/>
    <col min="11524" max="11524" width="13.44140625" customWidth="1"/>
    <col min="11526" max="11526" width="10.6640625" customWidth="1"/>
    <col min="11527" max="11530" width="10.5546875" customWidth="1"/>
    <col min="11533" max="11533" width="10.33203125" customWidth="1"/>
    <col min="11534" max="11534" width="10.5546875" customWidth="1"/>
    <col min="11777" max="11777" width="8.88671875" customWidth="1"/>
    <col min="11778" max="11779" width="9.109375" customWidth="1"/>
    <col min="11780" max="11780" width="13.44140625" customWidth="1"/>
    <col min="11782" max="11782" width="10.6640625" customWidth="1"/>
    <col min="11783" max="11786" width="10.5546875" customWidth="1"/>
    <col min="11789" max="11789" width="10.33203125" customWidth="1"/>
    <col min="11790" max="11790" width="10.5546875" customWidth="1"/>
    <col min="12033" max="12033" width="8.88671875" customWidth="1"/>
    <col min="12034" max="12035" width="9.109375" customWidth="1"/>
    <col min="12036" max="12036" width="13.44140625" customWidth="1"/>
    <col min="12038" max="12038" width="10.6640625" customWidth="1"/>
    <col min="12039" max="12042" width="10.5546875" customWidth="1"/>
    <col min="12045" max="12045" width="10.33203125" customWidth="1"/>
    <col min="12046" max="12046" width="10.5546875" customWidth="1"/>
    <col min="12289" max="12289" width="8.88671875" customWidth="1"/>
    <col min="12290" max="12291" width="9.109375" customWidth="1"/>
    <col min="12292" max="12292" width="13.44140625" customWidth="1"/>
    <col min="12294" max="12294" width="10.6640625" customWidth="1"/>
    <col min="12295" max="12298" width="10.5546875" customWidth="1"/>
    <col min="12301" max="12301" width="10.33203125" customWidth="1"/>
    <col min="12302" max="12302" width="10.5546875" customWidth="1"/>
    <col min="12545" max="12545" width="8.88671875" customWidth="1"/>
    <col min="12546" max="12547" width="9.109375" customWidth="1"/>
    <col min="12548" max="12548" width="13.44140625" customWidth="1"/>
    <col min="12550" max="12550" width="10.6640625" customWidth="1"/>
    <col min="12551" max="12554" width="10.5546875" customWidth="1"/>
    <col min="12557" max="12557" width="10.33203125" customWidth="1"/>
    <col min="12558" max="12558" width="10.5546875" customWidth="1"/>
    <col min="12801" max="12801" width="8.88671875" customWidth="1"/>
    <col min="12802" max="12803" width="9.109375" customWidth="1"/>
    <col min="12804" max="12804" width="13.44140625" customWidth="1"/>
    <col min="12806" max="12806" width="10.6640625" customWidth="1"/>
    <col min="12807" max="12810" width="10.5546875" customWidth="1"/>
    <col min="12813" max="12813" width="10.33203125" customWidth="1"/>
    <col min="12814" max="12814" width="10.5546875" customWidth="1"/>
    <col min="13057" max="13057" width="8.88671875" customWidth="1"/>
    <col min="13058" max="13059" width="9.109375" customWidth="1"/>
    <col min="13060" max="13060" width="13.44140625" customWidth="1"/>
    <col min="13062" max="13062" width="10.6640625" customWidth="1"/>
    <col min="13063" max="13066" width="10.5546875" customWidth="1"/>
    <col min="13069" max="13069" width="10.33203125" customWidth="1"/>
    <col min="13070" max="13070" width="10.5546875" customWidth="1"/>
    <col min="13313" max="13313" width="8.88671875" customWidth="1"/>
    <col min="13314" max="13315" width="9.109375" customWidth="1"/>
    <col min="13316" max="13316" width="13.44140625" customWidth="1"/>
    <col min="13318" max="13318" width="10.6640625" customWidth="1"/>
    <col min="13319" max="13322" width="10.5546875" customWidth="1"/>
    <col min="13325" max="13325" width="10.33203125" customWidth="1"/>
    <col min="13326" max="13326" width="10.5546875" customWidth="1"/>
    <col min="13569" max="13569" width="8.88671875" customWidth="1"/>
    <col min="13570" max="13571" width="9.109375" customWidth="1"/>
    <col min="13572" max="13572" width="13.44140625" customWidth="1"/>
    <col min="13574" max="13574" width="10.6640625" customWidth="1"/>
    <col min="13575" max="13578" width="10.5546875" customWidth="1"/>
    <col min="13581" max="13581" width="10.33203125" customWidth="1"/>
    <col min="13582" max="13582" width="10.5546875" customWidth="1"/>
    <col min="13825" max="13825" width="8.88671875" customWidth="1"/>
    <col min="13826" max="13827" width="9.109375" customWidth="1"/>
    <col min="13828" max="13828" width="13.44140625" customWidth="1"/>
    <col min="13830" max="13830" width="10.6640625" customWidth="1"/>
    <col min="13831" max="13834" width="10.5546875" customWidth="1"/>
    <col min="13837" max="13837" width="10.33203125" customWidth="1"/>
    <col min="13838" max="13838" width="10.5546875" customWidth="1"/>
    <col min="14081" max="14081" width="8.88671875" customWidth="1"/>
    <col min="14082" max="14083" width="9.109375" customWidth="1"/>
    <col min="14084" max="14084" width="13.44140625" customWidth="1"/>
    <col min="14086" max="14086" width="10.6640625" customWidth="1"/>
    <col min="14087" max="14090" width="10.5546875" customWidth="1"/>
    <col min="14093" max="14093" width="10.33203125" customWidth="1"/>
    <col min="14094" max="14094" width="10.5546875" customWidth="1"/>
    <col min="14337" max="14337" width="8.88671875" customWidth="1"/>
    <col min="14338" max="14339" width="9.109375" customWidth="1"/>
    <col min="14340" max="14340" width="13.44140625" customWidth="1"/>
    <col min="14342" max="14342" width="10.6640625" customWidth="1"/>
    <col min="14343" max="14346" width="10.5546875" customWidth="1"/>
    <col min="14349" max="14349" width="10.33203125" customWidth="1"/>
    <col min="14350" max="14350" width="10.5546875" customWidth="1"/>
    <col min="14593" max="14593" width="8.88671875" customWidth="1"/>
    <col min="14594" max="14595" width="9.109375" customWidth="1"/>
    <col min="14596" max="14596" width="13.44140625" customWidth="1"/>
    <col min="14598" max="14598" width="10.6640625" customWidth="1"/>
    <col min="14599" max="14602" width="10.5546875" customWidth="1"/>
    <col min="14605" max="14605" width="10.33203125" customWidth="1"/>
    <col min="14606" max="14606" width="10.5546875" customWidth="1"/>
    <col min="14849" max="14849" width="8.88671875" customWidth="1"/>
    <col min="14850" max="14851" width="9.109375" customWidth="1"/>
    <col min="14852" max="14852" width="13.44140625" customWidth="1"/>
    <col min="14854" max="14854" width="10.6640625" customWidth="1"/>
    <col min="14855" max="14858" width="10.5546875" customWidth="1"/>
    <col min="14861" max="14861" width="10.33203125" customWidth="1"/>
    <col min="14862" max="14862" width="10.5546875" customWidth="1"/>
    <col min="15105" max="15105" width="8.88671875" customWidth="1"/>
    <col min="15106" max="15107" width="9.109375" customWidth="1"/>
    <col min="15108" max="15108" width="13.44140625" customWidth="1"/>
    <col min="15110" max="15110" width="10.6640625" customWidth="1"/>
    <col min="15111" max="15114" width="10.5546875" customWidth="1"/>
    <col min="15117" max="15117" width="10.33203125" customWidth="1"/>
    <col min="15118" max="15118" width="10.5546875" customWidth="1"/>
    <col min="15361" max="15361" width="8.88671875" customWidth="1"/>
    <col min="15362" max="15363" width="9.109375" customWidth="1"/>
    <col min="15364" max="15364" width="13.44140625" customWidth="1"/>
    <col min="15366" max="15366" width="10.6640625" customWidth="1"/>
    <col min="15367" max="15370" width="10.5546875" customWidth="1"/>
    <col min="15373" max="15373" width="10.33203125" customWidth="1"/>
    <col min="15374" max="15374" width="10.5546875" customWidth="1"/>
    <col min="15617" max="15617" width="8.88671875" customWidth="1"/>
    <col min="15618" max="15619" width="9.109375" customWidth="1"/>
    <col min="15620" max="15620" width="13.44140625" customWidth="1"/>
    <col min="15622" max="15622" width="10.6640625" customWidth="1"/>
    <col min="15623" max="15626" width="10.5546875" customWidth="1"/>
    <col min="15629" max="15629" width="10.33203125" customWidth="1"/>
    <col min="15630" max="15630" width="10.5546875" customWidth="1"/>
    <col min="15873" max="15873" width="8.88671875" customWidth="1"/>
    <col min="15874" max="15875" width="9.109375" customWidth="1"/>
    <col min="15876" max="15876" width="13.44140625" customWidth="1"/>
    <col min="15878" max="15878" width="10.6640625" customWidth="1"/>
    <col min="15879" max="15882" width="10.5546875" customWidth="1"/>
    <col min="15885" max="15885" width="10.33203125" customWidth="1"/>
    <col min="15886" max="15886" width="10.5546875" customWidth="1"/>
    <col min="16129" max="16129" width="8.88671875" customWidth="1"/>
    <col min="16130" max="16131" width="9.109375" customWidth="1"/>
    <col min="16132" max="16132" width="13.44140625" customWidth="1"/>
    <col min="16134" max="16134" width="10.6640625" customWidth="1"/>
    <col min="16135" max="16138" width="10.5546875" customWidth="1"/>
    <col min="16141" max="16141" width="10.33203125" customWidth="1"/>
    <col min="16142" max="16142" width="10.5546875" customWidth="1"/>
  </cols>
  <sheetData>
    <row r="1" spans="1:17" x14ac:dyDescent="0.3">
      <c r="L1" s="1" t="s">
        <v>0</v>
      </c>
      <c r="M1" s="2"/>
    </row>
    <row r="2" spans="1:17" x14ac:dyDescent="0.3">
      <c r="L2" s="1" t="s">
        <v>32</v>
      </c>
      <c r="M2" s="2"/>
    </row>
    <row r="3" spans="1:17" x14ac:dyDescent="0.3">
      <c r="L3" s="1" t="s">
        <v>33</v>
      </c>
      <c r="M3" s="2"/>
    </row>
    <row r="4" spans="1:17" ht="15.6" x14ac:dyDescent="0.3">
      <c r="G4" s="155" t="s">
        <v>2</v>
      </c>
      <c r="H4" s="155"/>
      <c r="I4" s="155"/>
      <c r="J4" s="155"/>
      <c r="K4" s="4"/>
      <c r="L4" s="4"/>
      <c r="M4" s="4"/>
    </row>
    <row r="5" spans="1:17" ht="16.2" thickBot="1" x14ac:dyDescent="0.35">
      <c r="G5" s="156" t="s">
        <v>106</v>
      </c>
      <c r="H5" s="156"/>
      <c r="I5" s="156"/>
      <c r="J5" s="156"/>
      <c r="K5" s="4"/>
      <c r="L5" s="4"/>
      <c r="M5" s="4"/>
    </row>
    <row r="7" spans="1:17" ht="16.2" thickBot="1" x14ac:dyDescent="0.35">
      <c r="A7" s="152" t="s">
        <v>34</v>
      </c>
      <c r="B7" s="152"/>
      <c r="C7" s="157" t="s">
        <v>35</v>
      </c>
      <c r="D7" s="157"/>
      <c r="E7" s="5"/>
      <c r="F7" s="5"/>
      <c r="G7" s="5"/>
      <c r="H7" s="5"/>
      <c r="I7" s="5"/>
      <c r="J7" s="5"/>
      <c r="K7" s="5"/>
      <c r="L7" s="5"/>
      <c r="O7" s="158" t="s">
        <v>1</v>
      </c>
      <c r="P7" s="158"/>
      <c r="Q7" s="5"/>
    </row>
    <row r="8" spans="1:17" ht="15.6" x14ac:dyDescent="0.3">
      <c r="A8" s="5"/>
      <c r="B8" s="5"/>
      <c r="C8" s="5"/>
      <c r="D8" s="5"/>
      <c r="E8" s="5"/>
      <c r="F8" s="5"/>
      <c r="G8" s="5"/>
      <c r="H8" s="5"/>
      <c r="I8" s="5"/>
      <c r="J8" s="5"/>
      <c r="K8" s="5"/>
      <c r="L8" s="5"/>
      <c r="M8" s="5"/>
      <c r="N8" s="5"/>
      <c r="O8" s="5"/>
      <c r="P8" s="5"/>
      <c r="Q8" s="5"/>
    </row>
    <row r="9" spans="1:17" ht="15.6" x14ac:dyDescent="0.3">
      <c r="A9" s="152" t="s">
        <v>36</v>
      </c>
      <c r="B9" s="152"/>
      <c r="C9" s="153" t="s">
        <v>107</v>
      </c>
      <c r="D9" s="153"/>
      <c r="E9" s="153"/>
      <c r="F9" s="153"/>
      <c r="G9" s="152" t="s">
        <v>37</v>
      </c>
      <c r="H9" s="152"/>
      <c r="I9" s="145" t="s">
        <v>108</v>
      </c>
      <c r="J9" s="145"/>
      <c r="K9" s="145"/>
      <c r="L9" s="145"/>
      <c r="M9" s="154" t="s">
        <v>38</v>
      </c>
      <c r="N9" s="154"/>
      <c r="O9" s="145" t="s">
        <v>39</v>
      </c>
      <c r="P9" s="145"/>
      <c r="Q9" s="5"/>
    </row>
    <row r="10" spans="1:17" ht="15.6" x14ac:dyDescent="0.3">
      <c r="B10" s="1"/>
      <c r="C10" s="146" t="s">
        <v>3</v>
      </c>
      <c r="D10" s="146"/>
      <c r="E10" s="146"/>
      <c r="F10" s="146"/>
      <c r="H10" s="1"/>
      <c r="I10" s="146" t="s">
        <v>3</v>
      </c>
      <c r="J10" s="146"/>
      <c r="K10" s="146"/>
      <c r="L10" s="146"/>
      <c r="M10" s="5"/>
      <c r="N10" s="5"/>
      <c r="O10" s="5"/>
      <c r="P10" s="5"/>
      <c r="Q10" s="5"/>
    </row>
    <row r="11" spans="1:17" x14ac:dyDescent="0.3">
      <c r="A11" s="140" t="s">
        <v>4</v>
      </c>
      <c r="B11" s="140"/>
      <c r="C11" s="140"/>
      <c r="D11" s="141" t="s">
        <v>110</v>
      </c>
      <c r="E11" s="147"/>
      <c r="F11" s="147"/>
      <c r="G11" s="147"/>
      <c r="H11" s="147"/>
      <c r="I11" s="147"/>
      <c r="J11" s="147"/>
      <c r="K11" s="148" t="s">
        <v>5</v>
      </c>
      <c r="L11" s="149" t="s">
        <v>109</v>
      </c>
      <c r="M11" s="150"/>
      <c r="N11" s="150"/>
      <c r="O11" s="150"/>
      <c r="P11" s="150"/>
      <c r="Q11" s="7"/>
    </row>
    <row r="12" spans="1:17" ht="110.4" customHeight="1" x14ac:dyDescent="0.3">
      <c r="A12" s="140"/>
      <c r="B12" s="140"/>
      <c r="C12" s="140"/>
      <c r="D12" s="151" t="s">
        <v>60</v>
      </c>
      <c r="E12" s="151"/>
      <c r="F12" s="151"/>
      <c r="G12" s="151"/>
      <c r="H12" s="151"/>
      <c r="I12" s="151"/>
      <c r="J12" s="151"/>
      <c r="K12" s="148"/>
      <c r="L12" s="144" t="s">
        <v>61</v>
      </c>
      <c r="M12" s="144"/>
      <c r="N12" s="144"/>
      <c r="O12" s="144"/>
      <c r="P12" s="144"/>
      <c r="Q12" s="6"/>
    </row>
    <row r="13" spans="1:17" x14ac:dyDescent="0.3">
      <c r="A13" s="140" t="s">
        <v>7</v>
      </c>
      <c r="B13" s="140"/>
      <c r="C13" s="140"/>
      <c r="D13" s="141" t="s">
        <v>67</v>
      </c>
      <c r="E13" s="141"/>
      <c r="F13" s="141"/>
      <c r="G13" s="141"/>
      <c r="H13" s="141"/>
      <c r="I13" s="141"/>
      <c r="J13" s="141"/>
      <c r="K13" s="141"/>
      <c r="L13" s="141"/>
      <c r="M13" s="141"/>
      <c r="N13" s="141"/>
      <c r="O13" s="141"/>
      <c r="P13" s="141"/>
    </row>
    <row r="14" spans="1:17" ht="57.6" customHeight="1" x14ac:dyDescent="0.3">
      <c r="A14" s="140"/>
      <c r="B14" s="140"/>
      <c r="C14" s="140"/>
      <c r="D14" s="142" t="s">
        <v>62</v>
      </c>
      <c r="E14" s="142"/>
      <c r="F14" s="142"/>
      <c r="G14" s="142"/>
      <c r="H14" s="142"/>
      <c r="I14" s="142"/>
      <c r="J14" s="142"/>
      <c r="K14" s="142"/>
      <c r="L14" s="142"/>
      <c r="M14" s="142"/>
      <c r="N14" s="142"/>
      <c r="O14" s="142"/>
      <c r="P14" s="142"/>
    </row>
    <row r="15" spans="1:17" x14ac:dyDescent="0.3">
      <c r="A15" s="140" t="s">
        <v>8</v>
      </c>
      <c r="B15" s="140"/>
      <c r="C15" s="140"/>
      <c r="D15" s="141" t="s">
        <v>67</v>
      </c>
      <c r="E15" s="143"/>
      <c r="F15" s="143"/>
      <c r="G15" s="143"/>
      <c r="H15" s="143"/>
      <c r="I15" s="143"/>
      <c r="J15" s="143"/>
      <c r="K15" s="143"/>
      <c r="L15" s="143"/>
      <c r="M15" s="143"/>
      <c r="N15" s="143"/>
      <c r="O15" s="143"/>
      <c r="P15" s="143"/>
    </row>
    <row r="16" spans="1:17" ht="55.2" customHeight="1" x14ac:dyDescent="0.3">
      <c r="A16" s="140"/>
      <c r="B16" s="140"/>
      <c r="C16" s="140"/>
      <c r="D16" s="144" t="s">
        <v>63</v>
      </c>
      <c r="E16" s="144"/>
      <c r="F16" s="144"/>
      <c r="G16" s="144"/>
      <c r="H16" s="144"/>
      <c r="I16" s="144"/>
      <c r="J16" s="144"/>
      <c r="K16" s="144"/>
      <c r="L16" s="144"/>
      <c r="M16" s="144"/>
      <c r="N16" s="144"/>
      <c r="O16" s="144"/>
      <c r="P16" s="144"/>
    </row>
    <row r="17" spans="1:16" ht="30" customHeight="1" x14ac:dyDescent="0.3">
      <c r="A17" s="135" t="s">
        <v>9</v>
      </c>
      <c r="B17" s="135"/>
      <c r="C17" s="135"/>
      <c r="D17" s="136" t="s">
        <v>64</v>
      </c>
      <c r="E17" s="136"/>
      <c r="F17" s="136"/>
      <c r="G17" s="136"/>
      <c r="H17" s="137" t="s">
        <v>10</v>
      </c>
      <c r="I17" s="137"/>
      <c r="J17" s="137"/>
      <c r="K17" s="136" t="s">
        <v>77</v>
      </c>
      <c r="L17" s="136"/>
      <c r="M17" s="136"/>
      <c r="N17" s="136"/>
      <c r="O17" s="136"/>
      <c r="P17" s="136"/>
    </row>
    <row r="18" spans="1:16" ht="15.6" customHeight="1" x14ac:dyDescent="0.3">
      <c r="A18" s="135"/>
      <c r="B18" s="135"/>
      <c r="C18" s="135"/>
      <c r="D18" s="138" t="s">
        <v>11</v>
      </c>
      <c r="E18" s="138"/>
      <c r="F18" s="138"/>
      <c r="G18" s="138"/>
      <c r="H18" s="137"/>
      <c r="I18" s="137"/>
      <c r="J18" s="137"/>
      <c r="K18" s="139" t="s">
        <v>11</v>
      </c>
      <c r="L18" s="139"/>
      <c r="M18" s="139"/>
      <c r="N18" s="139"/>
      <c r="O18" s="139"/>
      <c r="P18" s="139"/>
    </row>
    <row r="19" spans="1:16" ht="28.2" customHeight="1" x14ac:dyDescent="0.3">
      <c r="A19" s="119" t="s">
        <v>40</v>
      </c>
      <c r="B19" s="120"/>
      <c r="C19" s="121" t="s">
        <v>104</v>
      </c>
      <c r="D19" s="121"/>
      <c r="E19" s="122" t="s">
        <v>41</v>
      </c>
      <c r="F19" s="122"/>
      <c r="G19" s="123" t="s">
        <v>105</v>
      </c>
      <c r="H19" s="123"/>
      <c r="I19" s="123"/>
      <c r="J19" s="122" t="s">
        <v>42</v>
      </c>
      <c r="K19" s="122"/>
      <c r="L19" s="122"/>
      <c r="M19" s="124" t="str">
        <f>LEFT(L11,SEARCH(" ",L11)-1)&amp;" "&amp;LEFT(MID(L11,SEARCH(" ",L11)+1,1))&amp;"."&amp;LEFT(MID(L11,SEARCH(" ",L11,SEARCH(" ",L11)+1)+1,1))&amp;"."</f>
        <v>Сєрков П.В.</v>
      </c>
      <c r="N19" s="124"/>
      <c r="O19" s="124"/>
      <c r="P19" s="124"/>
    </row>
    <row r="20" spans="1:16" ht="54.6" customHeight="1" x14ac:dyDescent="0.3">
      <c r="A20" s="9"/>
      <c r="B20" s="8"/>
      <c r="C20" s="125" t="s">
        <v>12</v>
      </c>
      <c r="D20" s="125"/>
      <c r="E20" s="8"/>
      <c r="F20" s="10"/>
      <c r="G20" s="126" t="s">
        <v>12</v>
      </c>
      <c r="H20" s="126"/>
      <c r="I20" s="126"/>
      <c r="J20" s="122"/>
      <c r="K20" s="122"/>
      <c r="L20" s="122"/>
      <c r="M20" s="127" t="s">
        <v>65</v>
      </c>
      <c r="N20" s="127"/>
      <c r="O20" s="127"/>
      <c r="P20" s="127"/>
    </row>
    <row r="21" spans="1:16" ht="31.2" customHeight="1" thickBot="1" x14ac:dyDescent="0.35">
      <c r="A21" s="128" t="s">
        <v>43</v>
      </c>
      <c r="B21" s="128"/>
      <c r="C21" s="128"/>
      <c r="D21" s="128"/>
      <c r="E21" s="128"/>
      <c r="F21" s="128"/>
      <c r="G21" s="160" t="s">
        <v>111</v>
      </c>
      <c r="H21" s="130"/>
      <c r="I21" s="130"/>
      <c r="J21" s="11"/>
      <c r="K21" s="12"/>
      <c r="L21" s="31">
        <f>M21+O38</f>
        <v>21.56</v>
      </c>
      <c r="M21" s="30">
        <f>7.26+7.3</f>
        <v>14.559999999999999</v>
      </c>
      <c r="N21" s="13"/>
    </row>
    <row r="22" spans="1:16" ht="15.6" customHeight="1" x14ac:dyDescent="0.3">
      <c r="G22" s="131" t="s">
        <v>44</v>
      </c>
      <c r="H22" s="131"/>
      <c r="I22" s="131"/>
      <c r="J22" s="14"/>
      <c r="K22" s="2" t="s">
        <v>45</v>
      </c>
      <c r="M22" s="2"/>
      <c r="N22" s="2"/>
    </row>
    <row r="23" spans="1:16" ht="15.6" customHeight="1" x14ac:dyDescent="0.3">
      <c r="G23" s="14"/>
      <c r="H23" s="14"/>
      <c r="I23" s="14"/>
      <c r="J23" s="14"/>
      <c r="K23" s="2"/>
      <c r="M23" s="2"/>
      <c r="N23" s="2"/>
    </row>
    <row r="24" spans="1:16" x14ac:dyDescent="0.3">
      <c r="A24" s="132" t="s">
        <v>13</v>
      </c>
      <c r="B24" s="133"/>
      <c r="C24" s="133"/>
      <c r="D24" s="133"/>
      <c r="E24" s="134"/>
      <c r="F24" s="134"/>
      <c r="G24" s="134"/>
      <c r="H24" s="134"/>
      <c r="I24" s="134"/>
      <c r="J24" s="134"/>
      <c r="K24" s="134"/>
      <c r="L24" s="118" t="s">
        <v>66</v>
      </c>
      <c r="M24" s="118"/>
      <c r="N24" s="28"/>
      <c r="O24" s="29"/>
      <c r="P24" s="29"/>
    </row>
    <row r="25" spans="1:16" ht="15.6" customHeight="1" x14ac:dyDescent="0.3">
      <c r="A25" s="15"/>
      <c r="E25" s="112" t="s">
        <v>14</v>
      </c>
      <c r="F25" s="112"/>
      <c r="G25" s="112"/>
      <c r="H25" s="112"/>
      <c r="I25" s="112"/>
      <c r="J25" s="112"/>
      <c r="K25" s="112"/>
    </row>
    <row r="26" spans="1:16" ht="15.6" customHeight="1" x14ac:dyDescent="0.3">
      <c r="A26" s="113" t="s">
        <v>15</v>
      </c>
      <c r="B26" s="113"/>
      <c r="C26" s="113"/>
      <c r="D26" s="113"/>
      <c r="E26" s="114" t="s">
        <v>112</v>
      </c>
      <c r="F26" s="114"/>
      <c r="G26" s="114"/>
      <c r="H26" s="114"/>
      <c r="I26" s="114"/>
      <c r="J26" s="114"/>
      <c r="K26" s="114"/>
      <c r="L26" s="114"/>
      <c r="M26" s="114"/>
      <c r="N26" s="114"/>
      <c r="O26" s="114"/>
    </row>
    <row r="27" spans="1:16" ht="15.6" customHeight="1" x14ac:dyDescent="0.3">
      <c r="A27" s="16"/>
      <c r="B27" s="5"/>
      <c r="C27" s="5"/>
      <c r="D27" s="5"/>
      <c r="E27" s="5"/>
      <c r="F27" s="5"/>
      <c r="G27" s="5"/>
      <c r="H27" s="5"/>
      <c r="I27" s="5"/>
      <c r="J27" s="5"/>
      <c r="K27" s="5"/>
      <c r="L27" s="5"/>
      <c r="M27" s="5"/>
      <c r="N27" s="5"/>
    </row>
    <row r="28" spans="1:16" x14ac:dyDescent="0.3">
      <c r="N28" s="17" t="s">
        <v>46</v>
      </c>
      <c r="P28" s="17"/>
    </row>
    <row r="29" spans="1:16" ht="15.6" x14ac:dyDescent="0.3">
      <c r="H29" s="3"/>
      <c r="I29" s="3" t="s">
        <v>16</v>
      </c>
      <c r="J29" s="3"/>
    </row>
    <row r="30" spans="1:16" ht="111.6" customHeight="1" x14ac:dyDescent="0.3">
      <c r="B30" s="18" t="s">
        <v>47</v>
      </c>
      <c r="C30" s="115" t="s">
        <v>48</v>
      </c>
      <c r="D30" s="115"/>
      <c r="E30" s="115"/>
      <c r="F30" s="18" t="s">
        <v>49</v>
      </c>
      <c r="G30" s="18" t="s">
        <v>50</v>
      </c>
      <c r="H30" s="18" t="s">
        <v>51</v>
      </c>
      <c r="I30" s="18" t="s">
        <v>52</v>
      </c>
      <c r="J30" s="18" t="s">
        <v>17</v>
      </c>
      <c r="K30" s="18" t="s">
        <v>18</v>
      </c>
      <c r="L30" s="18" t="s">
        <v>19</v>
      </c>
      <c r="M30" s="18" t="s">
        <v>20</v>
      </c>
      <c r="N30" s="18" t="s">
        <v>21</v>
      </c>
      <c r="O30" s="18" t="s">
        <v>25</v>
      </c>
    </row>
    <row r="31" spans="1:16" x14ac:dyDescent="0.3">
      <c r="B31" s="19">
        <v>1</v>
      </c>
      <c r="C31" s="107">
        <v>2</v>
      </c>
      <c r="D31" s="107"/>
      <c r="E31" s="107"/>
      <c r="F31" s="19">
        <v>3</v>
      </c>
      <c r="G31" s="19">
        <v>4</v>
      </c>
      <c r="H31" s="19"/>
      <c r="I31" s="19">
        <v>5</v>
      </c>
      <c r="J31" s="19">
        <v>6</v>
      </c>
      <c r="K31" s="19">
        <v>7</v>
      </c>
      <c r="L31" s="19">
        <v>8</v>
      </c>
      <c r="M31" s="19">
        <v>9</v>
      </c>
      <c r="N31" s="19">
        <v>10</v>
      </c>
      <c r="O31" s="19">
        <v>11</v>
      </c>
    </row>
    <row r="32" spans="1:16" s="20" customFormat="1" ht="26.4" customHeight="1" x14ac:dyDescent="0.25">
      <c r="B32" s="22">
        <v>1</v>
      </c>
      <c r="C32" s="116" t="s">
        <v>103</v>
      </c>
      <c r="D32" s="116"/>
      <c r="E32" s="116"/>
      <c r="F32" s="22" t="s">
        <v>6</v>
      </c>
      <c r="G32" s="22" t="s">
        <v>6</v>
      </c>
      <c r="H32" s="22" t="s">
        <v>6</v>
      </c>
      <c r="I32" s="22" t="s">
        <v>22</v>
      </c>
      <c r="J32" s="22">
        <v>31</v>
      </c>
      <c r="K32" s="22"/>
      <c r="L32" s="22"/>
      <c r="M32" s="22"/>
      <c r="N32" s="22"/>
      <c r="O32" s="22">
        <v>7</v>
      </c>
    </row>
    <row r="33" spans="1:15" s="20" customFormat="1" ht="13.2" x14ac:dyDescent="0.25">
      <c r="B33" s="21"/>
      <c r="C33" s="117"/>
      <c r="D33" s="117"/>
      <c r="E33" s="117"/>
      <c r="F33" s="22"/>
      <c r="G33" s="22"/>
      <c r="H33" s="22"/>
      <c r="I33" s="21"/>
      <c r="J33" s="21"/>
      <c r="K33" s="23"/>
      <c r="L33" s="23"/>
      <c r="M33" s="23"/>
      <c r="N33" s="23"/>
      <c r="O33" s="21"/>
    </row>
    <row r="34" spans="1:15" s="20" customFormat="1" ht="13.2" x14ac:dyDescent="0.25">
      <c r="B34" s="23"/>
      <c r="C34" s="117"/>
      <c r="D34" s="117"/>
      <c r="E34" s="117"/>
      <c r="F34" s="22"/>
      <c r="G34" s="22"/>
      <c r="H34" s="22"/>
      <c r="I34" s="23"/>
      <c r="J34" s="21"/>
      <c r="K34" s="23"/>
      <c r="L34" s="23"/>
      <c r="M34" s="23"/>
      <c r="N34" s="23"/>
      <c r="O34" s="21"/>
    </row>
    <row r="35" spans="1:15" s="20" customFormat="1" ht="13.2" x14ac:dyDescent="0.25">
      <c r="B35" s="23"/>
      <c r="C35" s="117"/>
      <c r="D35" s="117"/>
      <c r="E35" s="117"/>
      <c r="F35" s="22"/>
      <c r="G35" s="22"/>
      <c r="H35" s="22"/>
      <c r="I35" s="23"/>
      <c r="J35" s="21"/>
      <c r="K35" s="23"/>
      <c r="L35" s="23"/>
      <c r="M35" s="23"/>
      <c r="N35" s="23"/>
      <c r="O35" s="21"/>
    </row>
    <row r="36" spans="1:15" s="20" customFormat="1" ht="13.2" x14ac:dyDescent="0.25">
      <c r="B36" s="23"/>
      <c r="C36" s="117"/>
      <c r="D36" s="117"/>
      <c r="E36" s="117"/>
      <c r="F36" s="22"/>
      <c r="G36" s="22"/>
      <c r="H36" s="22"/>
      <c r="I36" s="23"/>
      <c r="J36" s="21"/>
      <c r="K36" s="23"/>
      <c r="L36" s="23"/>
      <c r="M36" s="23"/>
      <c r="N36" s="23"/>
      <c r="O36" s="21"/>
    </row>
    <row r="37" spans="1:15" s="20" customFormat="1" ht="13.2" x14ac:dyDescent="0.25">
      <c r="B37" s="23"/>
      <c r="C37" s="117"/>
      <c r="D37" s="117"/>
      <c r="E37" s="117"/>
      <c r="F37" s="22"/>
      <c r="G37" s="22"/>
      <c r="H37" s="22"/>
      <c r="I37" s="23"/>
      <c r="J37" s="21"/>
      <c r="K37" s="23"/>
      <c r="L37" s="23"/>
      <c r="M37" s="23"/>
      <c r="N37" s="23"/>
      <c r="O37" s="21"/>
    </row>
    <row r="38" spans="1:15" s="20" customFormat="1" ht="13.2" x14ac:dyDescent="0.25">
      <c r="B38" s="111" t="s">
        <v>53</v>
      </c>
      <c r="C38" s="111"/>
      <c r="D38" s="111"/>
      <c r="E38" s="111"/>
      <c r="F38" s="22" t="s">
        <v>6</v>
      </c>
      <c r="G38" s="22" t="s">
        <v>6</v>
      </c>
      <c r="H38" s="22" t="s">
        <v>6</v>
      </c>
      <c r="I38" s="21" t="s">
        <v>22</v>
      </c>
      <c r="J38" s="21">
        <f>SUM(J32:J37)</f>
        <v>31</v>
      </c>
      <c r="K38" s="23"/>
      <c r="L38" s="23"/>
      <c r="M38" s="23"/>
      <c r="N38" s="23"/>
      <c r="O38" s="21">
        <f>SUM(O32:O37)</f>
        <v>7</v>
      </c>
    </row>
    <row r="40" spans="1:15" ht="79.2" customHeight="1" x14ac:dyDescent="0.3">
      <c r="A40" s="108" t="s">
        <v>54</v>
      </c>
      <c r="B40" s="109"/>
      <c r="C40" s="109"/>
      <c r="D40" s="109"/>
      <c r="E40" s="109"/>
      <c r="F40" s="109"/>
      <c r="I40" s="108" t="s">
        <v>55</v>
      </c>
      <c r="J40" s="108"/>
      <c r="K40" s="108"/>
      <c r="L40" s="108"/>
      <c r="M40" s="108"/>
      <c r="N40" s="108"/>
    </row>
    <row r="41" spans="1:15" ht="15.6" customHeight="1" x14ac:dyDescent="0.3">
      <c r="A41" s="6"/>
      <c r="B41" s="24"/>
      <c r="C41" s="24"/>
      <c r="D41" s="24"/>
      <c r="E41" s="24"/>
      <c r="F41" s="24"/>
      <c r="I41" s="6"/>
      <c r="J41" s="6"/>
      <c r="K41" s="6"/>
      <c r="L41" s="6"/>
      <c r="M41" s="6"/>
      <c r="N41" s="6"/>
    </row>
    <row r="42" spans="1:15" ht="15.6" x14ac:dyDescent="0.3">
      <c r="G42" s="3" t="s">
        <v>23</v>
      </c>
      <c r="H42" s="3"/>
      <c r="I42" s="3"/>
      <c r="J42" s="3"/>
    </row>
    <row r="43" spans="1:15" x14ac:dyDescent="0.3">
      <c r="B43" s="110" t="s">
        <v>24</v>
      </c>
      <c r="C43" s="25"/>
      <c r="D43" s="110" t="s">
        <v>25</v>
      </c>
      <c r="E43" s="110" t="s">
        <v>56</v>
      </c>
      <c r="F43" s="110"/>
      <c r="G43" s="110"/>
      <c r="H43" s="25"/>
      <c r="I43" s="25"/>
      <c r="J43" s="25"/>
      <c r="K43" s="110" t="s">
        <v>26</v>
      </c>
      <c r="L43" s="110"/>
      <c r="M43" s="110"/>
    </row>
    <row r="44" spans="1:15" x14ac:dyDescent="0.3">
      <c r="B44" s="110"/>
      <c r="C44" s="25"/>
      <c r="D44" s="110"/>
      <c r="E44" s="25" t="s">
        <v>27</v>
      </c>
      <c r="F44" s="25" t="s">
        <v>28</v>
      </c>
      <c r="G44" s="25" t="s">
        <v>29</v>
      </c>
      <c r="H44" s="25"/>
      <c r="I44" s="25"/>
      <c r="J44" s="25"/>
      <c r="K44" s="110"/>
      <c r="L44" s="110"/>
      <c r="M44" s="110"/>
    </row>
    <row r="45" spans="1:15" x14ac:dyDescent="0.3">
      <c r="B45" s="19">
        <v>1</v>
      </c>
      <c r="C45" s="19"/>
      <c r="D45" s="19">
        <v>2</v>
      </c>
      <c r="E45" s="19">
        <v>3</v>
      </c>
      <c r="F45" s="19">
        <v>4</v>
      </c>
      <c r="G45" s="19">
        <v>5</v>
      </c>
      <c r="H45" s="19"/>
      <c r="I45" s="19"/>
      <c r="J45" s="19"/>
      <c r="K45" s="107">
        <v>6</v>
      </c>
      <c r="L45" s="107"/>
      <c r="M45" s="107"/>
    </row>
    <row r="46" spans="1:15" x14ac:dyDescent="0.3">
      <c r="B46" s="26" t="s">
        <v>57</v>
      </c>
      <c r="C46" s="26"/>
      <c r="D46" s="26"/>
      <c r="E46" s="26"/>
      <c r="F46" s="26"/>
      <c r="G46" s="26"/>
      <c r="H46" s="26"/>
      <c r="I46" s="26"/>
      <c r="J46" s="26"/>
      <c r="K46" s="26"/>
      <c r="L46" s="26"/>
      <c r="M46" s="26"/>
    </row>
    <row r="47" spans="1:15" x14ac:dyDescent="0.3">
      <c r="B47" s="26" t="s">
        <v>30</v>
      </c>
      <c r="C47" s="26"/>
      <c r="D47" s="26"/>
      <c r="E47" s="26"/>
      <c r="F47" s="26"/>
      <c r="G47" s="26"/>
      <c r="H47" s="26"/>
      <c r="I47" s="26"/>
      <c r="J47" s="26"/>
      <c r="K47" s="26"/>
      <c r="L47" s="26"/>
      <c r="M47" s="26"/>
    </row>
    <row r="49" spans="2:10" x14ac:dyDescent="0.3">
      <c r="B49" s="27" t="s">
        <v>58</v>
      </c>
      <c r="C49" s="27"/>
      <c r="D49" s="2"/>
      <c r="E49" s="2"/>
      <c r="F49" s="2"/>
      <c r="G49" s="2"/>
      <c r="H49" s="2"/>
      <c r="I49" s="2"/>
      <c r="J49" s="2"/>
    </row>
    <row r="50" spans="2:10" x14ac:dyDescent="0.3">
      <c r="B50" s="1" t="s">
        <v>59</v>
      </c>
      <c r="C50" s="1"/>
      <c r="D50" s="2"/>
      <c r="E50" s="2"/>
      <c r="F50" s="2"/>
      <c r="G50" s="2"/>
      <c r="H50" s="2"/>
      <c r="I50" s="2"/>
      <c r="J50" s="2"/>
    </row>
  </sheetData>
  <mergeCells count="65">
    <mergeCell ref="K45:M45"/>
    <mergeCell ref="A40:F40"/>
    <mergeCell ref="I40:N40"/>
    <mergeCell ref="B43:B44"/>
    <mergeCell ref="D43:D44"/>
    <mergeCell ref="E43:G43"/>
    <mergeCell ref="K43:M44"/>
    <mergeCell ref="B38:E38"/>
    <mergeCell ref="E25:K25"/>
    <mergeCell ref="A26:D26"/>
    <mergeCell ref="E26:O26"/>
    <mergeCell ref="C30:E30"/>
    <mergeCell ref="C31:E31"/>
    <mergeCell ref="C32:E32"/>
    <mergeCell ref="C33:E33"/>
    <mergeCell ref="C34:E34"/>
    <mergeCell ref="C35:E35"/>
    <mergeCell ref="C36:E36"/>
    <mergeCell ref="C37:E37"/>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A17:C18"/>
    <mergeCell ref="D17:G17"/>
    <mergeCell ref="H17:J18"/>
    <mergeCell ref="K17:P17"/>
    <mergeCell ref="D18:G18"/>
    <mergeCell ref="K18:P18"/>
    <mergeCell ref="A13:C14"/>
    <mergeCell ref="D13:P13"/>
    <mergeCell ref="D14:P14"/>
    <mergeCell ref="A15:C16"/>
    <mergeCell ref="D15:P15"/>
    <mergeCell ref="D16:P16"/>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G4:J4"/>
    <mergeCell ref="G5:J5"/>
    <mergeCell ref="A7:B7"/>
    <mergeCell ref="C7:D7"/>
    <mergeCell ref="O7:P7"/>
  </mergeCells>
  <pageMargins left="0.7" right="0.7" top="0.75" bottom="0.75" header="0.3" footer="0.3"/>
  <pageSetup paperSize="9" scale="70" orientation="landscape" r:id="rId1"/>
  <rowBreaks count="1" manualBreakCount="1">
    <brk id="27"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01796-6693-4544-88D7-FE343CE41E93}">
  <dimension ref="A1:Q50"/>
  <sheetViews>
    <sheetView view="pageBreakPreview" zoomScaleNormal="100" zoomScaleSheetLayoutView="100" workbookViewId="0">
      <selection activeCell="L6" sqref="L6"/>
    </sheetView>
  </sheetViews>
  <sheetFormatPr defaultColWidth="9" defaultRowHeight="14.4" x14ac:dyDescent="0.3"/>
  <cols>
    <col min="1" max="1" width="8.88671875" customWidth="1"/>
    <col min="2" max="3" width="9.109375" customWidth="1"/>
    <col min="4" max="4" width="13.44140625" customWidth="1"/>
    <col min="6" max="6" width="10.6640625" customWidth="1"/>
    <col min="7" max="10" width="10.5546875" customWidth="1"/>
    <col min="13" max="13" width="10.33203125" customWidth="1"/>
    <col min="14" max="14" width="10.5546875" customWidth="1"/>
    <col min="257" max="257" width="8.88671875" customWidth="1"/>
    <col min="258" max="259" width="9.109375" customWidth="1"/>
    <col min="260" max="260" width="13.44140625" customWidth="1"/>
    <col min="262" max="262" width="10.6640625" customWidth="1"/>
    <col min="263" max="266" width="10.5546875" customWidth="1"/>
    <col min="269" max="269" width="10.33203125" customWidth="1"/>
    <col min="270" max="270" width="10.5546875" customWidth="1"/>
    <col min="513" max="513" width="8.88671875" customWidth="1"/>
    <col min="514" max="515" width="9.109375" customWidth="1"/>
    <col min="516" max="516" width="13.44140625" customWidth="1"/>
    <col min="518" max="518" width="10.6640625" customWidth="1"/>
    <col min="519" max="522" width="10.5546875" customWidth="1"/>
    <col min="525" max="525" width="10.33203125" customWidth="1"/>
    <col min="526" max="526" width="10.5546875" customWidth="1"/>
    <col min="769" max="769" width="8.88671875" customWidth="1"/>
    <col min="770" max="771" width="9.109375" customWidth="1"/>
    <col min="772" max="772" width="13.44140625" customWidth="1"/>
    <col min="774" max="774" width="10.6640625" customWidth="1"/>
    <col min="775" max="778" width="10.5546875" customWidth="1"/>
    <col min="781" max="781" width="10.33203125" customWidth="1"/>
    <col min="782" max="782" width="10.5546875" customWidth="1"/>
    <col min="1025" max="1025" width="8.88671875" customWidth="1"/>
    <col min="1026" max="1027" width="9.109375" customWidth="1"/>
    <col min="1028" max="1028" width="13.44140625" customWidth="1"/>
    <col min="1030" max="1030" width="10.6640625" customWidth="1"/>
    <col min="1031" max="1034" width="10.5546875" customWidth="1"/>
    <col min="1037" max="1037" width="10.33203125" customWidth="1"/>
    <col min="1038" max="1038" width="10.5546875" customWidth="1"/>
    <col min="1281" max="1281" width="8.88671875" customWidth="1"/>
    <col min="1282" max="1283" width="9.109375" customWidth="1"/>
    <col min="1284" max="1284" width="13.44140625" customWidth="1"/>
    <col min="1286" max="1286" width="10.6640625" customWidth="1"/>
    <col min="1287" max="1290" width="10.5546875" customWidth="1"/>
    <col min="1293" max="1293" width="10.33203125" customWidth="1"/>
    <col min="1294" max="1294" width="10.5546875" customWidth="1"/>
    <col min="1537" max="1537" width="8.88671875" customWidth="1"/>
    <col min="1538" max="1539" width="9.109375" customWidth="1"/>
    <col min="1540" max="1540" width="13.44140625" customWidth="1"/>
    <col min="1542" max="1542" width="10.6640625" customWidth="1"/>
    <col min="1543" max="1546" width="10.5546875" customWidth="1"/>
    <col min="1549" max="1549" width="10.33203125" customWidth="1"/>
    <col min="1550" max="1550" width="10.5546875" customWidth="1"/>
    <col min="1793" max="1793" width="8.88671875" customWidth="1"/>
    <col min="1794" max="1795" width="9.109375" customWidth="1"/>
    <col min="1796" max="1796" width="13.44140625" customWidth="1"/>
    <col min="1798" max="1798" width="10.6640625" customWidth="1"/>
    <col min="1799" max="1802" width="10.5546875" customWidth="1"/>
    <col min="1805" max="1805" width="10.33203125" customWidth="1"/>
    <col min="1806" max="1806" width="10.5546875" customWidth="1"/>
    <col min="2049" max="2049" width="8.88671875" customWidth="1"/>
    <col min="2050" max="2051" width="9.109375" customWidth="1"/>
    <col min="2052" max="2052" width="13.44140625" customWidth="1"/>
    <col min="2054" max="2054" width="10.6640625" customWidth="1"/>
    <col min="2055" max="2058" width="10.5546875" customWidth="1"/>
    <col min="2061" max="2061" width="10.33203125" customWidth="1"/>
    <col min="2062" max="2062" width="10.5546875" customWidth="1"/>
    <col min="2305" max="2305" width="8.88671875" customWidth="1"/>
    <col min="2306" max="2307" width="9.109375" customWidth="1"/>
    <col min="2308" max="2308" width="13.44140625" customWidth="1"/>
    <col min="2310" max="2310" width="10.6640625" customWidth="1"/>
    <col min="2311" max="2314" width="10.5546875" customWidth="1"/>
    <col min="2317" max="2317" width="10.33203125" customWidth="1"/>
    <col min="2318" max="2318" width="10.5546875" customWidth="1"/>
    <col min="2561" max="2561" width="8.88671875" customWidth="1"/>
    <col min="2562" max="2563" width="9.109375" customWidth="1"/>
    <col min="2564" max="2564" width="13.44140625" customWidth="1"/>
    <col min="2566" max="2566" width="10.6640625" customWidth="1"/>
    <col min="2567" max="2570" width="10.5546875" customWidth="1"/>
    <col min="2573" max="2573" width="10.33203125" customWidth="1"/>
    <col min="2574" max="2574" width="10.5546875" customWidth="1"/>
    <col min="2817" max="2817" width="8.88671875" customWidth="1"/>
    <col min="2818" max="2819" width="9.109375" customWidth="1"/>
    <col min="2820" max="2820" width="13.44140625" customWidth="1"/>
    <col min="2822" max="2822" width="10.6640625" customWidth="1"/>
    <col min="2823" max="2826" width="10.5546875" customWidth="1"/>
    <col min="2829" max="2829" width="10.33203125" customWidth="1"/>
    <col min="2830" max="2830" width="10.5546875" customWidth="1"/>
    <col min="3073" max="3073" width="8.88671875" customWidth="1"/>
    <col min="3074" max="3075" width="9.109375" customWidth="1"/>
    <col min="3076" max="3076" width="13.44140625" customWidth="1"/>
    <col min="3078" max="3078" width="10.6640625" customWidth="1"/>
    <col min="3079" max="3082" width="10.5546875" customWidth="1"/>
    <col min="3085" max="3085" width="10.33203125" customWidth="1"/>
    <col min="3086" max="3086" width="10.5546875" customWidth="1"/>
    <col min="3329" max="3329" width="8.88671875" customWidth="1"/>
    <col min="3330" max="3331" width="9.109375" customWidth="1"/>
    <col min="3332" max="3332" width="13.44140625" customWidth="1"/>
    <col min="3334" max="3334" width="10.6640625" customWidth="1"/>
    <col min="3335" max="3338" width="10.5546875" customWidth="1"/>
    <col min="3341" max="3341" width="10.33203125" customWidth="1"/>
    <col min="3342" max="3342" width="10.5546875" customWidth="1"/>
    <col min="3585" max="3585" width="8.88671875" customWidth="1"/>
    <col min="3586" max="3587" width="9.109375" customWidth="1"/>
    <col min="3588" max="3588" width="13.44140625" customWidth="1"/>
    <col min="3590" max="3590" width="10.6640625" customWidth="1"/>
    <col min="3591" max="3594" width="10.5546875" customWidth="1"/>
    <col min="3597" max="3597" width="10.33203125" customWidth="1"/>
    <col min="3598" max="3598" width="10.5546875" customWidth="1"/>
    <col min="3841" max="3841" width="8.88671875" customWidth="1"/>
    <col min="3842" max="3843" width="9.109375" customWidth="1"/>
    <col min="3844" max="3844" width="13.44140625" customWidth="1"/>
    <col min="3846" max="3846" width="10.6640625" customWidth="1"/>
    <col min="3847" max="3850" width="10.5546875" customWidth="1"/>
    <col min="3853" max="3853" width="10.33203125" customWidth="1"/>
    <col min="3854" max="3854" width="10.5546875" customWidth="1"/>
    <col min="4097" max="4097" width="8.88671875" customWidth="1"/>
    <col min="4098" max="4099" width="9.109375" customWidth="1"/>
    <col min="4100" max="4100" width="13.44140625" customWidth="1"/>
    <col min="4102" max="4102" width="10.6640625" customWidth="1"/>
    <col min="4103" max="4106" width="10.5546875" customWidth="1"/>
    <col min="4109" max="4109" width="10.33203125" customWidth="1"/>
    <col min="4110" max="4110" width="10.5546875" customWidth="1"/>
    <col min="4353" max="4353" width="8.88671875" customWidth="1"/>
    <col min="4354" max="4355" width="9.109375" customWidth="1"/>
    <col min="4356" max="4356" width="13.44140625" customWidth="1"/>
    <col min="4358" max="4358" width="10.6640625" customWidth="1"/>
    <col min="4359" max="4362" width="10.5546875" customWidth="1"/>
    <col min="4365" max="4365" width="10.33203125" customWidth="1"/>
    <col min="4366" max="4366" width="10.5546875" customWidth="1"/>
    <col min="4609" max="4609" width="8.88671875" customWidth="1"/>
    <col min="4610" max="4611" width="9.109375" customWidth="1"/>
    <col min="4612" max="4612" width="13.44140625" customWidth="1"/>
    <col min="4614" max="4614" width="10.6640625" customWidth="1"/>
    <col min="4615" max="4618" width="10.5546875" customWidth="1"/>
    <col min="4621" max="4621" width="10.33203125" customWidth="1"/>
    <col min="4622" max="4622" width="10.5546875" customWidth="1"/>
    <col min="4865" max="4865" width="8.88671875" customWidth="1"/>
    <col min="4866" max="4867" width="9.109375" customWidth="1"/>
    <col min="4868" max="4868" width="13.44140625" customWidth="1"/>
    <col min="4870" max="4870" width="10.6640625" customWidth="1"/>
    <col min="4871" max="4874" width="10.5546875" customWidth="1"/>
    <col min="4877" max="4877" width="10.33203125" customWidth="1"/>
    <col min="4878" max="4878" width="10.5546875" customWidth="1"/>
    <col min="5121" max="5121" width="8.88671875" customWidth="1"/>
    <col min="5122" max="5123" width="9.109375" customWidth="1"/>
    <col min="5124" max="5124" width="13.44140625" customWidth="1"/>
    <col min="5126" max="5126" width="10.6640625" customWidth="1"/>
    <col min="5127" max="5130" width="10.5546875" customWidth="1"/>
    <col min="5133" max="5133" width="10.33203125" customWidth="1"/>
    <col min="5134" max="5134" width="10.5546875" customWidth="1"/>
    <col min="5377" max="5377" width="8.88671875" customWidth="1"/>
    <col min="5378" max="5379" width="9.109375" customWidth="1"/>
    <col min="5380" max="5380" width="13.44140625" customWidth="1"/>
    <col min="5382" max="5382" width="10.6640625" customWidth="1"/>
    <col min="5383" max="5386" width="10.5546875" customWidth="1"/>
    <col min="5389" max="5389" width="10.33203125" customWidth="1"/>
    <col min="5390" max="5390" width="10.5546875" customWidth="1"/>
    <col min="5633" max="5633" width="8.88671875" customWidth="1"/>
    <col min="5634" max="5635" width="9.109375" customWidth="1"/>
    <col min="5636" max="5636" width="13.44140625" customWidth="1"/>
    <col min="5638" max="5638" width="10.6640625" customWidth="1"/>
    <col min="5639" max="5642" width="10.5546875" customWidth="1"/>
    <col min="5645" max="5645" width="10.33203125" customWidth="1"/>
    <col min="5646" max="5646" width="10.5546875" customWidth="1"/>
    <col min="5889" max="5889" width="8.88671875" customWidth="1"/>
    <col min="5890" max="5891" width="9.109375" customWidth="1"/>
    <col min="5892" max="5892" width="13.44140625" customWidth="1"/>
    <col min="5894" max="5894" width="10.6640625" customWidth="1"/>
    <col min="5895" max="5898" width="10.5546875" customWidth="1"/>
    <col min="5901" max="5901" width="10.33203125" customWidth="1"/>
    <col min="5902" max="5902" width="10.5546875" customWidth="1"/>
    <col min="6145" max="6145" width="8.88671875" customWidth="1"/>
    <col min="6146" max="6147" width="9.109375" customWidth="1"/>
    <col min="6148" max="6148" width="13.44140625" customWidth="1"/>
    <col min="6150" max="6150" width="10.6640625" customWidth="1"/>
    <col min="6151" max="6154" width="10.5546875" customWidth="1"/>
    <col min="6157" max="6157" width="10.33203125" customWidth="1"/>
    <col min="6158" max="6158" width="10.5546875" customWidth="1"/>
    <col min="6401" max="6401" width="8.88671875" customWidth="1"/>
    <col min="6402" max="6403" width="9.109375" customWidth="1"/>
    <col min="6404" max="6404" width="13.44140625" customWidth="1"/>
    <col min="6406" max="6406" width="10.6640625" customWidth="1"/>
    <col min="6407" max="6410" width="10.5546875" customWidth="1"/>
    <col min="6413" max="6413" width="10.33203125" customWidth="1"/>
    <col min="6414" max="6414" width="10.5546875" customWidth="1"/>
    <col min="6657" max="6657" width="8.88671875" customWidth="1"/>
    <col min="6658" max="6659" width="9.109375" customWidth="1"/>
    <col min="6660" max="6660" width="13.44140625" customWidth="1"/>
    <col min="6662" max="6662" width="10.6640625" customWidth="1"/>
    <col min="6663" max="6666" width="10.5546875" customWidth="1"/>
    <col min="6669" max="6669" width="10.33203125" customWidth="1"/>
    <col min="6670" max="6670" width="10.5546875" customWidth="1"/>
    <col min="6913" max="6913" width="8.88671875" customWidth="1"/>
    <col min="6914" max="6915" width="9.109375" customWidth="1"/>
    <col min="6916" max="6916" width="13.44140625" customWidth="1"/>
    <col min="6918" max="6918" width="10.6640625" customWidth="1"/>
    <col min="6919" max="6922" width="10.5546875" customWidth="1"/>
    <col min="6925" max="6925" width="10.33203125" customWidth="1"/>
    <col min="6926" max="6926" width="10.5546875" customWidth="1"/>
    <col min="7169" max="7169" width="8.88671875" customWidth="1"/>
    <col min="7170" max="7171" width="9.109375" customWidth="1"/>
    <col min="7172" max="7172" width="13.44140625" customWidth="1"/>
    <col min="7174" max="7174" width="10.6640625" customWidth="1"/>
    <col min="7175" max="7178" width="10.5546875" customWidth="1"/>
    <col min="7181" max="7181" width="10.33203125" customWidth="1"/>
    <col min="7182" max="7182" width="10.5546875" customWidth="1"/>
    <col min="7425" max="7425" width="8.88671875" customWidth="1"/>
    <col min="7426" max="7427" width="9.109375" customWidth="1"/>
    <col min="7428" max="7428" width="13.44140625" customWidth="1"/>
    <col min="7430" max="7430" width="10.6640625" customWidth="1"/>
    <col min="7431" max="7434" width="10.5546875" customWidth="1"/>
    <col min="7437" max="7437" width="10.33203125" customWidth="1"/>
    <col min="7438" max="7438" width="10.5546875" customWidth="1"/>
    <col min="7681" max="7681" width="8.88671875" customWidth="1"/>
    <col min="7682" max="7683" width="9.109375" customWidth="1"/>
    <col min="7684" max="7684" width="13.44140625" customWidth="1"/>
    <col min="7686" max="7686" width="10.6640625" customWidth="1"/>
    <col min="7687" max="7690" width="10.5546875" customWidth="1"/>
    <col min="7693" max="7693" width="10.33203125" customWidth="1"/>
    <col min="7694" max="7694" width="10.5546875" customWidth="1"/>
    <col min="7937" max="7937" width="8.88671875" customWidth="1"/>
    <col min="7938" max="7939" width="9.109375" customWidth="1"/>
    <col min="7940" max="7940" width="13.44140625" customWidth="1"/>
    <col min="7942" max="7942" width="10.6640625" customWidth="1"/>
    <col min="7943" max="7946" width="10.5546875" customWidth="1"/>
    <col min="7949" max="7949" width="10.33203125" customWidth="1"/>
    <col min="7950" max="7950" width="10.5546875" customWidth="1"/>
    <col min="8193" max="8193" width="8.88671875" customWidth="1"/>
    <col min="8194" max="8195" width="9.109375" customWidth="1"/>
    <col min="8196" max="8196" width="13.44140625" customWidth="1"/>
    <col min="8198" max="8198" width="10.6640625" customWidth="1"/>
    <col min="8199" max="8202" width="10.5546875" customWidth="1"/>
    <col min="8205" max="8205" width="10.33203125" customWidth="1"/>
    <col min="8206" max="8206" width="10.5546875" customWidth="1"/>
    <col min="8449" max="8449" width="8.88671875" customWidth="1"/>
    <col min="8450" max="8451" width="9.109375" customWidth="1"/>
    <col min="8452" max="8452" width="13.44140625" customWidth="1"/>
    <col min="8454" max="8454" width="10.6640625" customWidth="1"/>
    <col min="8455" max="8458" width="10.5546875" customWidth="1"/>
    <col min="8461" max="8461" width="10.33203125" customWidth="1"/>
    <col min="8462" max="8462" width="10.5546875" customWidth="1"/>
    <col min="8705" max="8705" width="8.88671875" customWidth="1"/>
    <col min="8706" max="8707" width="9.109375" customWidth="1"/>
    <col min="8708" max="8708" width="13.44140625" customWidth="1"/>
    <col min="8710" max="8710" width="10.6640625" customWidth="1"/>
    <col min="8711" max="8714" width="10.5546875" customWidth="1"/>
    <col min="8717" max="8717" width="10.33203125" customWidth="1"/>
    <col min="8718" max="8718" width="10.5546875" customWidth="1"/>
    <col min="8961" max="8961" width="8.88671875" customWidth="1"/>
    <col min="8962" max="8963" width="9.109375" customWidth="1"/>
    <col min="8964" max="8964" width="13.44140625" customWidth="1"/>
    <col min="8966" max="8966" width="10.6640625" customWidth="1"/>
    <col min="8967" max="8970" width="10.5546875" customWidth="1"/>
    <col min="8973" max="8973" width="10.33203125" customWidth="1"/>
    <col min="8974" max="8974" width="10.5546875" customWidth="1"/>
    <col min="9217" max="9217" width="8.88671875" customWidth="1"/>
    <col min="9218" max="9219" width="9.109375" customWidth="1"/>
    <col min="9220" max="9220" width="13.44140625" customWidth="1"/>
    <col min="9222" max="9222" width="10.6640625" customWidth="1"/>
    <col min="9223" max="9226" width="10.5546875" customWidth="1"/>
    <col min="9229" max="9229" width="10.33203125" customWidth="1"/>
    <col min="9230" max="9230" width="10.5546875" customWidth="1"/>
    <col min="9473" max="9473" width="8.88671875" customWidth="1"/>
    <col min="9474" max="9475" width="9.109375" customWidth="1"/>
    <col min="9476" max="9476" width="13.44140625" customWidth="1"/>
    <col min="9478" max="9478" width="10.6640625" customWidth="1"/>
    <col min="9479" max="9482" width="10.5546875" customWidth="1"/>
    <col min="9485" max="9485" width="10.33203125" customWidth="1"/>
    <col min="9486" max="9486" width="10.5546875" customWidth="1"/>
    <col min="9729" max="9729" width="8.88671875" customWidth="1"/>
    <col min="9730" max="9731" width="9.109375" customWidth="1"/>
    <col min="9732" max="9732" width="13.44140625" customWidth="1"/>
    <col min="9734" max="9734" width="10.6640625" customWidth="1"/>
    <col min="9735" max="9738" width="10.5546875" customWidth="1"/>
    <col min="9741" max="9741" width="10.33203125" customWidth="1"/>
    <col min="9742" max="9742" width="10.5546875" customWidth="1"/>
    <col min="9985" max="9985" width="8.88671875" customWidth="1"/>
    <col min="9986" max="9987" width="9.109375" customWidth="1"/>
    <col min="9988" max="9988" width="13.44140625" customWidth="1"/>
    <col min="9990" max="9990" width="10.6640625" customWidth="1"/>
    <col min="9991" max="9994" width="10.5546875" customWidth="1"/>
    <col min="9997" max="9997" width="10.33203125" customWidth="1"/>
    <col min="9998" max="9998" width="10.5546875" customWidth="1"/>
    <col min="10241" max="10241" width="8.88671875" customWidth="1"/>
    <col min="10242" max="10243" width="9.109375" customWidth="1"/>
    <col min="10244" max="10244" width="13.44140625" customWidth="1"/>
    <col min="10246" max="10246" width="10.6640625" customWidth="1"/>
    <col min="10247" max="10250" width="10.5546875" customWidth="1"/>
    <col min="10253" max="10253" width="10.33203125" customWidth="1"/>
    <col min="10254" max="10254" width="10.5546875" customWidth="1"/>
    <col min="10497" max="10497" width="8.88671875" customWidth="1"/>
    <col min="10498" max="10499" width="9.109375" customWidth="1"/>
    <col min="10500" max="10500" width="13.44140625" customWidth="1"/>
    <col min="10502" max="10502" width="10.6640625" customWidth="1"/>
    <col min="10503" max="10506" width="10.5546875" customWidth="1"/>
    <col min="10509" max="10509" width="10.33203125" customWidth="1"/>
    <col min="10510" max="10510" width="10.5546875" customWidth="1"/>
    <col min="10753" max="10753" width="8.88671875" customWidth="1"/>
    <col min="10754" max="10755" width="9.109375" customWidth="1"/>
    <col min="10756" max="10756" width="13.44140625" customWidth="1"/>
    <col min="10758" max="10758" width="10.6640625" customWidth="1"/>
    <col min="10759" max="10762" width="10.5546875" customWidth="1"/>
    <col min="10765" max="10765" width="10.33203125" customWidth="1"/>
    <col min="10766" max="10766" width="10.5546875" customWidth="1"/>
    <col min="11009" max="11009" width="8.88671875" customWidth="1"/>
    <col min="11010" max="11011" width="9.109375" customWidth="1"/>
    <col min="11012" max="11012" width="13.44140625" customWidth="1"/>
    <col min="11014" max="11014" width="10.6640625" customWidth="1"/>
    <col min="11015" max="11018" width="10.5546875" customWidth="1"/>
    <col min="11021" max="11021" width="10.33203125" customWidth="1"/>
    <col min="11022" max="11022" width="10.5546875" customWidth="1"/>
    <col min="11265" max="11265" width="8.88671875" customWidth="1"/>
    <col min="11266" max="11267" width="9.109375" customWidth="1"/>
    <col min="11268" max="11268" width="13.44140625" customWidth="1"/>
    <col min="11270" max="11270" width="10.6640625" customWidth="1"/>
    <col min="11271" max="11274" width="10.5546875" customWidth="1"/>
    <col min="11277" max="11277" width="10.33203125" customWidth="1"/>
    <col min="11278" max="11278" width="10.5546875" customWidth="1"/>
    <col min="11521" max="11521" width="8.88671875" customWidth="1"/>
    <col min="11522" max="11523" width="9.109375" customWidth="1"/>
    <col min="11524" max="11524" width="13.44140625" customWidth="1"/>
    <col min="11526" max="11526" width="10.6640625" customWidth="1"/>
    <col min="11527" max="11530" width="10.5546875" customWidth="1"/>
    <col min="11533" max="11533" width="10.33203125" customWidth="1"/>
    <col min="11534" max="11534" width="10.5546875" customWidth="1"/>
    <col min="11777" max="11777" width="8.88671875" customWidth="1"/>
    <col min="11778" max="11779" width="9.109375" customWidth="1"/>
    <col min="11780" max="11780" width="13.44140625" customWidth="1"/>
    <col min="11782" max="11782" width="10.6640625" customWidth="1"/>
    <col min="11783" max="11786" width="10.5546875" customWidth="1"/>
    <col min="11789" max="11789" width="10.33203125" customWidth="1"/>
    <col min="11790" max="11790" width="10.5546875" customWidth="1"/>
    <col min="12033" max="12033" width="8.88671875" customWidth="1"/>
    <col min="12034" max="12035" width="9.109375" customWidth="1"/>
    <col min="12036" max="12036" width="13.44140625" customWidth="1"/>
    <col min="12038" max="12038" width="10.6640625" customWidth="1"/>
    <col min="12039" max="12042" width="10.5546875" customWidth="1"/>
    <col min="12045" max="12045" width="10.33203125" customWidth="1"/>
    <col min="12046" max="12046" width="10.5546875" customWidth="1"/>
    <col min="12289" max="12289" width="8.88671875" customWidth="1"/>
    <col min="12290" max="12291" width="9.109375" customWidth="1"/>
    <col min="12292" max="12292" width="13.44140625" customWidth="1"/>
    <col min="12294" max="12294" width="10.6640625" customWidth="1"/>
    <col min="12295" max="12298" width="10.5546875" customWidth="1"/>
    <col min="12301" max="12301" width="10.33203125" customWidth="1"/>
    <col min="12302" max="12302" width="10.5546875" customWidth="1"/>
    <col min="12545" max="12545" width="8.88671875" customWidth="1"/>
    <col min="12546" max="12547" width="9.109375" customWidth="1"/>
    <col min="12548" max="12548" width="13.44140625" customWidth="1"/>
    <col min="12550" max="12550" width="10.6640625" customWidth="1"/>
    <col min="12551" max="12554" width="10.5546875" customWidth="1"/>
    <col min="12557" max="12557" width="10.33203125" customWidth="1"/>
    <col min="12558" max="12558" width="10.5546875" customWidth="1"/>
    <col min="12801" max="12801" width="8.88671875" customWidth="1"/>
    <col min="12802" max="12803" width="9.109375" customWidth="1"/>
    <col min="12804" max="12804" width="13.44140625" customWidth="1"/>
    <col min="12806" max="12806" width="10.6640625" customWidth="1"/>
    <col min="12807" max="12810" width="10.5546875" customWidth="1"/>
    <col min="12813" max="12813" width="10.33203125" customWidth="1"/>
    <col min="12814" max="12814" width="10.5546875" customWidth="1"/>
    <col min="13057" max="13057" width="8.88671875" customWidth="1"/>
    <col min="13058" max="13059" width="9.109375" customWidth="1"/>
    <col min="13060" max="13060" width="13.44140625" customWidth="1"/>
    <col min="13062" max="13062" width="10.6640625" customWidth="1"/>
    <col min="13063" max="13066" width="10.5546875" customWidth="1"/>
    <col min="13069" max="13069" width="10.33203125" customWidth="1"/>
    <col min="13070" max="13070" width="10.5546875" customWidth="1"/>
    <col min="13313" max="13313" width="8.88671875" customWidth="1"/>
    <col min="13314" max="13315" width="9.109375" customWidth="1"/>
    <col min="13316" max="13316" width="13.44140625" customWidth="1"/>
    <col min="13318" max="13318" width="10.6640625" customWidth="1"/>
    <col min="13319" max="13322" width="10.5546875" customWidth="1"/>
    <col min="13325" max="13325" width="10.33203125" customWidth="1"/>
    <col min="13326" max="13326" width="10.5546875" customWidth="1"/>
    <col min="13569" max="13569" width="8.88671875" customWidth="1"/>
    <col min="13570" max="13571" width="9.109375" customWidth="1"/>
    <col min="13572" max="13572" width="13.44140625" customWidth="1"/>
    <col min="13574" max="13574" width="10.6640625" customWidth="1"/>
    <col min="13575" max="13578" width="10.5546875" customWidth="1"/>
    <col min="13581" max="13581" width="10.33203125" customWidth="1"/>
    <col min="13582" max="13582" width="10.5546875" customWidth="1"/>
    <col min="13825" max="13825" width="8.88671875" customWidth="1"/>
    <col min="13826" max="13827" width="9.109375" customWidth="1"/>
    <col min="13828" max="13828" width="13.44140625" customWidth="1"/>
    <col min="13830" max="13830" width="10.6640625" customWidth="1"/>
    <col min="13831" max="13834" width="10.5546875" customWidth="1"/>
    <col min="13837" max="13837" width="10.33203125" customWidth="1"/>
    <col min="13838" max="13838" width="10.5546875" customWidth="1"/>
    <col min="14081" max="14081" width="8.88671875" customWidth="1"/>
    <col min="14082" max="14083" width="9.109375" customWidth="1"/>
    <col min="14084" max="14084" width="13.44140625" customWidth="1"/>
    <col min="14086" max="14086" width="10.6640625" customWidth="1"/>
    <col min="14087" max="14090" width="10.5546875" customWidth="1"/>
    <col min="14093" max="14093" width="10.33203125" customWidth="1"/>
    <col min="14094" max="14094" width="10.5546875" customWidth="1"/>
    <col min="14337" max="14337" width="8.88671875" customWidth="1"/>
    <col min="14338" max="14339" width="9.109375" customWidth="1"/>
    <col min="14340" max="14340" width="13.44140625" customWidth="1"/>
    <col min="14342" max="14342" width="10.6640625" customWidth="1"/>
    <col min="14343" max="14346" width="10.5546875" customWidth="1"/>
    <col min="14349" max="14349" width="10.33203125" customWidth="1"/>
    <col min="14350" max="14350" width="10.5546875" customWidth="1"/>
    <col min="14593" max="14593" width="8.88671875" customWidth="1"/>
    <col min="14594" max="14595" width="9.109375" customWidth="1"/>
    <col min="14596" max="14596" width="13.44140625" customWidth="1"/>
    <col min="14598" max="14598" width="10.6640625" customWidth="1"/>
    <col min="14599" max="14602" width="10.5546875" customWidth="1"/>
    <col min="14605" max="14605" width="10.33203125" customWidth="1"/>
    <col min="14606" max="14606" width="10.5546875" customWidth="1"/>
    <col min="14849" max="14849" width="8.88671875" customWidth="1"/>
    <col min="14850" max="14851" width="9.109375" customWidth="1"/>
    <col min="14852" max="14852" width="13.44140625" customWidth="1"/>
    <col min="14854" max="14854" width="10.6640625" customWidth="1"/>
    <col min="14855" max="14858" width="10.5546875" customWidth="1"/>
    <col min="14861" max="14861" width="10.33203125" customWidth="1"/>
    <col min="14862" max="14862" width="10.5546875" customWidth="1"/>
    <col min="15105" max="15105" width="8.88671875" customWidth="1"/>
    <col min="15106" max="15107" width="9.109375" customWidth="1"/>
    <col min="15108" max="15108" width="13.44140625" customWidth="1"/>
    <col min="15110" max="15110" width="10.6640625" customWidth="1"/>
    <col min="15111" max="15114" width="10.5546875" customWidth="1"/>
    <col min="15117" max="15117" width="10.33203125" customWidth="1"/>
    <col min="15118" max="15118" width="10.5546875" customWidth="1"/>
    <col min="15361" max="15361" width="8.88671875" customWidth="1"/>
    <col min="15362" max="15363" width="9.109375" customWidth="1"/>
    <col min="15364" max="15364" width="13.44140625" customWidth="1"/>
    <col min="15366" max="15366" width="10.6640625" customWidth="1"/>
    <col min="15367" max="15370" width="10.5546875" customWidth="1"/>
    <col min="15373" max="15373" width="10.33203125" customWidth="1"/>
    <col min="15374" max="15374" width="10.5546875" customWidth="1"/>
    <col min="15617" max="15617" width="8.88671875" customWidth="1"/>
    <col min="15618" max="15619" width="9.109375" customWidth="1"/>
    <col min="15620" max="15620" width="13.44140625" customWidth="1"/>
    <col min="15622" max="15622" width="10.6640625" customWidth="1"/>
    <col min="15623" max="15626" width="10.5546875" customWidth="1"/>
    <col min="15629" max="15629" width="10.33203125" customWidth="1"/>
    <col min="15630" max="15630" width="10.5546875" customWidth="1"/>
    <col min="15873" max="15873" width="8.88671875" customWidth="1"/>
    <col min="15874" max="15875" width="9.109375" customWidth="1"/>
    <col min="15876" max="15876" width="13.44140625" customWidth="1"/>
    <col min="15878" max="15878" width="10.6640625" customWidth="1"/>
    <col min="15879" max="15882" width="10.5546875" customWidth="1"/>
    <col min="15885" max="15885" width="10.33203125" customWidth="1"/>
    <col min="15886" max="15886" width="10.5546875" customWidth="1"/>
    <col min="16129" max="16129" width="8.88671875" customWidth="1"/>
    <col min="16130" max="16131" width="9.109375" customWidth="1"/>
    <col min="16132" max="16132" width="13.44140625" customWidth="1"/>
    <col min="16134" max="16134" width="10.6640625" customWidth="1"/>
    <col min="16135" max="16138" width="10.5546875" customWidth="1"/>
    <col min="16141" max="16141" width="10.33203125" customWidth="1"/>
    <col min="16142" max="16142" width="10.5546875" customWidth="1"/>
  </cols>
  <sheetData>
    <row r="1" spans="1:17" x14ac:dyDescent="0.3">
      <c r="L1" s="1" t="s">
        <v>0</v>
      </c>
      <c r="M1" s="2"/>
    </row>
    <row r="2" spans="1:17" x14ac:dyDescent="0.3">
      <c r="L2" s="1" t="s">
        <v>32</v>
      </c>
      <c r="M2" s="2"/>
    </row>
    <row r="3" spans="1:17" x14ac:dyDescent="0.3">
      <c r="L3" s="1" t="s">
        <v>33</v>
      </c>
      <c r="M3" s="2"/>
    </row>
    <row r="4" spans="1:17" ht="15.6" x14ac:dyDescent="0.3">
      <c r="G4" s="155" t="s">
        <v>2</v>
      </c>
      <c r="H4" s="155"/>
      <c r="I4" s="155"/>
      <c r="J4" s="155"/>
      <c r="K4" s="4"/>
      <c r="L4" s="4"/>
      <c r="M4" s="4"/>
    </row>
    <row r="5" spans="1:17" ht="16.2" thickBot="1" x14ac:dyDescent="0.35">
      <c r="G5" s="161" t="s">
        <v>122</v>
      </c>
      <c r="H5" s="161"/>
      <c r="I5" s="161"/>
      <c r="J5" s="161"/>
      <c r="K5" s="4"/>
      <c r="L5" s="4"/>
      <c r="M5" s="4"/>
    </row>
    <row r="7" spans="1:17" ht="16.2" thickBot="1" x14ac:dyDescent="0.35">
      <c r="A7" s="152" t="s">
        <v>34</v>
      </c>
      <c r="B7" s="152"/>
      <c r="C7" s="157" t="s">
        <v>113</v>
      </c>
      <c r="D7" s="157"/>
      <c r="E7" s="5"/>
      <c r="F7" s="5"/>
      <c r="G7" s="5"/>
      <c r="H7" s="5"/>
      <c r="I7" s="5"/>
      <c r="J7" s="5"/>
      <c r="K7" s="5"/>
      <c r="L7" s="5"/>
      <c r="O7" s="158" t="s">
        <v>1</v>
      </c>
      <c r="P7" s="158"/>
      <c r="Q7" s="5"/>
    </row>
    <row r="8" spans="1:17" ht="15.6" x14ac:dyDescent="0.3">
      <c r="A8" s="5"/>
      <c r="B8" s="5"/>
      <c r="C8" s="5"/>
      <c r="D8" s="5"/>
      <c r="E8" s="5"/>
      <c r="F8" s="5"/>
      <c r="G8" s="5"/>
      <c r="H8" s="5"/>
      <c r="I8" s="5"/>
      <c r="J8" s="5"/>
      <c r="K8" s="5"/>
      <c r="L8" s="5"/>
      <c r="M8" s="5"/>
      <c r="N8" s="5"/>
      <c r="O8" s="5"/>
      <c r="P8" s="5"/>
      <c r="Q8" s="5"/>
    </row>
    <row r="9" spans="1:17" ht="15.6" x14ac:dyDescent="0.3">
      <c r="A9" s="152" t="s">
        <v>36</v>
      </c>
      <c r="B9" s="152"/>
      <c r="C9" s="167" t="s">
        <v>116</v>
      </c>
      <c r="D9" s="167"/>
      <c r="E9" s="167"/>
      <c r="F9" s="167"/>
      <c r="G9" s="152" t="s">
        <v>37</v>
      </c>
      <c r="H9" s="152"/>
      <c r="I9" s="162" t="s">
        <v>6</v>
      </c>
      <c r="J9" s="162"/>
      <c r="K9" s="162"/>
      <c r="L9" s="162"/>
      <c r="M9" s="154" t="s">
        <v>38</v>
      </c>
      <c r="N9" s="154"/>
      <c r="O9" s="162" t="s">
        <v>39</v>
      </c>
      <c r="P9" s="162"/>
      <c r="Q9" s="5"/>
    </row>
    <row r="10" spans="1:17" ht="15.6" x14ac:dyDescent="0.3">
      <c r="B10" s="1"/>
      <c r="C10" s="146" t="s">
        <v>3</v>
      </c>
      <c r="D10" s="146"/>
      <c r="E10" s="146"/>
      <c r="F10" s="146"/>
      <c r="H10" s="1"/>
      <c r="I10" s="146" t="s">
        <v>3</v>
      </c>
      <c r="J10" s="146"/>
      <c r="K10" s="146"/>
      <c r="L10" s="146"/>
      <c r="M10" s="5"/>
      <c r="N10" s="5"/>
      <c r="O10" s="5"/>
      <c r="P10" s="5"/>
      <c r="Q10" s="5"/>
    </row>
    <row r="11" spans="1:17" x14ac:dyDescent="0.3">
      <c r="A11" s="140" t="s">
        <v>4</v>
      </c>
      <c r="B11" s="140"/>
      <c r="C11" s="140"/>
      <c r="D11" s="163" t="s">
        <v>114</v>
      </c>
      <c r="E11" s="164"/>
      <c r="F11" s="164"/>
      <c r="G11" s="164"/>
      <c r="H11" s="164"/>
      <c r="I11" s="164"/>
      <c r="J11" s="164"/>
      <c r="K11" s="148" t="s">
        <v>5</v>
      </c>
      <c r="L11" s="165" t="s">
        <v>115</v>
      </c>
      <c r="M11" s="166"/>
      <c r="N11" s="166"/>
      <c r="O11" s="166"/>
      <c r="P11" s="166"/>
      <c r="Q11" s="7"/>
    </row>
    <row r="12" spans="1:17" ht="110.4" customHeight="1" x14ac:dyDescent="0.3">
      <c r="A12" s="140"/>
      <c r="B12" s="140"/>
      <c r="C12" s="140"/>
      <c r="D12" s="151" t="s">
        <v>60</v>
      </c>
      <c r="E12" s="151"/>
      <c r="F12" s="151"/>
      <c r="G12" s="151"/>
      <c r="H12" s="151"/>
      <c r="I12" s="151"/>
      <c r="J12" s="151"/>
      <c r="K12" s="148"/>
      <c r="L12" s="144" t="s">
        <v>61</v>
      </c>
      <c r="M12" s="144"/>
      <c r="N12" s="144"/>
      <c r="O12" s="144"/>
      <c r="P12" s="144"/>
      <c r="Q12" s="6"/>
    </row>
    <row r="13" spans="1:17" x14ac:dyDescent="0.3">
      <c r="A13" s="140" t="s">
        <v>7</v>
      </c>
      <c r="B13" s="140"/>
      <c r="C13" s="140"/>
      <c r="D13" s="141" t="s">
        <v>67</v>
      </c>
      <c r="E13" s="141"/>
      <c r="F13" s="141"/>
      <c r="G13" s="141"/>
      <c r="H13" s="141"/>
      <c r="I13" s="141"/>
      <c r="J13" s="141"/>
      <c r="K13" s="141"/>
      <c r="L13" s="141"/>
      <c r="M13" s="141"/>
      <c r="N13" s="141"/>
      <c r="O13" s="141"/>
      <c r="P13" s="141"/>
    </row>
    <row r="14" spans="1:17" ht="57.6" customHeight="1" x14ac:dyDescent="0.3">
      <c r="A14" s="140"/>
      <c r="B14" s="140"/>
      <c r="C14" s="140"/>
      <c r="D14" s="142" t="s">
        <v>62</v>
      </c>
      <c r="E14" s="142"/>
      <c r="F14" s="142"/>
      <c r="G14" s="142"/>
      <c r="H14" s="142"/>
      <c r="I14" s="142"/>
      <c r="J14" s="142"/>
      <c r="K14" s="142"/>
      <c r="L14" s="142"/>
      <c r="M14" s="142"/>
      <c r="N14" s="142"/>
      <c r="O14" s="142"/>
      <c r="P14" s="142"/>
    </row>
    <row r="15" spans="1:17" x14ac:dyDescent="0.3">
      <c r="A15" s="140" t="s">
        <v>8</v>
      </c>
      <c r="B15" s="140"/>
      <c r="C15" s="140"/>
      <c r="D15" s="141" t="s">
        <v>67</v>
      </c>
      <c r="E15" s="143"/>
      <c r="F15" s="143"/>
      <c r="G15" s="143"/>
      <c r="H15" s="143"/>
      <c r="I15" s="143"/>
      <c r="J15" s="143"/>
      <c r="K15" s="143"/>
      <c r="L15" s="143"/>
      <c r="M15" s="143"/>
      <c r="N15" s="143"/>
      <c r="O15" s="143"/>
      <c r="P15" s="143"/>
    </row>
    <row r="16" spans="1:17" ht="55.2" customHeight="1" x14ac:dyDescent="0.3">
      <c r="A16" s="140"/>
      <c r="B16" s="140"/>
      <c r="C16" s="140"/>
      <c r="D16" s="144" t="s">
        <v>63</v>
      </c>
      <c r="E16" s="144"/>
      <c r="F16" s="144"/>
      <c r="G16" s="144"/>
      <c r="H16" s="144"/>
      <c r="I16" s="144"/>
      <c r="J16" s="144"/>
      <c r="K16" s="144"/>
      <c r="L16" s="144"/>
      <c r="M16" s="144"/>
      <c r="N16" s="144"/>
      <c r="O16" s="144"/>
      <c r="P16" s="144"/>
    </row>
    <row r="17" spans="1:16" ht="30" customHeight="1" x14ac:dyDescent="0.3">
      <c r="A17" s="135" t="s">
        <v>9</v>
      </c>
      <c r="B17" s="135"/>
      <c r="C17" s="135"/>
      <c r="D17" s="136" t="s">
        <v>64</v>
      </c>
      <c r="E17" s="136"/>
      <c r="F17" s="136"/>
      <c r="G17" s="136"/>
      <c r="H17" s="137" t="s">
        <v>10</v>
      </c>
      <c r="I17" s="137"/>
      <c r="J17" s="137"/>
      <c r="K17" s="136" t="s">
        <v>77</v>
      </c>
      <c r="L17" s="136"/>
      <c r="M17" s="136"/>
      <c r="N17" s="136"/>
      <c r="O17" s="136"/>
      <c r="P17" s="136"/>
    </row>
    <row r="18" spans="1:16" ht="15.6" customHeight="1" x14ac:dyDescent="0.3">
      <c r="A18" s="135"/>
      <c r="B18" s="135"/>
      <c r="C18" s="135"/>
      <c r="D18" s="138" t="s">
        <v>11</v>
      </c>
      <c r="E18" s="138"/>
      <c r="F18" s="138"/>
      <c r="G18" s="138"/>
      <c r="H18" s="137"/>
      <c r="I18" s="137"/>
      <c r="J18" s="137"/>
      <c r="K18" s="139" t="s">
        <v>11</v>
      </c>
      <c r="L18" s="139"/>
      <c r="M18" s="139"/>
      <c r="N18" s="139"/>
      <c r="O18" s="139"/>
      <c r="P18" s="139"/>
    </row>
    <row r="19" spans="1:16" ht="28.2" customHeight="1" x14ac:dyDescent="0.3">
      <c r="A19" s="119" t="s">
        <v>40</v>
      </c>
      <c r="B19" s="120"/>
      <c r="C19" s="121" t="s">
        <v>119</v>
      </c>
      <c r="D19" s="121"/>
      <c r="E19" s="122" t="s">
        <v>41</v>
      </c>
      <c r="F19" s="122"/>
      <c r="G19" s="123" t="s">
        <v>118</v>
      </c>
      <c r="H19" s="123"/>
      <c r="I19" s="123"/>
      <c r="J19" s="122" t="s">
        <v>42</v>
      </c>
      <c r="K19" s="122"/>
      <c r="L19" s="122"/>
      <c r="M19" s="124" t="str">
        <f>LEFT(L11,SEARCH(" ",L11)-1)&amp;" "&amp;LEFT(MID(L11,SEARCH(" ",L11)+1,1))&amp;"."&amp;LEFT(MID(L11,SEARCH(" ",L11,SEARCH(" ",L11)+1)+1,1))&amp;"."</f>
        <v>Процко М.М.</v>
      </c>
      <c r="N19" s="124"/>
      <c r="O19" s="124"/>
      <c r="P19" s="124"/>
    </row>
    <row r="20" spans="1:16" ht="54.6" customHeight="1" x14ac:dyDescent="0.3">
      <c r="A20" s="9"/>
      <c r="B20" s="8"/>
      <c r="C20" s="125" t="s">
        <v>12</v>
      </c>
      <c r="D20" s="125"/>
      <c r="E20" s="8"/>
      <c r="F20" s="10"/>
      <c r="G20" s="126" t="s">
        <v>12</v>
      </c>
      <c r="H20" s="126"/>
      <c r="I20" s="126"/>
      <c r="J20" s="122"/>
      <c r="K20" s="122"/>
      <c r="L20" s="122"/>
      <c r="M20" s="127" t="s">
        <v>65</v>
      </c>
      <c r="N20" s="127"/>
      <c r="O20" s="127"/>
      <c r="P20" s="127"/>
    </row>
    <row r="21" spans="1:16" ht="31.2" customHeight="1" thickBot="1" x14ac:dyDescent="0.35">
      <c r="A21" s="128" t="s">
        <v>43</v>
      </c>
      <c r="B21" s="128"/>
      <c r="C21" s="128"/>
      <c r="D21" s="128"/>
      <c r="E21" s="128"/>
      <c r="F21" s="128"/>
      <c r="G21" s="168" t="s">
        <v>117</v>
      </c>
      <c r="H21" s="169"/>
      <c r="I21" s="169"/>
      <c r="J21" s="11"/>
      <c r="K21" s="12"/>
      <c r="L21" s="31">
        <f>M21+O38</f>
        <v>2.72</v>
      </c>
      <c r="M21" s="33">
        <v>2.2200000000000002</v>
      </c>
      <c r="N21" s="13"/>
    </row>
    <row r="22" spans="1:16" ht="15.6" customHeight="1" x14ac:dyDescent="0.3">
      <c r="G22" s="131" t="s">
        <v>44</v>
      </c>
      <c r="H22" s="131"/>
      <c r="I22" s="131"/>
      <c r="J22" s="14"/>
      <c r="K22" s="2" t="s">
        <v>45</v>
      </c>
      <c r="M22" s="2"/>
      <c r="N22" s="2"/>
    </row>
    <row r="23" spans="1:16" ht="15.6" customHeight="1" x14ac:dyDescent="0.3">
      <c r="G23" s="14"/>
      <c r="H23" s="14"/>
      <c r="I23" s="14"/>
      <c r="J23" s="14"/>
      <c r="K23" s="2"/>
      <c r="M23" s="2"/>
      <c r="N23" s="2"/>
    </row>
    <row r="24" spans="1:16" x14ac:dyDescent="0.3">
      <c r="A24" s="132" t="s">
        <v>13</v>
      </c>
      <c r="B24" s="133"/>
      <c r="C24" s="133"/>
      <c r="D24" s="133"/>
      <c r="E24" s="134"/>
      <c r="F24" s="134"/>
      <c r="G24" s="134"/>
      <c r="H24" s="134"/>
      <c r="I24" s="134"/>
      <c r="J24" s="134"/>
      <c r="K24" s="134"/>
      <c r="L24" s="118" t="s">
        <v>66</v>
      </c>
      <c r="M24" s="118"/>
      <c r="N24" s="28"/>
      <c r="O24" s="29"/>
      <c r="P24" s="29"/>
    </row>
    <row r="25" spans="1:16" ht="15.6" customHeight="1" x14ac:dyDescent="0.3">
      <c r="A25" s="15"/>
      <c r="E25" s="112" t="s">
        <v>14</v>
      </c>
      <c r="F25" s="112"/>
      <c r="G25" s="112"/>
      <c r="H25" s="112"/>
      <c r="I25" s="112"/>
      <c r="J25" s="112"/>
      <c r="K25" s="112"/>
    </row>
    <row r="26" spans="1:16" ht="15.6" customHeight="1" x14ac:dyDescent="0.3">
      <c r="A26" s="113" t="s">
        <v>15</v>
      </c>
      <c r="B26" s="113"/>
      <c r="C26" s="113"/>
      <c r="D26" s="113"/>
      <c r="E26" s="170" t="s">
        <v>121</v>
      </c>
      <c r="F26" s="170"/>
      <c r="G26" s="170"/>
      <c r="H26" s="170"/>
      <c r="I26" s="170"/>
      <c r="J26" s="170"/>
      <c r="K26" s="170"/>
      <c r="L26" s="170"/>
      <c r="M26" s="170"/>
      <c r="N26" s="170"/>
      <c r="O26" s="170"/>
    </row>
    <row r="27" spans="1:16" ht="15.6" customHeight="1" x14ac:dyDescent="0.3">
      <c r="A27" s="16"/>
      <c r="B27" s="5"/>
      <c r="C27" s="5"/>
      <c r="D27" s="5"/>
      <c r="E27" s="5"/>
      <c r="F27" s="5"/>
      <c r="G27" s="5"/>
      <c r="H27" s="5"/>
      <c r="I27" s="5"/>
      <c r="J27" s="5"/>
      <c r="K27" s="5"/>
      <c r="L27" s="5"/>
      <c r="M27" s="5"/>
      <c r="N27" s="5"/>
    </row>
    <row r="28" spans="1:16" x14ac:dyDescent="0.3">
      <c r="N28" s="17" t="s">
        <v>46</v>
      </c>
      <c r="P28" s="17"/>
    </row>
    <row r="29" spans="1:16" ht="15.6" x14ac:dyDescent="0.3">
      <c r="H29" s="3"/>
      <c r="I29" s="3" t="s">
        <v>16</v>
      </c>
      <c r="J29" s="3"/>
    </row>
    <row r="30" spans="1:16" ht="111.6" customHeight="1" x14ac:dyDescent="0.3">
      <c r="B30" s="18" t="s">
        <v>47</v>
      </c>
      <c r="C30" s="115" t="s">
        <v>48</v>
      </c>
      <c r="D30" s="115"/>
      <c r="E30" s="115"/>
      <c r="F30" s="18" t="s">
        <v>49</v>
      </c>
      <c r="G30" s="18" t="s">
        <v>50</v>
      </c>
      <c r="H30" s="18" t="s">
        <v>51</v>
      </c>
      <c r="I30" s="18" t="s">
        <v>52</v>
      </c>
      <c r="J30" s="18" t="s">
        <v>17</v>
      </c>
      <c r="K30" s="18" t="s">
        <v>18</v>
      </c>
      <c r="L30" s="18" t="s">
        <v>19</v>
      </c>
      <c r="M30" s="18" t="s">
        <v>20</v>
      </c>
      <c r="N30" s="18" t="s">
        <v>21</v>
      </c>
      <c r="O30" s="18" t="s">
        <v>25</v>
      </c>
    </row>
    <row r="31" spans="1:16" x14ac:dyDescent="0.3">
      <c r="B31" s="19">
        <v>1</v>
      </c>
      <c r="C31" s="107">
        <v>2</v>
      </c>
      <c r="D31" s="107"/>
      <c r="E31" s="107"/>
      <c r="F31" s="19">
        <v>3</v>
      </c>
      <c r="G31" s="19">
        <v>4</v>
      </c>
      <c r="H31" s="19"/>
      <c r="I31" s="19">
        <v>5</v>
      </c>
      <c r="J31" s="19">
        <v>6</v>
      </c>
      <c r="K31" s="19">
        <v>7</v>
      </c>
      <c r="L31" s="19">
        <v>8</v>
      </c>
      <c r="M31" s="19">
        <v>9</v>
      </c>
      <c r="N31" s="19">
        <v>10</v>
      </c>
      <c r="O31" s="19">
        <v>11</v>
      </c>
    </row>
    <row r="32" spans="1:16" s="20" customFormat="1" ht="26.4" customHeight="1" x14ac:dyDescent="0.25">
      <c r="B32" s="22">
        <v>1</v>
      </c>
      <c r="C32" s="116" t="s">
        <v>103</v>
      </c>
      <c r="D32" s="116"/>
      <c r="E32" s="116"/>
      <c r="F32" s="22" t="s">
        <v>6</v>
      </c>
      <c r="G32" s="22" t="s">
        <v>6</v>
      </c>
      <c r="H32" s="22" t="s">
        <v>6</v>
      </c>
      <c r="I32" s="22" t="s">
        <v>22</v>
      </c>
      <c r="J32" s="22">
        <v>12</v>
      </c>
      <c r="K32" s="22"/>
      <c r="L32" s="22"/>
      <c r="M32" s="22"/>
      <c r="N32" s="22"/>
      <c r="O32" s="22">
        <v>0.5</v>
      </c>
    </row>
    <row r="33" spans="1:15" s="20" customFormat="1" ht="13.2" x14ac:dyDescent="0.25">
      <c r="B33" s="21"/>
      <c r="C33" s="117"/>
      <c r="D33" s="117"/>
      <c r="E33" s="117"/>
      <c r="F33" s="22"/>
      <c r="G33" s="22"/>
      <c r="H33" s="22"/>
      <c r="I33" s="21"/>
      <c r="J33" s="21"/>
      <c r="K33" s="23"/>
      <c r="L33" s="23"/>
      <c r="M33" s="23"/>
      <c r="N33" s="23"/>
      <c r="O33" s="21"/>
    </row>
    <row r="34" spans="1:15" s="20" customFormat="1" ht="13.2" x14ac:dyDescent="0.25">
      <c r="B34" s="23"/>
      <c r="C34" s="117"/>
      <c r="D34" s="117"/>
      <c r="E34" s="117"/>
      <c r="F34" s="22"/>
      <c r="G34" s="22"/>
      <c r="H34" s="22"/>
      <c r="I34" s="23"/>
      <c r="J34" s="21"/>
      <c r="K34" s="23"/>
      <c r="L34" s="23"/>
      <c r="M34" s="23"/>
      <c r="N34" s="23"/>
      <c r="O34" s="21"/>
    </row>
    <row r="35" spans="1:15" s="20" customFormat="1" ht="13.2" x14ac:dyDescent="0.25">
      <c r="B35" s="23"/>
      <c r="C35" s="117"/>
      <c r="D35" s="117"/>
      <c r="E35" s="117"/>
      <c r="F35" s="22"/>
      <c r="G35" s="22"/>
      <c r="H35" s="22"/>
      <c r="I35" s="23"/>
      <c r="J35" s="21"/>
      <c r="K35" s="23"/>
      <c r="L35" s="23"/>
      <c r="M35" s="23"/>
      <c r="N35" s="23"/>
      <c r="O35" s="21"/>
    </row>
    <row r="36" spans="1:15" s="20" customFormat="1" ht="13.2" x14ac:dyDescent="0.25">
      <c r="B36" s="23"/>
      <c r="C36" s="117"/>
      <c r="D36" s="117"/>
      <c r="E36" s="117"/>
      <c r="F36" s="22"/>
      <c r="G36" s="22"/>
      <c r="H36" s="22"/>
      <c r="I36" s="23"/>
      <c r="J36" s="21"/>
      <c r="K36" s="23"/>
      <c r="L36" s="23"/>
      <c r="M36" s="23"/>
      <c r="N36" s="23"/>
      <c r="O36" s="21"/>
    </row>
    <row r="37" spans="1:15" s="20" customFormat="1" ht="13.2" x14ac:dyDescent="0.25">
      <c r="B37" s="23"/>
      <c r="C37" s="117"/>
      <c r="D37" s="117"/>
      <c r="E37" s="117"/>
      <c r="F37" s="22"/>
      <c r="G37" s="22"/>
      <c r="H37" s="22"/>
      <c r="I37" s="23"/>
      <c r="J37" s="21"/>
      <c r="K37" s="23"/>
      <c r="L37" s="23"/>
      <c r="M37" s="23"/>
      <c r="N37" s="23"/>
      <c r="O37" s="21"/>
    </row>
    <row r="38" spans="1:15" s="20" customFormat="1" ht="13.2" x14ac:dyDescent="0.25">
      <c r="B38" s="111" t="s">
        <v>53</v>
      </c>
      <c r="C38" s="111"/>
      <c r="D38" s="111"/>
      <c r="E38" s="111"/>
      <c r="F38" s="22" t="s">
        <v>6</v>
      </c>
      <c r="G38" s="22" t="s">
        <v>6</v>
      </c>
      <c r="H38" s="22" t="s">
        <v>6</v>
      </c>
      <c r="I38" s="21" t="s">
        <v>22</v>
      </c>
      <c r="J38" s="21">
        <f>SUM(J32:J37)</f>
        <v>12</v>
      </c>
      <c r="K38" s="23"/>
      <c r="L38" s="23"/>
      <c r="M38" s="23"/>
      <c r="N38" s="23"/>
      <c r="O38" s="21">
        <f>SUM(O32:O37)</f>
        <v>0.5</v>
      </c>
    </row>
    <row r="40" spans="1:15" ht="79.2" customHeight="1" x14ac:dyDescent="0.3">
      <c r="A40" s="171" t="s">
        <v>120</v>
      </c>
      <c r="B40" s="109"/>
      <c r="C40" s="109"/>
      <c r="D40" s="109"/>
      <c r="E40" s="109"/>
      <c r="F40" s="109"/>
      <c r="I40" s="108" t="s">
        <v>55</v>
      </c>
      <c r="J40" s="108"/>
      <c r="K40" s="108"/>
      <c r="L40" s="108"/>
      <c r="M40" s="108"/>
      <c r="N40" s="108"/>
    </row>
    <row r="41" spans="1:15" ht="15.6" customHeight="1" x14ac:dyDescent="0.3">
      <c r="A41" s="6"/>
      <c r="B41" s="24"/>
      <c r="C41" s="24"/>
      <c r="D41" s="24"/>
      <c r="E41" s="24"/>
      <c r="F41" s="24"/>
      <c r="I41" s="6"/>
      <c r="J41" s="6"/>
      <c r="K41" s="6"/>
      <c r="L41" s="6"/>
      <c r="M41" s="6"/>
      <c r="N41" s="6"/>
    </row>
    <row r="42" spans="1:15" ht="15.6" x14ac:dyDescent="0.3">
      <c r="G42" s="3" t="s">
        <v>23</v>
      </c>
      <c r="H42" s="3"/>
      <c r="I42" s="3"/>
      <c r="J42" s="3"/>
    </row>
    <row r="43" spans="1:15" x14ac:dyDescent="0.3">
      <c r="B43" s="110" t="s">
        <v>24</v>
      </c>
      <c r="C43" s="25"/>
      <c r="D43" s="110" t="s">
        <v>25</v>
      </c>
      <c r="E43" s="110" t="s">
        <v>56</v>
      </c>
      <c r="F43" s="110"/>
      <c r="G43" s="110"/>
      <c r="H43" s="25"/>
      <c r="I43" s="25"/>
      <c r="J43" s="25"/>
      <c r="K43" s="110" t="s">
        <v>26</v>
      </c>
      <c r="L43" s="110"/>
      <c r="M43" s="110"/>
    </row>
    <row r="44" spans="1:15" x14ac:dyDescent="0.3">
      <c r="B44" s="110"/>
      <c r="C44" s="25"/>
      <c r="D44" s="110"/>
      <c r="E44" s="25" t="s">
        <v>27</v>
      </c>
      <c r="F44" s="25" t="s">
        <v>28</v>
      </c>
      <c r="G44" s="25" t="s">
        <v>29</v>
      </c>
      <c r="H44" s="25"/>
      <c r="I44" s="25"/>
      <c r="J44" s="25"/>
      <c r="K44" s="110"/>
      <c r="L44" s="110"/>
      <c r="M44" s="110"/>
    </row>
    <row r="45" spans="1:15" x14ac:dyDescent="0.3">
      <c r="B45" s="19">
        <v>1</v>
      </c>
      <c r="C45" s="19"/>
      <c r="D45" s="19">
        <v>2</v>
      </c>
      <c r="E45" s="19">
        <v>3</v>
      </c>
      <c r="F45" s="19">
        <v>4</v>
      </c>
      <c r="G45" s="19">
        <v>5</v>
      </c>
      <c r="H45" s="19"/>
      <c r="I45" s="19"/>
      <c r="J45" s="19"/>
      <c r="K45" s="107">
        <v>6</v>
      </c>
      <c r="L45" s="107"/>
      <c r="M45" s="107"/>
    </row>
    <row r="46" spans="1:15" x14ac:dyDescent="0.3">
      <c r="B46" s="26" t="s">
        <v>57</v>
      </c>
      <c r="C46" s="26"/>
      <c r="D46" s="26"/>
      <c r="E46" s="26"/>
      <c r="F46" s="26"/>
      <c r="G46" s="26"/>
      <c r="H46" s="26"/>
      <c r="I46" s="26"/>
      <c r="J46" s="26"/>
      <c r="K46" s="26"/>
      <c r="L46" s="26"/>
      <c r="M46" s="26"/>
    </row>
    <row r="47" spans="1:15" x14ac:dyDescent="0.3">
      <c r="B47" s="26" t="s">
        <v>30</v>
      </c>
      <c r="C47" s="26"/>
      <c r="D47" s="26"/>
      <c r="E47" s="26"/>
      <c r="F47" s="26"/>
      <c r="G47" s="26"/>
      <c r="H47" s="26"/>
      <c r="I47" s="26"/>
      <c r="J47" s="26"/>
      <c r="K47" s="26"/>
      <c r="L47" s="26"/>
      <c r="M47" s="26"/>
    </row>
    <row r="49" spans="2:10" x14ac:dyDescent="0.3">
      <c r="B49" s="27" t="s">
        <v>58</v>
      </c>
      <c r="C49" s="27"/>
      <c r="D49" s="2"/>
      <c r="E49" s="2"/>
      <c r="F49" s="2"/>
      <c r="G49" s="2"/>
      <c r="H49" s="2"/>
      <c r="I49" s="2"/>
      <c r="J49" s="2"/>
    </row>
    <row r="50" spans="2:10" x14ac:dyDescent="0.3">
      <c r="B50" s="1" t="s">
        <v>59</v>
      </c>
      <c r="C50" s="1"/>
      <c r="D50" s="2"/>
      <c r="E50" s="2"/>
      <c r="F50" s="2"/>
      <c r="G50" s="2"/>
      <c r="H50" s="2"/>
      <c r="I50" s="2"/>
      <c r="J50" s="2"/>
    </row>
  </sheetData>
  <mergeCells count="65">
    <mergeCell ref="K45:M45"/>
    <mergeCell ref="A40:F40"/>
    <mergeCell ref="I40:N40"/>
    <mergeCell ref="B43:B44"/>
    <mergeCell ref="D43:D44"/>
    <mergeCell ref="E43:G43"/>
    <mergeCell ref="K43:M44"/>
    <mergeCell ref="B38:E38"/>
    <mergeCell ref="E25:K25"/>
    <mergeCell ref="A26:D26"/>
    <mergeCell ref="E26:O26"/>
    <mergeCell ref="C30:E30"/>
    <mergeCell ref="C31:E31"/>
    <mergeCell ref="C32:E32"/>
    <mergeCell ref="C33:E33"/>
    <mergeCell ref="C34:E34"/>
    <mergeCell ref="C35:E35"/>
    <mergeCell ref="C36:E36"/>
    <mergeCell ref="C37:E37"/>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A17:C18"/>
    <mergeCell ref="D17:G17"/>
    <mergeCell ref="H17:J18"/>
    <mergeCell ref="K17:P17"/>
    <mergeCell ref="D18:G18"/>
    <mergeCell ref="K18:P18"/>
    <mergeCell ref="A13:C14"/>
    <mergeCell ref="D13:P13"/>
    <mergeCell ref="D14:P14"/>
    <mergeCell ref="A15:C16"/>
    <mergeCell ref="D15:P15"/>
    <mergeCell ref="D16:P16"/>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G4:J4"/>
    <mergeCell ref="G5:J5"/>
    <mergeCell ref="A7:B7"/>
    <mergeCell ref="C7:D7"/>
    <mergeCell ref="O7:P7"/>
  </mergeCells>
  <pageMargins left="0.7" right="0.7" top="0.75" bottom="0.75" header="0.3" footer="0.3"/>
  <pageSetup paperSize="9" scale="70" orientation="landscape" r:id="rId1"/>
  <rowBreaks count="1" manualBreakCount="1">
    <brk id="27"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12014-9168-4063-AF0A-944346FD80EA}">
  <dimension ref="A1:Q50"/>
  <sheetViews>
    <sheetView view="pageBreakPreview" topLeftCell="A4" zoomScaleNormal="100" zoomScaleSheetLayoutView="100" workbookViewId="0">
      <selection activeCell="L6" sqref="L6"/>
    </sheetView>
  </sheetViews>
  <sheetFormatPr defaultColWidth="9" defaultRowHeight="14.4" x14ac:dyDescent="0.3"/>
  <cols>
    <col min="1" max="1" width="8.88671875" customWidth="1"/>
    <col min="2" max="3" width="9.109375" customWidth="1"/>
    <col min="4" max="4" width="13.44140625" customWidth="1"/>
    <col min="6" max="6" width="10.6640625" customWidth="1"/>
    <col min="7" max="10" width="10.5546875" customWidth="1"/>
    <col min="13" max="13" width="10.33203125" customWidth="1"/>
    <col min="14" max="14" width="10.5546875" customWidth="1"/>
    <col min="257" max="257" width="8.88671875" customWidth="1"/>
    <col min="258" max="259" width="9.109375" customWidth="1"/>
    <col min="260" max="260" width="13.44140625" customWidth="1"/>
    <col min="262" max="262" width="10.6640625" customWidth="1"/>
    <col min="263" max="266" width="10.5546875" customWidth="1"/>
    <col min="269" max="269" width="10.33203125" customWidth="1"/>
    <col min="270" max="270" width="10.5546875" customWidth="1"/>
    <col min="513" max="513" width="8.88671875" customWidth="1"/>
    <col min="514" max="515" width="9.109375" customWidth="1"/>
    <col min="516" max="516" width="13.44140625" customWidth="1"/>
    <col min="518" max="518" width="10.6640625" customWidth="1"/>
    <col min="519" max="522" width="10.5546875" customWidth="1"/>
    <col min="525" max="525" width="10.33203125" customWidth="1"/>
    <col min="526" max="526" width="10.5546875" customWidth="1"/>
    <col min="769" max="769" width="8.88671875" customWidth="1"/>
    <col min="770" max="771" width="9.109375" customWidth="1"/>
    <col min="772" max="772" width="13.44140625" customWidth="1"/>
    <col min="774" max="774" width="10.6640625" customWidth="1"/>
    <col min="775" max="778" width="10.5546875" customWidth="1"/>
    <col min="781" max="781" width="10.33203125" customWidth="1"/>
    <col min="782" max="782" width="10.5546875" customWidth="1"/>
    <col min="1025" max="1025" width="8.88671875" customWidth="1"/>
    <col min="1026" max="1027" width="9.109375" customWidth="1"/>
    <col min="1028" max="1028" width="13.44140625" customWidth="1"/>
    <col min="1030" max="1030" width="10.6640625" customWidth="1"/>
    <col min="1031" max="1034" width="10.5546875" customWidth="1"/>
    <col min="1037" max="1037" width="10.33203125" customWidth="1"/>
    <col min="1038" max="1038" width="10.5546875" customWidth="1"/>
    <col min="1281" max="1281" width="8.88671875" customWidth="1"/>
    <col min="1282" max="1283" width="9.109375" customWidth="1"/>
    <col min="1284" max="1284" width="13.44140625" customWidth="1"/>
    <col min="1286" max="1286" width="10.6640625" customWidth="1"/>
    <col min="1287" max="1290" width="10.5546875" customWidth="1"/>
    <col min="1293" max="1293" width="10.33203125" customWidth="1"/>
    <col min="1294" max="1294" width="10.5546875" customWidth="1"/>
    <col min="1537" max="1537" width="8.88671875" customWidth="1"/>
    <col min="1538" max="1539" width="9.109375" customWidth="1"/>
    <col min="1540" max="1540" width="13.44140625" customWidth="1"/>
    <col min="1542" max="1542" width="10.6640625" customWidth="1"/>
    <col min="1543" max="1546" width="10.5546875" customWidth="1"/>
    <col min="1549" max="1549" width="10.33203125" customWidth="1"/>
    <col min="1550" max="1550" width="10.5546875" customWidth="1"/>
    <col min="1793" max="1793" width="8.88671875" customWidth="1"/>
    <col min="1794" max="1795" width="9.109375" customWidth="1"/>
    <col min="1796" max="1796" width="13.44140625" customWidth="1"/>
    <col min="1798" max="1798" width="10.6640625" customWidth="1"/>
    <col min="1799" max="1802" width="10.5546875" customWidth="1"/>
    <col min="1805" max="1805" width="10.33203125" customWidth="1"/>
    <col min="1806" max="1806" width="10.5546875" customWidth="1"/>
    <col min="2049" max="2049" width="8.88671875" customWidth="1"/>
    <col min="2050" max="2051" width="9.109375" customWidth="1"/>
    <col min="2052" max="2052" width="13.44140625" customWidth="1"/>
    <col min="2054" max="2054" width="10.6640625" customWidth="1"/>
    <col min="2055" max="2058" width="10.5546875" customWidth="1"/>
    <col min="2061" max="2061" width="10.33203125" customWidth="1"/>
    <col min="2062" max="2062" width="10.5546875" customWidth="1"/>
    <col min="2305" max="2305" width="8.88671875" customWidth="1"/>
    <col min="2306" max="2307" width="9.109375" customWidth="1"/>
    <col min="2308" max="2308" width="13.44140625" customWidth="1"/>
    <col min="2310" max="2310" width="10.6640625" customWidth="1"/>
    <col min="2311" max="2314" width="10.5546875" customWidth="1"/>
    <col min="2317" max="2317" width="10.33203125" customWidth="1"/>
    <col min="2318" max="2318" width="10.5546875" customWidth="1"/>
    <col min="2561" max="2561" width="8.88671875" customWidth="1"/>
    <col min="2562" max="2563" width="9.109375" customWidth="1"/>
    <col min="2564" max="2564" width="13.44140625" customWidth="1"/>
    <col min="2566" max="2566" width="10.6640625" customWidth="1"/>
    <col min="2567" max="2570" width="10.5546875" customWidth="1"/>
    <col min="2573" max="2573" width="10.33203125" customWidth="1"/>
    <col min="2574" max="2574" width="10.5546875" customWidth="1"/>
    <col min="2817" max="2817" width="8.88671875" customWidth="1"/>
    <col min="2818" max="2819" width="9.109375" customWidth="1"/>
    <col min="2820" max="2820" width="13.44140625" customWidth="1"/>
    <col min="2822" max="2822" width="10.6640625" customWidth="1"/>
    <col min="2823" max="2826" width="10.5546875" customWidth="1"/>
    <col min="2829" max="2829" width="10.33203125" customWidth="1"/>
    <col min="2830" max="2830" width="10.5546875" customWidth="1"/>
    <col min="3073" max="3073" width="8.88671875" customWidth="1"/>
    <col min="3074" max="3075" width="9.109375" customWidth="1"/>
    <col min="3076" max="3076" width="13.44140625" customWidth="1"/>
    <col min="3078" max="3078" width="10.6640625" customWidth="1"/>
    <col min="3079" max="3082" width="10.5546875" customWidth="1"/>
    <col min="3085" max="3085" width="10.33203125" customWidth="1"/>
    <col min="3086" max="3086" width="10.5546875" customWidth="1"/>
    <col min="3329" max="3329" width="8.88671875" customWidth="1"/>
    <col min="3330" max="3331" width="9.109375" customWidth="1"/>
    <col min="3332" max="3332" width="13.44140625" customWidth="1"/>
    <col min="3334" max="3334" width="10.6640625" customWidth="1"/>
    <col min="3335" max="3338" width="10.5546875" customWidth="1"/>
    <col min="3341" max="3341" width="10.33203125" customWidth="1"/>
    <col min="3342" max="3342" width="10.5546875" customWidth="1"/>
    <col min="3585" max="3585" width="8.88671875" customWidth="1"/>
    <col min="3586" max="3587" width="9.109375" customWidth="1"/>
    <col min="3588" max="3588" width="13.44140625" customWidth="1"/>
    <col min="3590" max="3590" width="10.6640625" customWidth="1"/>
    <col min="3591" max="3594" width="10.5546875" customWidth="1"/>
    <col min="3597" max="3597" width="10.33203125" customWidth="1"/>
    <col min="3598" max="3598" width="10.5546875" customWidth="1"/>
    <col min="3841" max="3841" width="8.88671875" customWidth="1"/>
    <col min="3842" max="3843" width="9.109375" customWidth="1"/>
    <col min="3844" max="3844" width="13.44140625" customWidth="1"/>
    <col min="3846" max="3846" width="10.6640625" customWidth="1"/>
    <col min="3847" max="3850" width="10.5546875" customWidth="1"/>
    <col min="3853" max="3853" width="10.33203125" customWidth="1"/>
    <col min="3854" max="3854" width="10.5546875" customWidth="1"/>
    <col min="4097" max="4097" width="8.88671875" customWidth="1"/>
    <col min="4098" max="4099" width="9.109375" customWidth="1"/>
    <col min="4100" max="4100" width="13.44140625" customWidth="1"/>
    <col min="4102" max="4102" width="10.6640625" customWidth="1"/>
    <col min="4103" max="4106" width="10.5546875" customWidth="1"/>
    <col min="4109" max="4109" width="10.33203125" customWidth="1"/>
    <col min="4110" max="4110" width="10.5546875" customWidth="1"/>
    <col min="4353" max="4353" width="8.88671875" customWidth="1"/>
    <col min="4354" max="4355" width="9.109375" customWidth="1"/>
    <col min="4356" max="4356" width="13.44140625" customWidth="1"/>
    <col min="4358" max="4358" width="10.6640625" customWidth="1"/>
    <col min="4359" max="4362" width="10.5546875" customWidth="1"/>
    <col min="4365" max="4365" width="10.33203125" customWidth="1"/>
    <col min="4366" max="4366" width="10.5546875" customWidth="1"/>
    <col min="4609" max="4609" width="8.88671875" customWidth="1"/>
    <col min="4610" max="4611" width="9.109375" customWidth="1"/>
    <col min="4612" max="4612" width="13.44140625" customWidth="1"/>
    <col min="4614" max="4614" width="10.6640625" customWidth="1"/>
    <col min="4615" max="4618" width="10.5546875" customWidth="1"/>
    <col min="4621" max="4621" width="10.33203125" customWidth="1"/>
    <col min="4622" max="4622" width="10.5546875" customWidth="1"/>
    <col min="4865" max="4865" width="8.88671875" customWidth="1"/>
    <col min="4866" max="4867" width="9.109375" customWidth="1"/>
    <col min="4868" max="4868" width="13.44140625" customWidth="1"/>
    <col min="4870" max="4870" width="10.6640625" customWidth="1"/>
    <col min="4871" max="4874" width="10.5546875" customWidth="1"/>
    <col min="4877" max="4877" width="10.33203125" customWidth="1"/>
    <col min="4878" max="4878" width="10.5546875" customWidth="1"/>
    <col min="5121" max="5121" width="8.88671875" customWidth="1"/>
    <col min="5122" max="5123" width="9.109375" customWidth="1"/>
    <col min="5124" max="5124" width="13.44140625" customWidth="1"/>
    <col min="5126" max="5126" width="10.6640625" customWidth="1"/>
    <col min="5127" max="5130" width="10.5546875" customWidth="1"/>
    <col min="5133" max="5133" width="10.33203125" customWidth="1"/>
    <col min="5134" max="5134" width="10.5546875" customWidth="1"/>
    <col min="5377" max="5377" width="8.88671875" customWidth="1"/>
    <col min="5378" max="5379" width="9.109375" customWidth="1"/>
    <col min="5380" max="5380" width="13.44140625" customWidth="1"/>
    <col min="5382" max="5382" width="10.6640625" customWidth="1"/>
    <col min="5383" max="5386" width="10.5546875" customWidth="1"/>
    <col min="5389" max="5389" width="10.33203125" customWidth="1"/>
    <col min="5390" max="5390" width="10.5546875" customWidth="1"/>
    <col min="5633" max="5633" width="8.88671875" customWidth="1"/>
    <col min="5634" max="5635" width="9.109375" customWidth="1"/>
    <col min="5636" max="5636" width="13.44140625" customWidth="1"/>
    <col min="5638" max="5638" width="10.6640625" customWidth="1"/>
    <col min="5639" max="5642" width="10.5546875" customWidth="1"/>
    <col min="5645" max="5645" width="10.33203125" customWidth="1"/>
    <col min="5646" max="5646" width="10.5546875" customWidth="1"/>
    <col min="5889" max="5889" width="8.88671875" customWidth="1"/>
    <col min="5890" max="5891" width="9.109375" customWidth="1"/>
    <col min="5892" max="5892" width="13.44140625" customWidth="1"/>
    <col min="5894" max="5894" width="10.6640625" customWidth="1"/>
    <col min="5895" max="5898" width="10.5546875" customWidth="1"/>
    <col min="5901" max="5901" width="10.33203125" customWidth="1"/>
    <col min="5902" max="5902" width="10.5546875" customWidth="1"/>
    <col min="6145" max="6145" width="8.88671875" customWidth="1"/>
    <col min="6146" max="6147" width="9.109375" customWidth="1"/>
    <col min="6148" max="6148" width="13.44140625" customWidth="1"/>
    <col min="6150" max="6150" width="10.6640625" customWidth="1"/>
    <col min="6151" max="6154" width="10.5546875" customWidth="1"/>
    <col min="6157" max="6157" width="10.33203125" customWidth="1"/>
    <col min="6158" max="6158" width="10.5546875" customWidth="1"/>
    <col min="6401" max="6401" width="8.88671875" customWidth="1"/>
    <col min="6402" max="6403" width="9.109375" customWidth="1"/>
    <col min="6404" max="6404" width="13.44140625" customWidth="1"/>
    <col min="6406" max="6406" width="10.6640625" customWidth="1"/>
    <col min="6407" max="6410" width="10.5546875" customWidth="1"/>
    <col min="6413" max="6413" width="10.33203125" customWidth="1"/>
    <col min="6414" max="6414" width="10.5546875" customWidth="1"/>
    <col min="6657" max="6657" width="8.88671875" customWidth="1"/>
    <col min="6658" max="6659" width="9.109375" customWidth="1"/>
    <col min="6660" max="6660" width="13.44140625" customWidth="1"/>
    <col min="6662" max="6662" width="10.6640625" customWidth="1"/>
    <col min="6663" max="6666" width="10.5546875" customWidth="1"/>
    <col min="6669" max="6669" width="10.33203125" customWidth="1"/>
    <col min="6670" max="6670" width="10.5546875" customWidth="1"/>
    <col min="6913" max="6913" width="8.88671875" customWidth="1"/>
    <col min="6914" max="6915" width="9.109375" customWidth="1"/>
    <col min="6916" max="6916" width="13.44140625" customWidth="1"/>
    <col min="6918" max="6918" width="10.6640625" customWidth="1"/>
    <col min="6919" max="6922" width="10.5546875" customWidth="1"/>
    <col min="6925" max="6925" width="10.33203125" customWidth="1"/>
    <col min="6926" max="6926" width="10.5546875" customWidth="1"/>
    <col min="7169" max="7169" width="8.88671875" customWidth="1"/>
    <col min="7170" max="7171" width="9.109375" customWidth="1"/>
    <col min="7172" max="7172" width="13.44140625" customWidth="1"/>
    <col min="7174" max="7174" width="10.6640625" customWidth="1"/>
    <col min="7175" max="7178" width="10.5546875" customWidth="1"/>
    <col min="7181" max="7181" width="10.33203125" customWidth="1"/>
    <col min="7182" max="7182" width="10.5546875" customWidth="1"/>
    <col min="7425" max="7425" width="8.88671875" customWidth="1"/>
    <col min="7426" max="7427" width="9.109375" customWidth="1"/>
    <col min="7428" max="7428" width="13.44140625" customWidth="1"/>
    <col min="7430" max="7430" width="10.6640625" customWidth="1"/>
    <col min="7431" max="7434" width="10.5546875" customWidth="1"/>
    <col min="7437" max="7437" width="10.33203125" customWidth="1"/>
    <col min="7438" max="7438" width="10.5546875" customWidth="1"/>
    <col min="7681" max="7681" width="8.88671875" customWidth="1"/>
    <col min="7682" max="7683" width="9.109375" customWidth="1"/>
    <col min="7684" max="7684" width="13.44140625" customWidth="1"/>
    <col min="7686" max="7686" width="10.6640625" customWidth="1"/>
    <col min="7687" max="7690" width="10.5546875" customWidth="1"/>
    <col min="7693" max="7693" width="10.33203125" customWidth="1"/>
    <col min="7694" max="7694" width="10.5546875" customWidth="1"/>
    <col min="7937" max="7937" width="8.88671875" customWidth="1"/>
    <col min="7938" max="7939" width="9.109375" customWidth="1"/>
    <col min="7940" max="7940" width="13.44140625" customWidth="1"/>
    <col min="7942" max="7942" width="10.6640625" customWidth="1"/>
    <col min="7943" max="7946" width="10.5546875" customWidth="1"/>
    <col min="7949" max="7949" width="10.33203125" customWidth="1"/>
    <col min="7950" max="7950" width="10.5546875" customWidth="1"/>
    <col min="8193" max="8193" width="8.88671875" customWidth="1"/>
    <col min="8194" max="8195" width="9.109375" customWidth="1"/>
    <col min="8196" max="8196" width="13.44140625" customWidth="1"/>
    <col min="8198" max="8198" width="10.6640625" customWidth="1"/>
    <col min="8199" max="8202" width="10.5546875" customWidth="1"/>
    <col min="8205" max="8205" width="10.33203125" customWidth="1"/>
    <col min="8206" max="8206" width="10.5546875" customWidth="1"/>
    <col min="8449" max="8449" width="8.88671875" customWidth="1"/>
    <col min="8450" max="8451" width="9.109375" customWidth="1"/>
    <col min="8452" max="8452" width="13.44140625" customWidth="1"/>
    <col min="8454" max="8454" width="10.6640625" customWidth="1"/>
    <col min="8455" max="8458" width="10.5546875" customWidth="1"/>
    <col min="8461" max="8461" width="10.33203125" customWidth="1"/>
    <col min="8462" max="8462" width="10.5546875" customWidth="1"/>
    <col min="8705" max="8705" width="8.88671875" customWidth="1"/>
    <col min="8706" max="8707" width="9.109375" customWidth="1"/>
    <col min="8708" max="8708" width="13.44140625" customWidth="1"/>
    <col min="8710" max="8710" width="10.6640625" customWidth="1"/>
    <col min="8711" max="8714" width="10.5546875" customWidth="1"/>
    <col min="8717" max="8717" width="10.33203125" customWidth="1"/>
    <col min="8718" max="8718" width="10.5546875" customWidth="1"/>
    <col min="8961" max="8961" width="8.88671875" customWidth="1"/>
    <col min="8962" max="8963" width="9.109375" customWidth="1"/>
    <col min="8964" max="8964" width="13.44140625" customWidth="1"/>
    <col min="8966" max="8966" width="10.6640625" customWidth="1"/>
    <col min="8967" max="8970" width="10.5546875" customWidth="1"/>
    <col min="8973" max="8973" width="10.33203125" customWidth="1"/>
    <col min="8974" max="8974" width="10.5546875" customWidth="1"/>
    <col min="9217" max="9217" width="8.88671875" customWidth="1"/>
    <col min="9218" max="9219" width="9.109375" customWidth="1"/>
    <col min="9220" max="9220" width="13.44140625" customWidth="1"/>
    <col min="9222" max="9222" width="10.6640625" customWidth="1"/>
    <col min="9223" max="9226" width="10.5546875" customWidth="1"/>
    <col min="9229" max="9229" width="10.33203125" customWidth="1"/>
    <col min="9230" max="9230" width="10.5546875" customWidth="1"/>
    <col min="9473" max="9473" width="8.88671875" customWidth="1"/>
    <col min="9474" max="9475" width="9.109375" customWidth="1"/>
    <col min="9476" max="9476" width="13.44140625" customWidth="1"/>
    <col min="9478" max="9478" width="10.6640625" customWidth="1"/>
    <col min="9479" max="9482" width="10.5546875" customWidth="1"/>
    <col min="9485" max="9485" width="10.33203125" customWidth="1"/>
    <col min="9486" max="9486" width="10.5546875" customWidth="1"/>
    <col min="9729" max="9729" width="8.88671875" customWidth="1"/>
    <col min="9730" max="9731" width="9.109375" customWidth="1"/>
    <col min="9732" max="9732" width="13.44140625" customWidth="1"/>
    <col min="9734" max="9734" width="10.6640625" customWidth="1"/>
    <col min="9735" max="9738" width="10.5546875" customWidth="1"/>
    <col min="9741" max="9741" width="10.33203125" customWidth="1"/>
    <col min="9742" max="9742" width="10.5546875" customWidth="1"/>
    <col min="9985" max="9985" width="8.88671875" customWidth="1"/>
    <col min="9986" max="9987" width="9.109375" customWidth="1"/>
    <col min="9988" max="9988" width="13.44140625" customWidth="1"/>
    <col min="9990" max="9990" width="10.6640625" customWidth="1"/>
    <col min="9991" max="9994" width="10.5546875" customWidth="1"/>
    <col min="9997" max="9997" width="10.33203125" customWidth="1"/>
    <col min="9998" max="9998" width="10.5546875" customWidth="1"/>
    <col min="10241" max="10241" width="8.88671875" customWidth="1"/>
    <col min="10242" max="10243" width="9.109375" customWidth="1"/>
    <col min="10244" max="10244" width="13.44140625" customWidth="1"/>
    <col min="10246" max="10246" width="10.6640625" customWidth="1"/>
    <col min="10247" max="10250" width="10.5546875" customWidth="1"/>
    <col min="10253" max="10253" width="10.33203125" customWidth="1"/>
    <col min="10254" max="10254" width="10.5546875" customWidth="1"/>
    <col min="10497" max="10497" width="8.88671875" customWidth="1"/>
    <col min="10498" max="10499" width="9.109375" customWidth="1"/>
    <col min="10500" max="10500" width="13.44140625" customWidth="1"/>
    <col min="10502" max="10502" width="10.6640625" customWidth="1"/>
    <col min="10503" max="10506" width="10.5546875" customWidth="1"/>
    <col min="10509" max="10509" width="10.33203125" customWidth="1"/>
    <col min="10510" max="10510" width="10.5546875" customWidth="1"/>
    <col min="10753" max="10753" width="8.88671875" customWidth="1"/>
    <col min="10754" max="10755" width="9.109375" customWidth="1"/>
    <col min="10756" max="10756" width="13.44140625" customWidth="1"/>
    <col min="10758" max="10758" width="10.6640625" customWidth="1"/>
    <col min="10759" max="10762" width="10.5546875" customWidth="1"/>
    <col min="10765" max="10765" width="10.33203125" customWidth="1"/>
    <col min="10766" max="10766" width="10.5546875" customWidth="1"/>
    <col min="11009" max="11009" width="8.88671875" customWidth="1"/>
    <col min="11010" max="11011" width="9.109375" customWidth="1"/>
    <col min="11012" max="11012" width="13.44140625" customWidth="1"/>
    <col min="11014" max="11014" width="10.6640625" customWidth="1"/>
    <col min="11015" max="11018" width="10.5546875" customWidth="1"/>
    <col min="11021" max="11021" width="10.33203125" customWidth="1"/>
    <col min="11022" max="11022" width="10.5546875" customWidth="1"/>
    <col min="11265" max="11265" width="8.88671875" customWidth="1"/>
    <col min="11266" max="11267" width="9.109375" customWidth="1"/>
    <col min="11268" max="11268" width="13.44140625" customWidth="1"/>
    <col min="11270" max="11270" width="10.6640625" customWidth="1"/>
    <col min="11271" max="11274" width="10.5546875" customWidth="1"/>
    <col min="11277" max="11277" width="10.33203125" customWidth="1"/>
    <col min="11278" max="11278" width="10.5546875" customWidth="1"/>
    <col min="11521" max="11521" width="8.88671875" customWidth="1"/>
    <col min="11522" max="11523" width="9.109375" customWidth="1"/>
    <col min="11524" max="11524" width="13.44140625" customWidth="1"/>
    <col min="11526" max="11526" width="10.6640625" customWidth="1"/>
    <col min="11527" max="11530" width="10.5546875" customWidth="1"/>
    <col min="11533" max="11533" width="10.33203125" customWidth="1"/>
    <col min="11534" max="11534" width="10.5546875" customWidth="1"/>
    <col min="11777" max="11777" width="8.88671875" customWidth="1"/>
    <col min="11778" max="11779" width="9.109375" customWidth="1"/>
    <col min="11780" max="11780" width="13.44140625" customWidth="1"/>
    <col min="11782" max="11782" width="10.6640625" customWidth="1"/>
    <col min="11783" max="11786" width="10.5546875" customWidth="1"/>
    <col min="11789" max="11789" width="10.33203125" customWidth="1"/>
    <col min="11790" max="11790" width="10.5546875" customWidth="1"/>
    <col min="12033" max="12033" width="8.88671875" customWidth="1"/>
    <col min="12034" max="12035" width="9.109375" customWidth="1"/>
    <col min="12036" max="12036" width="13.44140625" customWidth="1"/>
    <col min="12038" max="12038" width="10.6640625" customWidth="1"/>
    <col min="12039" max="12042" width="10.5546875" customWidth="1"/>
    <col min="12045" max="12045" width="10.33203125" customWidth="1"/>
    <col min="12046" max="12046" width="10.5546875" customWidth="1"/>
    <col min="12289" max="12289" width="8.88671875" customWidth="1"/>
    <col min="12290" max="12291" width="9.109375" customWidth="1"/>
    <col min="12292" max="12292" width="13.44140625" customWidth="1"/>
    <col min="12294" max="12294" width="10.6640625" customWidth="1"/>
    <col min="12295" max="12298" width="10.5546875" customWidth="1"/>
    <col min="12301" max="12301" width="10.33203125" customWidth="1"/>
    <col min="12302" max="12302" width="10.5546875" customWidth="1"/>
    <col min="12545" max="12545" width="8.88671875" customWidth="1"/>
    <col min="12546" max="12547" width="9.109375" customWidth="1"/>
    <col min="12548" max="12548" width="13.44140625" customWidth="1"/>
    <col min="12550" max="12550" width="10.6640625" customWidth="1"/>
    <col min="12551" max="12554" width="10.5546875" customWidth="1"/>
    <col min="12557" max="12557" width="10.33203125" customWidth="1"/>
    <col min="12558" max="12558" width="10.5546875" customWidth="1"/>
    <col min="12801" max="12801" width="8.88671875" customWidth="1"/>
    <col min="12802" max="12803" width="9.109375" customWidth="1"/>
    <col min="12804" max="12804" width="13.44140625" customWidth="1"/>
    <col min="12806" max="12806" width="10.6640625" customWidth="1"/>
    <col min="12807" max="12810" width="10.5546875" customWidth="1"/>
    <col min="12813" max="12813" width="10.33203125" customWidth="1"/>
    <col min="12814" max="12814" width="10.5546875" customWidth="1"/>
    <col min="13057" max="13057" width="8.88671875" customWidth="1"/>
    <col min="13058" max="13059" width="9.109375" customWidth="1"/>
    <col min="13060" max="13060" width="13.44140625" customWidth="1"/>
    <col min="13062" max="13062" width="10.6640625" customWidth="1"/>
    <col min="13063" max="13066" width="10.5546875" customWidth="1"/>
    <col min="13069" max="13069" width="10.33203125" customWidth="1"/>
    <col min="13070" max="13070" width="10.5546875" customWidth="1"/>
    <col min="13313" max="13313" width="8.88671875" customWidth="1"/>
    <col min="13314" max="13315" width="9.109375" customWidth="1"/>
    <col min="13316" max="13316" width="13.44140625" customWidth="1"/>
    <col min="13318" max="13318" width="10.6640625" customWidth="1"/>
    <col min="13319" max="13322" width="10.5546875" customWidth="1"/>
    <col min="13325" max="13325" width="10.33203125" customWidth="1"/>
    <col min="13326" max="13326" width="10.5546875" customWidth="1"/>
    <col min="13569" max="13569" width="8.88671875" customWidth="1"/>
    <col min="13570" max="13571" width="9.109375" customWidth="1"/>
    <col min="13572" max="13572" width="13.44140625" customWidth="1"/>
    <col min="13574" max="13574" width="10.6640625" customWidth="1"/>
    <col min="13575" max="13578" width="10.5546875" customWidth="1"/>
    <col min="13581" max="13581" width="10.33203125" customWidth="1"/>
    <col min="13582" max="13582" width="10.5546875" customWidth="1"/>
    <col min="13825" max="13825" width="8.88671875" customWidth="1"/>
    <col min="13826" max="13827" width="9.109375" customWidth="1"/>
    <col min="13828" max="13828" width="13.44140625" customWidth="1"/>
    <col min="13830" max="13830" width="10.6640625" customWidth="1"/>
    <col min="13831" max="13834" width="10.5546875" customWidth="1"/>
    <col min="13837" max="13837" width="10.33203125" customWidth="1"/>
    <col min="13838" max="13838" width="10.5546875" customWidth="1"/>
    <col min="14081" max="14081" width="8.88671875" customWidth="1"/>
    <col min="14082" max="14083" width="9.109375" customWidth="1"/>
    <col min="14084" max="14084" width="13.44140625" customWidth="1"/>
    <col min="14086" max="14086" width="10.6640625" customWidth="1"/>
    <col min="14087" max="14090" width="10.5546875" customWidth="1"/>
    <col min="14093" max="14093" width="10.33203125" customWidth="1"/>
    <col min="14094" max="14094" width="10.5546875" customWidth="1"/>
    <col min="14337" max="14337" width="8.88671875" customWidth="1"/>
    <col min="14338" max="14339" width="9.109375" customWidth="1"/>
    <col min="14340" max="14340" width="13.44140625" customWidth="1"/>
    <col min="14342" max="14342" width="10.6640625" customWidth="1"/>
    <col min="14343" max="14346" width="10.5546875" customWidth="1"/>
    <col min="14349" max="14349" width="10.33203125" customWidth="1"/>
    <col min="14350" max="14350" width="10.5546875" customWidth="1"/>
    <col min="14593" max="14593" width="8.88671875" customWidth="1"/>
    <col min="14594" max="14595" width="9.109375" customWidth="1"/>
    <col min="14596" max="14596" width="13.44140625" customWidth="1"/>
    <col min="14598" max="14598" width="10.6640625" customWidth="1"/>
    <col min="14599" max="14602" width="10.5546875" customWidth="1"/>
    <col min="14605" max="14605" width="10.33203125" customWidth="1"/>
    <col min="14606" max="14606" width="10.5546875" customWidth="1"/>
    <col min="14849" max="14849" width="8.88671875" customWidth="1"/>
    <col min="14850" max="14851" width="9.109375" customWidth="1"/>
    <col min="14852" max="14852" width="13.44140625" customWidth="1"/>
    <col min="14854" max="14854" width="10.6640625" customWidth="1"/>
    <col min="14855" max="14858" width="10.5546875" customWidth="1"/>
    <col min="14861" max="14861" width="10.33203125" customWidth="1"/>
    <col min="14862" max="14862" width="10.5546875" customWidth="1"/>
    <col min="15105" max="15105" width="8.88671875" customWidth="1"/>
    <col min="15106" max="15107" width="9.109375" customWidth="1"/>
    <col min="15108" max="15108" width="13.44140625" customWidth="1"/>
    <col min="15110" max="15110" width="10.6640625" customWidth="1"/>
    <col min="15111" max="15114" width="10.5546875" customWidth="1"/>
    <col min="15117" max="15117" width="10.33203125" customWidth="1"/>
    <col min="15118" max="15118" width="10.5546875" customWidth="1"/>
    <col min="15361" max="15361" width="8.88671875" customWidth="1"/>
    <col min="15362" max="15363" width="9.109375" customWidth="1"/>
    <col min="15364" max="15364" width="13.44140625" customWidth="1"/>
    <col min="15366" max="15366" width="10.6640625" customWidth="1"/>
    <col min="15367" max="15370" width="10.5546875" customWidth="1"/>
    <col min="15373" max="15373" width="10.33203125" customWidth="1"/>
    <col min="15374" max="15374" width="10.5546875" customWidth="1"/>
    <col min="15617" max="15617" width="8.88671875" customWidth="1"/>
    <col min="15618" max="15619" width="9.109375" customWidth="1"/>
    <col min="15620" max="15620" width="13.44140625" customWidth="1"/>
    <col min="15622" max="15622" width="10.6640625" customWidth="1"/>
    <col min="15623" max="15626" width="10.5546875" customWidth="1"/>
    <col min="15629" max="15629" width="10.33203125" customWidth="1"/>
    <col min="15630" max="15630" width="10.5546875" customWidth="1"/>
    <col min="15873" max="15873" width="8.88671875" customWidth="1"/>
    <col min="15874" max="15875" width="9.109375" customWidth="1"/>
    <col min="15876" max="15876" width="13.44140625" customWidth="1"/>
    <col min="15878" max="15878" width="10.6640625" customWidth="1"/>
    <col min="15879" max="15882" width="10.5546875" customWidth="1"/>
    <col min="15885" max="15885" width="10.33203125" customWidth="1"/>
    <col min="15886" max="15886" width="10.5546875" customWidth="1"/>
    <col min="16129" max="16129" width="8.88671875" customWidth="1"/>
    <col min="16130" max="16131" width="9.109375" customWidth="1"/>
    <col min="16132" max="16132" width="13.44140625" customWidth="1"/>
    <col min="16134" max="16134" width="10.6640625" customWidth="1"/>
    <col min="16135" max="16138" width="10.5546875" customWidth="1"/>
    <col min="16141" max="16141" width="10.33203125" customWidth="1"/>
    <col min="16142" max="16142" width="10.5546875" customWidth="1"/>
  </cols>
  <sheetData>
    <row r="1" spans="1:17" x14ac:dyDescent="0.3">
      <c r="L1" s="1" t="s">
        <v>0</v>
      </c>
      <c r="M1" s="2"/>
    </row>
    <row r="2" spans="1:17" x14ac:dyDescent="0.3">
      <c r="L2" s="1" t="s">
        <v>32</v>
      </c>
      <c r="M2" s="2"/>
    </row>
    <row r="3" spans="1:17" x14ac:dyDescent="0.3">
      <c r="L3" s="1" t="s">
        <v>33</v>
      </c>
      <c r="M3" s="2"/>
    </row>
    <row r="4" spans="1:17" ht="15.6" x14ac:dyDescent="0.3">
      <c r="G4" s="155" t="s">
        <v>2</v>
      </c>
      <c r="H4" s="155"/>
      <c r="I4" s="155"/>
      <c r="J4" s="155"/>
      <c r="K4" s="4"/>
      <c r="L4" s="4"/>
      <c r="M4" s="4"/>
    </row>
    <row r="5" spans="1:17" ht="16.2" thickBot="1" x14ac:dyDescent="0.35">
      <c r="G5" s="161" t="s">
        <v>124</v>
      </c>
      <c r="H5" s="161"/>
      <c r="I5" s="161"/>
      <c r="J5" s="161"/>
      <c r="K5" s="4"/>
      <c r="L5" s="4"/>
      <c r="M5" s="4"/>
    </row>
    <row r="7" spans="1:17" ht="16.2" thickBot="1" x14ac:dyDescent="0.35">
      <c r="A7" s="152" t="s">
        <v>34</v>
      </c>
      <c r="B7" s="152"/>
      <c r="C7" s="157" t="s">
        <v>113</v>
      </c>
      <c r="D7" s="157"/>
      <c r="E7" s="5"/>
      <c r="F7" s="5"/>
      <c r="G7" s="5"/>
      <c r="H7" s="5"/>
      <c r="I7" s="5"/>
      <c r="J7" s="5"/>
      <c r="K7" s="5"/>
      <c r="L7" s="5"/>
      <c r="O7" s="158" t="s">
        <v>1</v>
      </c>
      <c r="P7" s="158"/>
      <c r="Q7" s="5"/>
    </row>
    <row r="8" spans="1:17" ht="15.6" x14ac:dyDescent="0.3">
      <c r="A8" s="5"/>
      <c r="B8" s="5"/>
      <c r="C8" s="5"/>
      <c r="D8" s="5"/>
      <c r="E8" s="5"/>
      <c r="F8" s="5"/>
      <c r="G8" s="5"/>
      <c r="H8" s="5"/>
      <c r="I8" s="5"/>
      <c r="J8" s="5"/>
      <c r="K8" s="5"/>
      <c r="L8" s="5"/>
      <c r="M8" s="5"/>
      <c r="N8" s="5"/>
      <c r="O8" s="5"/>
      <c r="P8" s="5"/>
      <c r="Q8" s="5"/>
    </row>
    <row r="9" spans="1:17" ht="15.6" x14ac:dyDescent="0.3">
      <c r="A9" s="152" t="s">
        <v>36</v>
      </c>
      <c r="B9" s="152"/>
      <c r="C9" s="172" t="s">
        <v>126</v>
      </c>
      <c r="D9" s="167"/>
      <c r="E9" s="167"/>
      <c r="F9" s="167"/>
      <c r="G9" s="152" t="s">
        <v>37</v>
      </c>
      <c r="H9" s="152"/>
      <c r="I9" s="162"/>
      <c r="J9" s="162"/>
      <c r="K9" s="162"/>
      <c r="L9" s="162"/>
      <c r="M9" s="154" t="s">
        <v>38</v>
      </c>
      <c r="N9" s="154"/>
      <c r="O9" s="162" t="s">
        <v>39</v>
      </c>
      <c r="P9" s="162"/>
      <c r="Q9" s="5"/>
    </row>
    <row r="10" spans="1:17" ht="15.6" x14ac:dyDescent="0.3">
      <c r="B10" s="1"/>
      <c r="C10" s="146" t="s">
        <v>3</v>
      </c>
      <c r="D10" s="146"/>
      <c r="E10" s="146"/>
      <c r="F10" s="146"/>
      <c r="H10" s="1"/>
      <c r="I10" s="146" t="s">
        <v>3</v>
      </c>
      <c r="J10" s="146"/>
      <c r="K10" s="146"/>
      <c r="L10" s="146"/>
      <c r="M10" s="5"/>
      <c r="N10" s="5"/>
      <c r="O10" s="5"/>
      <c r="P10" s="5"/>
      <c r="Q10" s="5"/>
    </row>
    <row r="11" spans="1:17" ht="28.5" customHeight="1" x14ac:dyDescent="0.3">
      <c r="A11" s="140" t="s">
        <v>4</v>
      </c>
      <c r="B11" s="140"/>
      <c r="C11" s="140"/>
      <c r="D11" s="163" t="s">
        <v>125</v>
      </c>
      <c r="E11" s="164"/>
      <c r="F11" s="164"/>
      <c r="G11" s="164"/>
      <c r="H11" s="164"/>
      <c r="I11" s="164"/>
      <c r="J11" s="164"/>
      <c r="K11" s="148" t="s">
        <v>5</v>
      </c>
      <c r="L11" s="165" t="s">
        <v>131</v>
      </c>
      <c r="M11" s="166"/>
      <c r="N11" s="166"/>
      <c r="O11" s="166"/>
      <c r="P11" s="166"/>
      <c r="Q11" s="7"/>
    </row>
    <row r="12" spans="1:17" ht="110.4" customHeight="1" x14ac:dyDescent="0.3">
      <c r="A12" s="140"/>
      <c r="B12" s="140"/>
      <c r="C12" s="140"/>
      <c r="D12" s="151" t="s">
        <v>60</v>
      </c>
      <c r="E12" s="151"/>
      <c r="F12" s="151"/>
      <c r="G12" s="151"/>
      <c r="H12" s="151"/>
      <c r="I12" s="151"/>
      <c r="J12" s="151"/>
      <c r="K12" s="148"/>
      <c r="L12" s="144" t="s">
        <v>61</v>
      </c>
      <c r="M12" s="144"/>
      <c r="N12" s="144"/>
      <c r="O12" s="144"/>
      <c r="P12" s="144"/>
      <c r="Q12" s="6"/>
    </row>
    <row r="13" spans="1:17" x14ac:dyDescent="0.3">
      <c r="A13" s="140" t="s">
        <v>7</v>
      </c>
      <c r="B13" s="140"/>
      <c r="C13" s="140"/>
      <c r="D13" s="141" t="s">
        <v>123</v>
      </c>
      <c r="E13" s="141"/>
      <c r="F13" s="141"/>
      <c r="G13" s="141"/>
      <c r="H13" s="141"/>
      <c r="I13" s="141"/>
      <c r="J13" s="141"/>
      <c r="K13" s="141"/>
      <c r="L13" s="141"/>
      <c r="M13" s="141"/>
      <c r="N13" s="141"/>
      <c r="O13" s="141"/>
      <c r="P13" s="141"/>
    </row>
    <row r="14" spans="1:17" ht="57.6" customHeight="1" x14ac:dyDescent="0.3">
      <c r="A14" s="140"/>
      <c r="B14" s="140"/>
      <c r="C14" s="140"/>
      <c r="D14" s="142" t="s">
        <v>62</v>
      </c>
      <c r="E14" s="142"/>
      <c r="F14" s="142"/>
      <c r="G14" s="142"/>
      <c r="H14" s="142"/>
      <c r="I14" s="142"/>
      <c r="J14" s="142"/>
      <c r="K14" s="142"/>
      <c r="L14" s="142"/>
      <c r="M14" s="142"/>
      <c r="N14" s="142"/>
      <c r="O14" s="142"/>
      <c r="P14" s="142"/>
    </row>
    <row r="15" spans="1:17" x14ac:dyDescent="0.3">
      <c r="A15" s="140" t="s">
        <v>8</v>
      </c>
      <c r="B15" s="140"/>
      <c r="C15" s="140"/>
      <c r="D15" s="141" t="s">
        <v>133</v>
      </c>
      <c r="E15" s="143"/>
      <c r="F15" s="143"/>
      <c r="G15" s="143"/>
      <c r="H15" s="143"/>
      <c r="I15" s="143"/>
      <c r="J15" s="143"/>
      <c r="K15" s="143"/>
      <c r="L15" s="143"/>
      <c r="M15" s="143"/>
      <c r="N15" s="143"/>
      <c r="O15" s="143"/>
      <c r="P15" s="143"/>
    </row>
    <row r="16" spans="1:17" ht="55.2" customHeight="1" x14ac:dyDescent="0.3">
      <c r="A16" s="140"/>
      <c r="B16" s="140"/>
      <c r="C16" s="140"/>
      <c r="D16" s="144" t="s">
        <v>63</v>
      </c>
      <c r="E16" s="144"/>
      <c r="F16" s="144"/>
      <c r="G16" s="144"/>
      <c r="H16" s="144"/>
      <c r="I16" s="144"/>
      <c r="J16" s="144"/>
      <c r="K16" s="144"/>
      <c r="L16" s="144"/>
      <c r="M16" s="144"/>
      <c r="N16" s="144"/>
      <c r="O16" s="144"/>
      <c r="P16" s="144"/>
    </row>
    <row r="17" spans="1:16" ht="34.5" customHeight="1" x14ac:dyDescent="0.3">
      <c r="A17" s="135" t="s">
        <v>9</v>
      </c>
      <c r="B17" s="135"/>
      <c r="C17" s="135"/>
      <c r="D17" s="136" t="s">
        <v>64</v>
      </c>
      <c r="E17" s="136"/>
      <c r="F17" s="136"/>
      <c r="G17" s="136"/>
      <c r="H17" s="137" t="s">
        <v>10</v>
      </c>
      <c r="I17" s="137"/>
      <c r="J17" s="137"/>
      <c r="K17" s="136" t="s">
        <v>132</v>
      </c>
      <c r="L17" s="136"/>
      <c r="M17" s="136"/>
      <c r="N17" s="136"/>
      <c r="O17" s="136"/>
      <c r="P17" s="136"/>
    </row>
    <row r="18" spans="1:16" ht="15.6" customHeight="1" x14ac:dyDescent="0.3">
      <c r="A18" s="135"/>
      <c r="B18" s="135"/>
      <c r="C18" s="135"/>
      <c r="D18" s="138" t="s">
        <v>11</v>
      </c>
      <c r="E18" s="138"/>
      <c r="F18" s="138"/>
      <c r="G18" s="138"/>
      <c r="H18" s="137"/>
      <c r="I18" s="137"/>
      <c r="J18" s="137"/>
      <c r="K18" s="139" t="s">
        <v>11</v>
      </c>
      <c r="L18" s="139"/>
      <c r="M18" s="139"/>
      <c r="N18" s="139"/>
      <c r="O18" s="139"/>
      <c r="P18" s="139"/>
    </row>
    <row r="19" spans="1:16" ht="28.2" customHeight="1" x14ac:dyDescent="0.3">
      <c r="A19" s="119" t="s">
        <v>40</v>
      </c>
      <c r="B19" s="120"/>
      <c r="C19" s="121" t="s">
        <v>128</v>
      </c>
      <c r="D19" s="121"/>
      <c r="E19" s="122" t="s">
        <v>41</v>
      </c>
      <c r="F19" s="122"/>
      <c r="G19" s="123" t="s">
        <v>129</v>
      </c>
      <c r="H19" s="123"/>
      <c r="I19" s="123"/>
      <c r="J19" s="122" t="s">
        <v>42</v>
      </c>
      <c r="K19" s="122"/>
      <c r="L19" s="122"/>
      <c r="M19" s="124" t="str">
        <f>LEFT(L11,SEARCH(" ",L11)-1)&amp;" "&amp;LEFT(MID(L11,SEARCH(" ",L11)+1,1))&amp;"."&amp;LEFT(MID(L11,SEARCH(" ",L11,SEARCH(" ",L11)+1)+1,1))&amp;"."</f>
        <v>Паляниця Р.А.</v>
      </c>
      <c r="N19" s="124"/>
      <c r="O19" s="124"/>
      <c r="P19" s="124"/>
    </row>
    <row r="20" spans="1:16" ht="54.6" customHeight="1" x14ac:dyDescent="0.3">
      <c r="A20" s="9"/>
      <c r="B20" s="8"/>
      <c r="C20" s="125" t="s">
        <v>12</v>
      </c>
      <c r="D20" s="125"/>
      <c r="E20" s="8"/>
      <c r="F20" s="10"/>
      <c r="G20" s="126" t="s">
        <v>12</v>
      </c>
      <c r="H20" s="126"/>
      <c r="I20" s="126"/>
      <c r="J20" s="122"/>
      <c r="K20" s="122"/>
      <c r="L20" s="122"/>
      <c r="M20" s="127" t="s">
        <v>65</v>
      </c>
      <c r="N20" s="127"/>
      <c r="O20" s="127"/>
      <c r="P20" s="127"/>
    </row>
    <row r="21" spans="1:16" ht="31.2" customHeight="1" thickBot="1" x14ac:dyDescent="0.35">
      <c r="A21" s="128" t="s">
        <v>43</v>
      </c>
      <c r="B21" s="128"/>
      <c r="C21" s="128"/>
      <c r="D21" s="128"/>
      <c r="E21" s="128"/>
      <c r="F21" s="128"/>
      <c r="G21" s="168" t="s">
        <v>130</v>
      </c>
      <c r="H21" s="169"/>
      <c r="I21" s="169"/>
      <c r="J21" s="11"/>
      <c r="K21" s="12"/>
      <c r="L21" s="31">
        <f>M21+O38</f>
        <v>3.45</v>
      </c>
      <c r="M21" s="33">
        <v>2.4500000000000002</v>
      </c>
      <c r="N21" s="13"/>
    </row>
    <row r="22" spans="1:16" ht="15.6" customHeight="1" x14ac:dyDescent="0.3">
      <c r="G22" s="131" t="s">
        <v>44</v>
      </c>
      <c r="H22" s="131"/>
      <c r="I22" s="131"/>
      <c r="J22" s="14"/>
      <c r="K22" s="2" t="s">
        <v>45</v>
      </c>
      <c r="M22" s="2"/>
      <c r="N22" s="2"/>
    </row>
    <row r="23" spans="1:16" ht="15.6" customHeight="1" x14ac:dyDescent="0.3">
      <c r="G23" s="14"/>
      <c r="H23" s="14"/>
      <c r="I23" s="14"/>
      <c r="J23" s="14"/>
      <c r="K23" s="2"/>
      <c r="M23" s="2"/>
      <c r="N23" s="2"/>
    </row>
    <row r="24" spans="1:16" x14ac:dyDescent="0.3">
      <c r="A24" s="132" t="s">
        <v>13</v>
      </c>
      <c r="B24" s="133"/>
      <c r="C24" s="133"/>
      <c r="D24" s="133"/>
      <c r="E24" s="134"/>
      <c r="F24" s="134"/>
      <c r="G24" s="134"/>
      <c r="H24" s="134"/>
      <c r="I24" s="134"/>
      <c r="J24" s="134"/>
      <c r="K24" s="134"/>
      <c r="L24" s="118" t="s">
        <v>66</v>
      </c>
      <c r="M24" s="118"/>
      <c r="N24" s="28"/>
      <c r="O24" s="29"/>
      <c r="P24" s="29"/>
    </row>
    <row r="25" spans="1:16" ht="15.6" customHeight="1" x14ac:dyDescent="0.3">
      <c r="A25" s="15"/>
      <c r="E25" s="112" t="s">
        <v>14</v>
      </c>
      <c r="F25" s="112"/>
      <c r="G25" s="112"/>
      <c r="H25" s="112"/>
      <c r="I25" s="112"/>
      <c r="J25" s="112"/>
      <c r="K25" s="112"/>
    </row>
    <row r="26" spans="1:16" ht="15.6" customHeight="1" x14ac:dyDescent="0.3">
      <c r="A26" s="113" t="s">
        <v>15</v>
      </c>
      <c r="B26" s="113"/>
      <c r="C26" s="113"/>
      <c r="D26" s="113"/>
      <c r="E26" s="170"/>
      <c r="F26" s="170"/>
      <c r="G26" s="170"/>
      <c r="H26" s="170"/>
      <c r="I26" s="170"/>
      <c r="J26" s="170"/>
      <c r="K26" s="170"/>
      <c r="L26" s="170"/>
      <c r="M26" s="170"/>
      <c r="N26" s="170"/>
      <c r="O26" s="170"/>
    </row>
    <row r="27" spans="1:16" ht="15.6" customHeight="1" x14ac:dyDescent="0.3">
      <c r="A27" s="16"/>
      <c r="B27" s="5"/>
      <c r="C27" s="5"/>
      <c r="D27" s="5"/>
      <c r="E27" s="5"/>
      <c r="F27" s="5"/>
      <c r="G27" s="5"/>
      <c r="H27" s="5"/>
      <c r="I27" s="5"/>
      <c r="J27" s="5"/>
      <c r="K27" s="5"/>
      <c r="L27" s="5"/>
      <c r="M27" s="5"/>
      <c r="N27" s="5"/>
    </row>
    <row r="28" spans="1:16" x14ac:dyDescent="0.3">
      <c r="N28" s="17" t="s">
        <v>46</v>
      </c>
      <c r="P28" s="17"/>
    </row>
    <row r="29" spans="1:16" ht="15.6" x14ac:dyDescent="0.3">
      <c r="H29" s="3"/>
      <c r="I29" s="3" t="s">
        <v>16</v>
      </c>
      <c r="J29" s="3"/>
    </row>
    <row r="30" spans="1:16" ht="111.6" customHeight="1" x14ac:dyDescent="0.3">
      <c r="B30" s="18" t="s">
        <v>47</v>
      </c>
      <c r="C30" s="115" t="s">
        <v>48</v>
      </c>
      <c r="D30" s="115"/>
      <c r="E30" s="115"/>
      <c r="F30" s="18" t="s">
        <v>49</v>
      </c>
      <c r="G30" s="18" t="s">
        <v>50</v>
      </c>
      <c r="H30" s="18" t="s">
        <v>51</v>
      </c>
      <c r="I30" s="18" t="s">
        <v>52</v>
      </c>
      <c r="J30" s="18" t="s">
        <v>17</v>
      </c>
      <c r="K30" s="18" t="s">
        <v>18</v>
      </c>
      <c r="L30" s="18" t="s">
        <v>19</v>
      </c>
      <c r="M30" s="18" t="s">
        <v>20</v>
      </c>
      <c r="N30" s="18" t="s">
        <v>21</v>
      </c>
      <c r="O30" s="18" t="s">
        <v>25</v>
      </c>
    </row>
    <row r="31" spans="1:16" x14ac:dyDescent="0.3">
      <c r="B31" s="19">
        <v>1</v>
      </c>
      <c r="C31" s="107">
        <v>2</v>
      </c>
      <c r="D31" s="107"/>
      <c r="E31" s="107"/>
      <c r="F31" s="19">
        <v>3</v>
      </c>
      <c r="G31" s="19">
        <v>4</v>
      </c>
      <c r="H31" s="19"/>
      <c r="I31" s="19">
        <v>5</v>
      </c>
      <c r="J31" s="19">
        <v>6</v>
      </c>
      <c r="K31" s="19">
        <v>7</v>
      </c>
      <c r="L31" s="19">
        <v>8</v>
      </c>
      <c r="M31" s="19">
        <v>9</v>
      </c>
      <c r="N31" s="19">
        <v>10</v>
      </c>
      <c r="O31" s="19">
        <v>11</v>
      </c>
    </row>
    <row r="32" spans="1:16" s="20" customFormat="1" ht="26.4" customHeight="1" x14ac:dyDescent="0.25">
      <c r="B32" s="22">
        <v>1</v>
      </c>
      <c r="C32" s="116" t="s">
        <v>127</v>
      </c>
      <c r="D32" s="116"/>
      <c r="E32" s="116"/>
      <c r="F32" s="22" t="s">
        <v>6</v>
      </c>
      <c r="G32" s="22" t="s">
        <v>6</v>
      </c>
      <c r="H32" s="22" t="s">
        <v>6</v>
      </c>
      <c r="I32" s="22" t="s">
        <v>22</v>
      </c>
      <c r="J32" s="22">
        <v>34</v>
      </c>
      <c r="K32" s="22"/>
      <c r="L32" s="22"/>
      <c r="M32" s="22"/>
      <c r="N32" s="22"/>
      <c r="O32" s="22">
        <v>1</v>
      </c>
    </row>
    <row r="33" spans="1:15" s="20" customFormat="1" ht="13.2" x14ac:dyDescent="0.25">
      <c r="B33" s="21"/>
      <c r="C33" s="117"/>
      <c r="D33" s="117"/>
      <c r="E33" s="117"/>
      <c r="F33" s="22"/>
      <c r="G33" s="22"/>
      <c r="H33" s="22"/>
      <c r="I33" s="21"/>
      <c r="J33" s="21"/>
      <c r="K33" s="23"/>
      <c r="L33" s="23"/>
      <c r="M33" s="23"/>
      <c r="N33" s="23"/>
      <c r="O33" s="21"/>
    </row>
    <row r="34" spans="1:15" s="20" customFormat="1" ht="13.2" x14ac:dyDescent="0.25">
      <c r="B34" s="23"/>
      <c r="C34" s="117"/>
      <c r="D34" s="117"/>
      <c r="E34" s="117"/>
      <c r="F34" s="22"/>
      <c r="G34" s="22"/>
      <c r="H34" s="22"/>
      <c r="I34" s="23"/>
      <c r="J34" s="21"/>
      <c r="K34" s="23"/>
      <c r="L34" s="23"/>
      <c r="M34" s="23"/>
      <c r="N34" s="23"/>
      <c r="O34" s="21"/>
    </row>
    <row r="35" spans="1:15" s="20" customFormat="1" ht="13.2" x14ac:dyDescent="0.25">
      <c r="B35" s="23"/>
      <c r="C35" s="117"/>
      <c r="D35" s="117"/>
      <c r="E35" s="117"/>
      <c r="F35" s="22"/>
      <c r="G35" s="22"/>
      <c r="H35" s="22"/>
      <c r="I35" s="23"/>
      <c r="J35" s="21"/>
      <c r="K35" s="23"/>
      <c r="L35" s="23"/>
      <c r="M35" s="23"/>
      <c r="N35" s="23"/>
      <c r="O35" s="21"/>
    </row>
    <row r="36" spans="1:15" s="20" customFormat="1" ht="13.2" x14ac:dyDescent="0.25">
      <c r="B36" s="23"/>
      <c r="C36" s="117"/>
      <c r="D36" s="117"/>
      <c r="E36" s="117"/>
      <c r="F36" s="22"/>
      <c r="G36" s="22"/>
      <c r="H36" s="22"/>
      <c r="I36" s="23"/>
      <c r="J36" s="21"/>
      <c r="K36" s="23"/>
      <c r="L36" s="23"/>
      <c r="M36" s="23"/>
      <c r="N36" s="23"/>
      <c r="O36" s="21"/>
    </row>
    <row r="37" spans="1:15" s="20" customFormat="1" ht="13.2" x14ac:dyDescent="0.25">
      <c r="B37" s="23"/>
      <c r="C37" s="117"/>
      <c r="D37" s="117"/>
      <c r="E37" s="117"/>
      <c r="F37" s="22"/>
      <c r="G37" s="22"/>
      <c r="H37" s="22"/>
      <c r="I37" s="23"/>
      <c r="J37" s="21"/>
      <c r="K37" s="23"/>
      <c r="L37" s="23"/>
      <c r="M37" s="23"/>
      <c r="N37" s="23"/>
      <c r="O37" s="21"/>
    </row>
    <row r="38" spans="1:15" s="20" customFormat="1" ht="13.2" x14ac:dyDescent="0.25">
      <c r="B38" s="111" t="s">
        <v>53</v>
      </c>
      <c r="C38" s="111"/>
      <c r="D38" s="111"/>
      <c r="E38" s="111"/>
      <c r="F38" s="22" t="s">
        <v>6</v>
      </c>
      <c r="G38" s="22" t="s">
        <v>6</v>
      </c>
      <c r="H38" s="22" t="s">
        <v>6</v>
      </c>
      <c r="I38" s="21" t="s">
        <v>22</v>
      </c>
      <c r="J38" s="21">
        <f>SUM(J32:J37)</f>
        <v>34</v>
      </c>
      <c r="K38" s="23"/>
      <c r="L38" s="23"/>
      <c r="M38" s="23"/>
      <c r="N38" s="23"/>
      <c r="O38" s="21">
        <f>SUM(O32:O37)</f>
        <v>1</v>
      </c>
    </row>
    <row r="40" spans="1:15" ht="79.2" customHeight="1" x14ac:dyDescent="0.3">
      <c r="A40" s="171" t="s">
        <v>120</v>
      </c>
      <c r="B40" s="109"/>
      <c r="C40" s="109"/>
      <c r="D40" s="109"/>
      <c r="E40" s="109"/>
      <c r="F40" s="109"/>
      <c r="I40" s="108" t="s">
        <v>55</v>
      </c>
      <c r="J40" s="108"/>
      <c r="K40" s="108"/>
      <c r="L40" s="108"/>
      <c r="M40" s="108"/>
      <c r="N40" s="108"/>
    </row>
    <row r="41" spans="1:15" ht="15.6" customHeight="1" x14ac:dyDescent="0.3">
      <c r="A41" s="6"/>
      <c r="B41" s="24"/>
      <c r="C41" s="24"/>
      <c r="D41" s="24"/>
      <c r="E41" s="24"/>
      <c r="F41" s="24"/>
      <c r="I41" s="6"/>
      <c r="J41" s="6"/>
      <c r="K41" s="6"/>
      <c r="L41" s="6"/>
      <c r="M41" s="6"/>
      <c r="N41" s="6"/>
    </row>
    <row r="42" spans="1:15" ht="15.6" x14ac:dyDescent="0.3">
      <c r="G42" s="3" t="s">
        <v>23</v>
      </c>
      <c r="H42" s="3"/>
      <c r="I42" s="3"/>
      <c r="J42" s="3"/>
    </row>
    <row r="43" spans="1:15" x14ac:dyDescent="0.3">
      <c r="B43" s="110" t="s">
        <v>24</v>
      </c>
      <c r="C43" s="25"/>
      <c r="D43" s="110" t="s">
        <v>25</v>
      </c>
      <c r="E43" s="110" t="s">
        <v>56</v>
      </c>
      <c r="F43" s="110"/>
      <c r="G43" s="110"/>
      <c r="H43" s="25"/>
      <c r="I43" s="25"/>
      <c r="J43" s="25"/>
      <c r="K43" s="110" t="s">
        <v>26</v>
      </c>
      <c r="L43" s="110"/>
      <c r="M43" s="110"/>
    </row>
    <row r="44" spans="1:15" x14ac:dyDescent="0.3">
      <c r="B44" s="110"/>
      <c r="C44" s="25"/>
      <c r="D44" s="110"/>
      <c r="E44" s="25" t="s">
        <v>27</v>
      </c>
      <c r="F44" s="25" t="s">
        <v>28</v>
      </c>
      <c r="G44" s="25" t="s">
        <v>29</v>
      </c>
      <c r="H44" s="25"/>
      <c r="I44" s="25"/>
      <c r="J44" s="25"/>
      <c r="K44" s="110"/>
      <c r="L44" s="110"/>
      <c r="M44" s="110"/>
    </row>
    <row r="45" spans="1:15" x14ac:dyDescent="0.3">
      <c r="B45" s="19">
        <v>1</v>
      </c>
      <c r="C45" s="19"/>
      <c r="D45" s="19">
        <v>2</v>
      </c>
      <c r="E45" s="19">
        <v>3</v>
      </c>
      <c r="F45" s="19">
        <v>4</v>
      </c>
      <c r="G45" s="19">
        <v>5</v>
      </c>
      <c r="H45" s="19"/>
      <c r="I45" s="19"/>
      <c r="J45" s="19"/>
      <c r="K45" s="107">
        <v>6</v>
      </c>
      <c r="L45" s="107"/>
      <c r="M45" s="107"/>
    </row>
    <row r="46" spans="1:15" x14ac:dyDescent="0.3">
      <c r="B46" s="26" t="s">
        <v>57</v>
      </c>
      <c r="C46" s="26"/>
      <c r="D46" s="26"/>
      <c r="E46" s="26"/>
      <c r="F46" s="26"/>
      <c r="G46" s="26"/>
      <c r="H46" s="26"/>
      <c r="I46" s="26"/>
      <c r="J46" s="26"/>
      <c r="K46" s="26"/>
      <c r="L46" s="26"/>
      <c r="M46" s="26"/>
    </row>
    <row r="47" spans="1:15" x14ac:dyDescent="0.3">
      <c r="B47" s="26" t="s">
        <v>30</v>
      </c>
      <c r="C47" s="26"/>
      <c r="D47" s="26"/>
      <c r="E47" s="26"/>
      <c r="F47" s="26"/>
      <c r="G47" s="26"/>
      <c r="H47" s="26"/>
      <c r="I47" s="26"/>
      <c r="J47" s="26"/>
      <c r="K47" s="26"/>
      <c r="L47" s="26"/>
      <c r="M47" s="26"/>
    </row>
    <row r="49" spans="2:10" x14ac:dyDescent="0.3">
      <c r="B49" s="27" t="s">
        <v>58</v>
      </c>
      <c r="C49" s="27"/>
      <c r="D49" s="2"/>
      <c r="E49" s="2"/>
      <c r="F49" s="2"/>
      <c r="G49" s="2"/>
      <c r="H49" s="2"/>
      <c r="I49" s="2"/>
      <c r="J49" s="2"/>
    </row>
    <row r="50" spans="2:10" x14ac:dyDescent="0.3">
      <c r="B50" s="1" t="s">
        <v>59</v>
      </c>
      <c r="C50" s="1"/>
      <c r="D50" s="2"/>
      <c r="E50" s="2"/>
      <c r="F50" s="2"/>
      <c r="G50" s="2"/>
      <c r="H50" s="2"/>
      <c r="I50" s="2"/>
      <c r="J50" s="2"/>
    </row>
  </sheetData>
  <mergeCells count="65">
    <mergeCell ref="K45:M45"/>
    <mergeCell ref="A40:F40"/>
    <mergeCell ref="I40:N40"/>
    <mergeCell ref="B43:B44"/>
    <mergeCell ref="D43:D44"/>
    <mergeCell ref="E43:G43"/>
    <mergeCell ref="K43:M44"/>
    <mergeCell ref="B38:E38"/>
    <mergeCell ref="E25:K25"/>
    <mergeCell ref="A26:D26"/>
    <mergeCell ref="E26:O26"/>
    <mergeCell ref="C30:E30"/>
    <mergeCell ref="C31:E31"/>
    <mergeCell ref="C32:E32"/>
    <mergeCell ref="C33:E33"/>
    <mergeCell ref="C34:E34"/>
    <mergeCell ref="C35:E35"/>
    <mergeCell ref="C36:E36"/>
    <mergeCell ref="C37:E37"/>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A17:C18"/>
    <mergeCell ref="D17:G17"/>
    <mergeCell ref="H17:J18"/>
    <mergeCell ref="K17:P17"/>
    <mergeCell ref="D18:G18"/>
    <mergeCell ref="K18:P18"/>
    <mergeCell ref="A13:C14"/>
    <mergeCell ref="D13:P13"/>
    <mergeCell ref="D14:P14"/>
    <mergeCell ref="A15:C16"/>
    <mergeCell ref="D15:P15"/>
    <mergeCell ref="D16:P16"/>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G4:J4"/>
    <mergeCell ref="G5:J5"/>
    <mergeCell ref="A7:B7"/>
    <mergeCell ref="C7:D7"/>
    <mergeCell ref="O7:P7"/>
  </mergeCells>
  <pageMargins left="0.7" right="0.7" top="0.75" bottom="0.75" header="0.3" footer="0.3"/>
  <pageSetup paperSize="9" scale="70" orientation="landscape" r:id="rId1"/>
  <rowBreaks count="1" manualBreakCount="1">
    <brk id="27"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A2564-EA51-4CA7-B4B3-01A9714BC879}">
  <dimension ref="A1:Q50"/>
  <sheetViews>
    <sheetView view="pageBreakPreview" topLeftCell="A4" zoomScaleNormal="100" zoomScaleSheetLayoutView="100" workbookViewId="0">
      <selection activeCell="K17" sqref="K17:P17"/>
    </sheetView>
  </sheetViews>
  <sheetFormatPr defaultColWidth="9" defaultRowHeight="14.4" x14ac:dyDescent="0.3"/>
  <cols>
    <col min="1" max="1" width="8.88671875" customWidth="1"/>
    <col min="2" max="3" width="9.109375" customWidth="1"/>
    <col min="4" max="4" width="13.44140625" customWidth="1"/>
    <col min="6" max="6" width="10.6640625" customWidth="1"/>
    <col min="7" max="10" width="10.5546875" customWidth="1"/>
    <col min="13" max="13" width="10.33203125" customWidth="1"/>
    <col min="14" max="14" width="10.5546875" customWidth="1"/>
    <col min="257" max="257" width="8.88671875" customWidth="1"/>
    <col min="258" max="259" width="9.109375" customWidth="1"/>
    <col min="260" max="260" width="13.44140625" customWidth="1"/>
    <col min="262" max="262" width="10.6640625" customWidth="1"/>
    <col min="263" max="266" width="10.5546875" customWidth="1"/>
    <col min="269" max="269" width="10.33203125" customWidth="1"/>
    <col min="270" max="270" width="10.5546875" customWidth="1"/>
    <col min="513" max="513" width="8.88671875" customWidth="1"/>
    <col min="514" max="515" width="9.109375" customWidth="1"/>
    <col min="516" max="516" width="13.44140625" customWidth="1"/>
    <col min="518" max="518" width="10.6640625" customWidth="1"/>
    <col min="519" max="522" width="10.5546875" customWidth="1"/>
    <col min="525" max="525" width="10.33203125" customWidth="1"/>
    <col min="526" max="526" width="10.5546875" customWidth="1"/>
    <col min="769" max="769" width="8.88671875" customWidth="1"/>
    <col min="770" max="771" width="9.109375" customWidth="1"/>
    <col min="772" max="772" width="13.44140625" customWidth="1"/>
    <col min="774" max="774" width="10.6640625" customWidth="1"/>
    <col min="775" max="778" width="10.5546875" customWidth="1"/>
    <col min="781" max="781" width="10.33203125" customWidth="1"/>
    <col min="782" max="782" width="10.5546875" customWidth="1"/>
    <col min="1025" max="1025" width="8.88671875" customWidth="1"/>
    <col min="1026" max="1027" width="9.109375" customWidth="1"/>
    <col min="1028" max="1028" width="13.44140625" customWidth="1"/>
    <col min="1030" max="1030" width="10.6640625" customWidth="1"/>
    <col min="1031" max="1034" width="10.5546875" customWidth="1"/>
    <col min="1037" max="1037" width="10.33203125" customWidth="1"/>
    <col min="1038" max="1038" width="10.5546875" customWidth="1"/>
    <col min="1281" max="1281" width="8.88671875" customWidth="1"/>
    <col min="1282" max="1283" width="9.109375" customWidth="1"/>
    <col min="1284" max="1284" width="13.44140625" customWidth="1"/>
    <col min="1286" max="1286" width="10.6640625" customWidth="1"/>
    <col min="1287" max="1290" width="10.5546875" customWidth="1"/>
    <col min="1293" max="1293" width="10.33203125" customWidth="1"/>
    <col min="1294" max="1294" width="10.5546875" customWidth="1"/>
    <col min="1537" max="1537" width="8.88671875" customWidth="1"/>
    <col min="1538" max="1539" width="9.109375" customWidth="1"/>
    <col min="1540" max="1540" width="13.44140625" customWidth="1"/>
    <col min="1542" max="1542" width="10.6640625" customWidth="1"/>
    <col min="1543" max="1546" width="10.5546875" customWidth="1"/>
    <col min="1549" max="1549" width="10.33203125" customWidth="1"/>
    <col min="1550" max="1550" width="10.5546875" customWidth="1"/>
    <col min="1793" max="1793" width="8.88671875" customWidth="1"/>
    <col min="1794" max="1795" width="9.109375" customWidth="1"/>
    <col min="1796" max="1796" width="13.44140625" customWidth="1"/>
    <col min="1798" max="1798" width="10.6640625" customWidth="1"/>
    <col min="1799" max="1802" width="10.5546875" customWidth="1"/>
    <col min="1805" max="1805" width="10.33203125" customWidth="1"/>
    <col min="1806" max="1806" width="10.5546875" customWidth="1"/>
    <col min="2049" max="2049" width="8.88671875" customWidth="1"/>
    <col min="2050" max="2051" width="9.109375" customWidth="1"/>
    <col min="2052" max="2052" width="13.44140625" customWidth="1"/>
    <col min="2054" max="2054" width="10.6640625" customWidth="1"/>
    <col min="2055" max="2058" width="10.5546875" customWidth="1"/>
    <col min="2061" max="2061" width="10.33203125" customWidth="1"/>
    <col min="2062" max="2062" width="10.5546875" customWidth="1"/>
    <col min="2305" max="2305" width="8.88671875" customWidth="1"/>
    <col min="2306" max="2307" width="9.109375" customWidth="1"/>
    <col min="2308" max="2308" width="13.44140625" customWidth="1"/>
    <col min="2310" max="2310" width="10.6640625" customWidth="1"/>
    <col min="2311" max="2314" width="10.5546875" customWidth="1"/>
    <col min="2317" max="2317" width="10.33203125" customWidth="1"/>
    <col min="2318" max="2318" width="10.5546875" customWidth="1"/>
    <col min="2561" max="2561" width="8.88671875" customWidth="1"/>
    <col min="2562" max="2563" width="9.109375" customWidth="1"/>
    <col min="2564" max="2564" width="13.44140625" customWidth="1"/>
    <col min="2566" max="2566" width="10.6640625" customWidth="1"/>
    <col min="2567" max="2570" width="10.5546875" customWidth="1"/>
    <col min="2573" max="2573" width="10.33203125" customWidth="1"/>
    <col min="2574" max="2574" width="10.5546875" customWidth="1"/>
    <col min="2817" max="2817" width="8.88671875" customWidth="1"/>
    <col min="2818" max="2819" width="9.109375" customWidth="1"/>
    <col min="2820" max="2820" width="13.44140625" customWidth="1"/>
    <col min="2822" max="2822" width="10.6640625" customWidth="1"/>
    <col min="2823" max="2826" width="10.5546875" customWidth="1"/>
    <col min="2829" max="2829" width="10.33203125" customWidth="1"/>
    <col min="2830" max="2830" width="10.5546875" customWidth="1"/>
    <col min="3073" max="3073" width="8.88671875" customWidth="1"/>
    <col min="3074" max="3075" width="9.109375" customWidth="1"/>
    <col min="3076" max="3076" width="13.44140625" customWidth="1"/>
    <col min="3078" max="3078" width="10.6640625" customWidth="1"/>
    <col min="3079" max="3082" width="10.5546875" customWidth="1"/>
    <col min="3085" max="3085" width="10.33203125" customWidth="1"/>
    <col min="3086" max="3086" width="10.5546875" customWidth="1"/>
    <col min="3329" max="3329" width="8.88671875" customWidth="1"/>
    <col min="3330" max="3331" width="9.109375" customWidth="1"/>
    <col min="3332" max="3332" width="13.44140625" customWidth="1"/>
    <col min="3334" max="3334" width="10.6640625" customWidth="1"/>
    <col min="3335" max="3338" width="10.5546875" customWidth="1"/>
    <col min="3341" max="3341" width="10.33203125" customWidth="1"/>
    <col min="3342" max="3342" width="10.5546875" customWidth="1"/>
    <col min="3585" max="3585" width="8.88671875" customWidth="1"/>
    <col min="3586" max="3587" width="9.109375" customWidth="1"/>
    <col min="3588" max="3588" width="13.44140625" customWidth="1"/>
    <col min="3590" max="3590" width="10.6640625" customWidth="1"/>
    <col min="3591" max="3594" width="10.5546875" customWidth="1"/>
    <col min="3597" max="3597" width="10.33203125" customWidth="1"/>
    <col min="3598" max="3598" width="10.5546875" customWidth="1"/>
    <col min="3841" max="3841" width="8.88671875" customWidth="1"/>
    <col min="3842" max="3843" width="9.109375" customWidth="1"/>
    <col min="3844" max="3844" width="13.44140625" customWidth="1"/>
    <col min="3846" max="3846" width="10.6640625" customWidth="1"/>
    <col min="3847" max="3850" width="10.5546875" customWidth="1"/>
    <col min="3853" max="3853" width="10.33203125" customWidth="1"/>
    <col min="3854" max="3854" width="10.5546875" customWidth="1"/>
    <col min="4097" max="4097" width="8.88671875" customWidth="1"/>
    <col min="4098" max="4099" width="9.109375" customWidth="1"/>
    <col min="4100" max="4100" width="13.44140625" customWidth="1"/>
    <col min="4102" max="4102" width="10.6640625" customWidth="1"/>
    <col min="4103" max="4106" width="10.5546875" customWidth="1"/>
    <col min="4109" max="4109" width="10.33203125" customWidth="1"/>
    <col min="4110" max="4110" width="10.5546875" customWidth="1"/>
    <col min="4353" max="4353" width="8.88671875" customWidth="1"/>
    <col min="4354" max="4355" width="9.109375" customWidth="1"/>
    <col min="4356" max="4356" width="13.44140625" customWidth="1"/>
    <col min="4358" max="4358" width="10.6640625" customWidth="1"/>
    <col min="4359" max="4362" width="10.5546875" customWidth="1"/>
    <col min="4365" max="4365" width="10.33203125" customWidth="1"/>
    <col min="4366" max="4366" width="10.5546875" customWidth="1"/>
    <col min="4609" max="4609" width="8.88671875" customWidth="1"/>
    <col min="4610" max="4611" width="9.109375" customWidth="1"/>
    <col min="4612" max="4612" width="13.44140625" customWidth="1"/>
    <col min="4614" max="4614" width="10.6640625" customWidth="1"/>
    <col min="4615" max="4618" width="10.5546875" customWidth="1"/>
    <col min="4621" max="4621" width="10.33203125" customWidth="1"/>
    <col min="4622" max="4622" width="10.5546875" customWidth="1"/>
    <col min="4865" max="4865" width="8.88671875" customWidth="1"/>
    <col min="4866" max="4867" width="9.109375" customWidth="1"/>
    <col min="4868" max="4868" width="13.44140625" customWidth="1"/>
    <col min="4870" max="4870" width="10.6640625" customWidth="1"/>
    <col min="4871" max="4874" width="10.5546875" customWidth="1"/>
    <col min="4877" max="4877" width="10.33203125" customWidth="1"/>
    <col min="4878" max="4878" width="10.5546875" customWidth="1"/>
    <col min="5121" max="5121" width="8.88671875" customWidth="1"/>
    <col min="5122" max="5123" width="9.109375" customWidth="1"/>
    <col min="5124" max="5124" width="13.44140625" customWidth="1"/>
    <col min="5126" max="5126" width="10.6640625" customWidth="1"/>
    <col min="5127" max="5130" width="10.5546875" customWidth="1"/>
    <col min="5133" max="5133" width="10.33203125" customWidth="1"/>
    <col min="5134" max="5134" width="10.5546875" customWidth="1"/>
    <col min="5377" max="5377" width="8.88671875" customWidth="1"/>
    <col min="5378" max="5379" width="9.109375" customWidth="1"/>
    <col min="5380" max="5380" width="13.44140625" customWidth="1"/>
    <col min="5382" max="5382" width="10.6640625" customWidth="1"/>
    <col min="5383" max="5386" width="10.5546875" customWidth="1"/>
    <col min="5389" max="5389" width="10.33203125" customWidth="1"/>
    <col min="5390" max="5390" width="10.5546875" customWidth="1"/>
    <col min="5633" max="5633" width="8.88671875" customWidth="1"/>
    <col min="5634" max="5635" width="9.109375" customWidth="1"/>
    <col min="5636" max="5636" width="13.44140625" customWidth="1"/>
    <col min="5638" max="5638" width="10.6640625" customWidth="1"/>
    <col min="5639" max="5642" width="10.5546875" customWidth="1"/>
    <col min="5645" max="5645" width="10.33203125" customWidth="1"/>
    <col min="5646" max="5646" width="10.5546875" customWidth="1"/>
    <col min="5889" max="5889" width="8.88671875" customWidth="1"/>
    <col min="5890" max="5891" width="9.109375" customWidth="1"/>
    <col min="5892" max="5892" width="13.44140625" customWidth="1"/>
    <col min="5894" max="5894" width="10.6640625" customWidth="1"/>
    <col min="5895" max="5898" width="10.5546875" customWidth="1"/>
    <col min="5901" max="5901" width="10.33203125" customWidth="1"/>
    <col min="5902" max="5902" width="10.5546875" customWidth="1"/>
    <col min="6145" max="6145" width="8.88671875" customWidth="1"/>
    <col min="6146" max="6147" width="9.109375" customWidth="1"/>
    <col min="6148" max="6148" width="13.44140625" customWidth="1"/>
    <col min="6150" max="6150" width="10.6640625" customWidth="1"/>
    <col min="6151" max="6154" width="10.5546875" customWidth="1"/>
    <col min="6157" max="6157" width="10.33203125" customWidth="1"/>
    <col min="6158" max="6158" width="10.5546875" customWidth="1"/>
    <col min="6401" max="6401" width="8.88671875" customWidth="1"/>
    <col min="6402" max="6403" width="9.109375" customWidth="1"/>
    <col min="6404" max="6404" width="13.44140625" customWidth="1"/>
    <col min="6406" max="6406" width="10.6640625" customWidth="1"/>
    <col min="6407" max="6410" width="10.5546875" customWidth="1"/>
    <col min="6413" max="6413" width="10.33203125" customWidth="1"/>
    <col min="6414" max="6414" width="10.5546875" customWidth="1"/>
    <col min="6657" max="6657" width="8.88671875" customWidth="1"/>
    <col min="6658" max="6659" width="9.109375" customWidth="1"/>
    <col min="6660" max="6660" width="13.44140625" customWidth="1"/>
    <col min="6662" max="6662" width="10.6640625" customWidth="1"/>
    <col min="6663" max="6666" width="10.5546875" customWidth="1"/>
    <col min="6669" max="6669" width="10.33203125" customWidth="1"/>
    <col min="6670" max="6670" width="10.5546875" customWidth="1"/>
    <col min="6913" max="6913" width="8.88671875" customWidth="1"/>
    <col min="6914" max="6915" width="9.109375" customWidth="1"/>
    <col min="6916" max="6916" width="13.44140625" customWidth="1"/>
    <col min="6918" max="6918" width="10.6640625" customWidth="1"/>
    <col min="6919" max="6922" width="10.5546875" customWidth="1"/>
    <col min="6925" max="6925" width="10.33203125" customWidth="1"/>
    <col min="6926" max="6926" width="10.5546875" customWidth="1"/>
    <col min="7169" max="7169" width="8.88671875" customWidth="1"/>
    <col min="7170" max="7171" width="9.109375" customWidth="1"/>
    <col min="7172" max="7172" width="13.44140625" customWidth="1"/>
    <col min="7174" max="7174" width="10.6640625" customWidth="1"/>
    <col min="7175" max="7178" width="10.5546875" customWidth="1"/>
    <col min="7181" max="7181" width="10.33203125" customWidth="1"/>
    <col min="7182" max="7182" width="10.5546875" customWidth="1"/>
    <col min="7425" max="7425" width="8.88671875" customWidth="1"/>
    <col min="7426" max="7427" width="9.109375" customWidth="1"/>
    <col min="7428" max="7428" width="13.44140625" customWidth="1"/>
    <col min="7430" max="7430" width="10.6640625" customWidth="1"/>
    <col min="7431" max="7434" width="10.5546875" customWidth="1"/>
    <col min="7437" max="7437" width="10.33203125" customWidth="1"/>
    <col min="7438" max="7438" width="10.5546875" customWidth="1"/>
    <col min="7681" max="7681" width="8.88671875" customWidth="1"/>
    <col min="7682" max="7683" width="9.109375" customWidth="1"/>
    <col min="7684" max="7684" width="13.44140625" customWidth="1"/>
    <col min="7686" max="7686" width="10.6640625" customWidth="1"/>
    <col min="7687" max="7690" width="10.5546875" customWidth="1"/>
    <col min="7693" max="7693" width="10.33203125" customWidth="1"/>
    <col min="7694" max="7694" width="10.5546875" customWidth="1"/>
    <col min="7937" max="7937" width="8.88671875" customWidth="1"/>
    <col min="7938" max="7939" width="9.109375" customWidth="1"/>
    <col min="7940" max="7940" width="13.44140625" customWidth="1"/>
    <col min="7942" max="7942" width="10.6640625" customWidth="1"/>
    <col min="7943" max="7946" width="10.5546875" customWidth="1"/>
    <col min="7949" max="7949" width="10.33203125" customWidth="1"/>
    <col min="7950" max="7950" width="10.5546875" customWidth="1"/>
    <col min="8193" max="8193" width="8.88671875" customWidth="1"/>
    <col min="8194" max="8195" width="9.109375" customWidth="1"/>
    <col min="8196" max="8196" width="13.44140625" customWidth="1"/>
    <col min="8198" max="8198" width="10.6640625" customWidth="1"/>
    <col min="8199" max="8202" width="10.5546875" customWidth="1"/>
    <col min="8205" max="8205" width="10.33203125" customWidth="1"/>
    <col min="8206" max="8206" width="10.5546875" customWidth="1"/>
    <col min="8449" max="8449" width="8.88671875" customWidth="1"/>
    <col min="8450" max="8451" width="9.109375" customWidth="1"/>
    <col min="8452" max="8452" width="13.44140625" customWidth="1"/>
    <col min="8454" max="8454" width="10.6640625" customWidth="1"/>
    <col min="8455" max="8458" width="10.5546875" customWidth="1"/>
    <col min="8461" max="8461" width="10.33203125" customWidth="1"/>
    <col min="8462" max="8462" width="10.5546875" customWidth="1"/>
    <col min="8705" max="8705" width="8.88671875" customWidth="1"/>
    <col min="8706" max="8707" width="9.109375" customWidth="1"/>
    <col min="8708" max="8708" width="13.44140625" customWidth="1"/>
    <col min="8710" max="8710" width="10.6640625" customWidth="1"/>
    <col min="8711" max="8714" width="10.5546875" customWidth="1"/>
    <col min="8717" max="8717" width="10.33203125" customWidth="1"/>
    <col min="8718" max="8718" width="10.5546875" customWidth="1"/>
    <col min="8961" max="8961" width="8.88671875" customWidth="1"/>
    <col min="8962" max="8963" width="9.109375" customWidth="1"/>
    <col min="8964" max="8964" width="13.44140625" customWidth="1"/>
    <col min="8966" max="8966" width="10.6640625" customWidth="1"/>
    <col min="8967" max="8970" width="10.5546875" customWidth="1"/>
    <col min="8973" max="8973" width="10.33203125" customWidth="1"/>
    <col min="8974" max="8974" width="10.5546875" customWidth="1"/>
    <col min="9217" max="9217" width="8.88671875" customWidth="1"/>
    <col min="9218" max="9219" width="9.109375" customWidth="1"/>
    <col min="9220" max="9220" width="13.44140625" customWidth="1"/>
    <col min="9222" max="9222" width="10.6640625" customWidth="1"/>
    <col min="9223" max="9226" width="10.5546875" customWidth="1"/>
    <col min="9229" max="9229" width="10.33203125" customWidth="1"/>
    <col min="9230" max="9230" width="10.5546875" customWidth="1"/>
    <col min="9473" max="9473" width="8.88671875" customWidth="1"/>
    <col min="9474" max="9475" width="9.109375" customWidth="1"/>
    <col min="9476" max="9476" width="13.44140625" customWidth="1"/>
    <col min="9478" max="9478" width="10.6640625" customWidth="1"/>
    <col min="9479" max="9482" width="10.5546875" customWidth="1"/>
    <col min="9485" max="9485" width="10.33203125" customWidth="1"/>
    <col min="9486" max="9486" width="10.5546875" customWidth="1"/>
    <col min="9729" max="9729" width="8.88671875" customWidth="1"/>
    <col min="9730" max="9731" width="9.109375" customWidth="1"/>
    <col min="9732" max="9732" width="13.44140625" customWidth="1"/>
    <col min="9734" max="9734" width="10.6640625" customWidth="1"/>
    <col min="9735" max="9738" width="10.5546875" customWidth="1"/>
    <col min="9741" max="9741" width="10.33203125" customWidth="1"/>
    <col min="9742" max="9742" width="10.5546875" customWidth="1"/>
    <col min="9985" max="9985" width="8.88671875" customWidth="1"/>
    <col min="9986" max="9987" width="9.109375" customWidth="1"/>
    <col min="9988" max="9988" width="13.44140625" customWidth="1"/>
    <col min="9990" max="9990" width="10.6640625" customWidth="1"/>
    <col min="9991" max="9994" width="10.5546875" customWidth="1"/>
    <col min="9997" max="9997" width="10.33203125" customWidth="1"/>
    <col min="9998" max="9998" width="10.5546875" customWidth="1"/>
    <col min="10241" max="10241" width="8.88671875" customWidth="1"/>
    <col min="10242" max="10243" width="9.109375" customWidth="1"/>
    <col min="10244" max="10244" width="13.44140625" customWidth="1"/>
    <col min="10246" max="10246" width="10.6640625" customWidth="1"/>
    <col min="10247" max="10250" width="10.5546875" customWidth="1"/>
    <col min="10253" max="10253" width="10.33203125" customWidth="1"/>
    <col min="10254" max="10254" width="10.5546875" customWidth="1"/>
    <col min="10497" max="10497" width="8.88671875" customWidth="1"/>
    <col min="10498" max="10499" width="9.109375" customWidth="1"/>
    <col min="10500" max="10500" width="13.44140625" customWidth="1"/>
    <col min="10502" max="10502" width="10.6640625" customWidth="1"/>
    <col min="10503" max="10506" width="10.5546875" customWidth="1"/>
    <col min="10509" max="10509" width="10.33203125" customWidth="1"/>
    <col min="10510" max="10510" width="10.5546875" customWidth="1"/>
    <col min="10753" max="10753" width="8.88671875" customWidth="1"/>
    <col min="10754" max="10755" width="9.109375" customWidth="1"/>
    <col min="10756" max="10756" width="13.44140625" customWidth="1"/>
    <col min="10758" max="10758" width="10.6640625" customWidth="1"/>
    <col min="10759" max="10762" width="10.5546875" customWidth="1"/>
    <col min="10765" max="10765" width="10.33203125" customWidth="1"/>
    <col min="10766" max="10766" width="10.5546875" customWidth="1"/>
    <col min="11009" max="11009" width="8.88671875" customWidth="1"/>
    <col min="11010" max="11011" width="9.109375" customWidth="1"/>
    <col min="11012" max="11012" width="13.44140625" customWidth="1"/>
    <col min="11014" max="11014" width="10.6640625" customWidth="1"/>
    <col min="11015" max="11018" width="10.5546875" customWidth="1"/>
    <col min="11021" max="11021" width="10.33203125" customWidth="1"/>
    <col min="11022" max="11022" width="10.5546875" customWidth="1"/>
    <col min="11265" max="11265" width="8.88671875" customWidth="1"/>
    <col min="11266" max="11267" width="9.109375" customWidth="1"/>
    <col min="11268" max="11268" width="13.44140625" customWidth="1"/>
    <col min="11270" max="11270" width="10.6640625" customWidth="1"/>
    <col min="11271" max="11274" width="10.5546875" customWidth="1"/>
    <col min="11277" max="11277" width="10.33203125" customWidth="1"/>
    <col min="11278" max="11278" width="10.5546875" customWidth="1"/>
    <col min="11521" max="11521" width="8.88671875" customWidth="1"/>
    <col min="11522" max="11523" width="9.109375" customWidth="1"/>
    <col min="11524" max="11524" width="13.44140625" customWidth="1"/>
    <col min="11526" max="11526" width="10.6640625" customWidth="1"/>
    <col min="11527" max="11530" width="10.5546875" customWidth="1"/>
    <col min="11533" max="11533" width="10.33203125" customWidth="1"/>
    <col min="11534" max="11534" width="10.5546875" customWidth="1"/>
    <col min="11777" max="11777" width="8.88671875" customWidth="1"/>
    <col min="11778" max="11779" width="9.109375" customWidth="1"/>
    <col min="11780" max="11780" width="13.44140625" customWidth="1"/>
    <col min="11782" max="11782" width="10.6640625" customWidth="1"/>
    <col min="11783" max="11786" width="10.5546875" customWidth="1"/>
    <col min="11789" max="11789" width="10.33203125" customWidth="1"/>
    <col min="11790" max="11790" width="10.5546875" customWidth="1"/>
    <col min="12033" max="12033" width="8.88671875" customWidth="1"/>
    <col min="12034" max="12035" width="9.109375" customWidth="1"/>
    <col min="12036" max="12036" width="13.44140625" customWidth="1"/>
    <col min="12038" max="12038" width="10.6640625" customWidth="1"/>
    <col min="12039" max="12042" width="10.5546875" customWidth="1"/>
    <col min="12045" max="12045" width="10.33203125" customWidth="1"/>
    <col min="12046" max="12046" width="10.5546875" customWidth="1"/>
    <col min="12289" max="12289" width="8.88671875" customWidth="1"/>
    <col min="12290" max="12291" width="9.109375" customWidth="1"/>
    <col min="12292" max="12292" width="13.44140625" customWidth="1"/>
    <col min="12294" max="12294" width="10.6640625" customWidth="1"/>
    <col min="12295" max="12298" width="10.5546875" customWidth="1"/>
    <col min="12301" max="12301" width="10.33203125" customWidth="1"/>
    <col min="12302" max="12302" width="10.5546875" customWidth="1"/>
    <col min="12545" max="12545" width="8.88671875" customWidth="1"/>
    <col min="12546" max="12547" width="9.109375" customWidth="1"/>
    <col min="12548" max="12548" width="13.44140625" customWidth="1"/>
    <col min="12550" max="12550" width="10.6640625" customWidth="1"/>
    <col min="12551" max="12554" width="10.5546875" customWidth="1"/>
    <col min="12557" max="12557" width="10.33203125" customWidth="1"/>
    <col min="12558" max="12558" width="10.5546875" customWidth="1"/>
    <col min="12801" max="12801" width="8.88671875" customWidth="1"/>
    <col min="12802" max="12803" width="9.109375" customWidth="1"/>
    <col min="12804" max="12804" width="13.44140625" customWidth="1"/>
    <col min="12806" max="12806" width="10.6640625" customWidth="1"/>
    <col min="12807" max="12810" width="10.5546875" customWidth="1"/>
    <col min="12813" max="12813" width="10.33203125" customWidth="1"/>
    <col min="12814" max="12814" width="10.5546875" customWidth="1"/>
    <col min="13057" max="13057" width="8.88671875" customWidth="1"/>
    <col min="13058" max="13059" width="9.109375" customWidth="1"/>
    <col min="13060" max="13060" width="13.44140625" customWidth="1"/>
    <col min="13062" max="13062" width="10.6640625" customWidth="1"/>
    <col min="13063" max="13066" width="10.5546875" customWidth="1"/>
    <col min="13069" max="13069" width="10.33203125" customWidth="1"/>
    <col min="13070" max="13070" width="10.5546875" customWidth="1"/>
    <col min="13313" max="13313" width="8.88671875" customWidth="1"/>
    <col min="13314" max="13315" width="9.109375" customWidth="1"/>
    <col min="13316" max="13316" width="13.44140625" customWidth="1"/>
    <col min="13318" max="13318" width="10.6640625" customWidth="1"/>
    <col min="13319" max="13322" width="10.5546875" customWidth="1"/>
    <col min="13325" max="13325" width="10.33203125" customWidth="1"/>
    <col min="13326" max="13326" width="10.5546875" customWidth="1"/>
    <col min="13569" max="13569" width="8.88671875" customWidth="1"/>
    <col min="13570" max="13571" width="9.109375" customWidth="1"/>
    <col min="13572" max="13572" width="13.44140625" customWidth="1"/>
    <col min="13574" max="13574" width="10.6640625" customWidth="1"/>
    <col min="13575" max="13578" width="10.5546875" customWidth="1"/>
    <col min="13581" max="13581" width="10.33203125" customWidth="1"/>
    <col min="13582" max="13582" width="10.5546875" customWidth="1"/>
    <col min="13825" max="13825" width="8.88671875" customWidth="1"/>
    <col min="13826" max="13827" width="9.109375" customWidth="1"/>
    <col min="13828" max="13828" width="13.44140625" customWidth="1"/>
    <col min="13830" max="13830" width="10.6640625" customWidth="1"/>
    <col min="13831" max="13834" width="10.5546875" customWidth="1"/>
    <col min="13837" max="13837" width="10.33203125" customWidth="1"/>
    <col min="13838" max="13838" width="10.5546875" customWidth="1"/>
    <col min="14081" max="14081" width="8.88671875" customWidth="1"/>
    <col min="14082" max="14083" width="9.109375" customWidth="1"/>
    <col min="14084" max="14084" width="13.44140625" customWidth="1"/>
    <col min="14086" max="14086" width="10.6640625" customWidth="1"/>
    <col min="14087" max="14090" width="10.5546875" customWidth="1"/>
    <col min="14093" max="14093" width="10.33203125" customWidth="1"/>
    <col min="14094" max="14094" width="10.5546875" customWidth="1"/>
    <col min="14337" max="14337" width="8.88671875" customWidth="1"/>
    <col min="14338" max="14339" width="9.109375" customWidth="1"/>
    <col min="14340" max="14340" width="13.44140625" customWidth="1"/>
    <col min="14342" max="14342" width="10.6640625" customWidth="1"/>
    <col min="14343" max="14346" width="10.5546875" customWidth="1"/>
    <col min="14349" max="14349" width="10.33203125" customWidth="1"/>
    <col min="14350" max="14350" width="10.5546875" customWidth="1"/>
    <col min="14593" max="14593" width="8.88671875" customWidth="1"/>
    <col min="14594" max="14595" width="9.109375" customWidth="1"/>
    <col min="14596" max="14596" width="13.44140625" customWidth="1"/>
    <col min="14598" max="14598" width="10.6640625" customWidth="1"/>
    <col min="14599" max="14602" width="10.5546875" customWidth="1"/>
    <col min="14605" max="14605" width="10.33203125" customWidth="1"/>
    <col min="14606" max="14606" width="10.5546875" customWidth="1"/>
    <col min="14849" max="14849" width="8.88671875" customWidth="1"/>
    <col min="14850" max="14851" width="9.109375" customWidth="1"/>
    <col min="14852" max="14852" width="13.44140625" customWidth="1"/>
    <col min="14854" max="14854" width="10.6640625" customWidth="1"/>
    <col min="14855" max="14858" width="10.5546875" customWidth="1"/>
    <col min="14861" max="14861" width="10.33203125" customWidth="1"/>
    <col min="14862" max="14862" width="10.5546875" customWidth="1"/>
    <col min="15105" max="15105" width="8.88671875" customWidth="1"/>
    <col min="15106" max="15107" width="9.109375" customWidth="1"/>
    <col min="15108" max="15108" width="13.44140625" customWidth="1"/>
    <col min="15110" max="15110" width="10.6640625" customWidth="1"/>
    <col min="15111" max="15114" width="10.5546875" customWidth="1"/>
    <col min="15117" max="15117" width="10.33203125" customWidth="1"/>
    <col min="15118" max="15118" width="10.5546875" customWidth="1"/>
    <col min="15361" max="15361" width="8.88671875" customWidth="1"/>
    <col min="15362" max="15363" width="9.109375" customWidth="1"/>
    <col min="15364" max="15364" width="13.44140625" customWidth="1"/>
    <col min="15366" max="15366" width="10.6640625" customWidth="1"/>
    <col min="15367" max="15370" width="10.5546875" customWidth="1"/>
    <col min="15373" max="15373" width="10.33203125" customWidth="1"/>
    <col min="15374" max="15374" width="10.5546875" customWidth="1"/>
    <col min="15617" max="15617" width="8.88671875" customWidth="1"/>
    <col min="15618" max="15619" width="9.109375" customWidth="1"/>
    <col min="15620" max="15620" width="13.44140625" customWidth="1"/>
    <col min="15622" max="15622" width="10.6640625" customWidth="1"/>
    <col min="15623" max="15626" width="10.5546875" customWidth="1"/>
    <col min="15629" max="15629" width="10.33203125" customWidth="1"/>
    <col min="15630" max="15630" width="10.5546875" customWidth="1"/>
    <col min="15873" max="15873" width="8.88671875" customWidth="1"/>
    <col min="15874" max="15875" width="9.109375" customWidth="1"/>
    <col min="15876" max="15876" width="13.44140625" customWidth="1"/>
    <col min="15878" max="15878" width="10.6640625" customWidth="1"/>
    <col min="15879" max="15882" width="10.5546875" customWidth="1"/>
    <col min="15885" max="15885" width="10.33203125" customWidth="1"/>
    <col min="15886" max="15886" width="10.5546875" customWidth="1"/>
    <col min="16129" max="16129" width="8.88671875" customWidth="1"/>
    <col min="16130" max="16131" width="9.109375" customWidth="1"/>
    <col min="16132" max="16132" width="13.44140625" customWidth="1"/>
    <col min="16134" max="16134" width="10.6640625" customWidth="1"/>
    <col min="16135" max="16138" width="10.5546875" customWidth="1"/>
    <col min="16141" max="16141" width="10.33203125" customWidth="1"/>
    <col min="16142" max="16142" width="10.5546875" customWidth="1"/>
  </cols>
  <sheetData>
    <row r="1" spans="1:17" x14ac:dyDescent="0.3">
      <c r="L1" s="1" t="s">
        <v>0</v>
      </c>
      <c r="M1" s="2"/>
    </row>
    <row r="2" spans="1:17" x14ac:dyDescent="0.3">
      <c r="L2" s="1" t="s">
        <v>32</v>
      </c>
      <c r="M2" s="2"/>
    </row>
    <row r="3" spans="1:17" x14ac:dyDescent="0.3">
      <c r="L3" s="1" t="s">
        <v>33</v>
      </c>
      <c r="M3" s="2"/>
    </row>
    <row r="4" spans="1:17" ht="15.6" x14ac:dyDescent="0.3">
      <c r="G4" s="155" t="s">
        <v>2</v>
      </c>
      <c r="H4" s="155"/>
      <c r="I4" s="155"/>
      <c r="J4" s="155"/>
      <c r="K4" s="4"/>
      <c r="L4" s="4"/>
      <c r="M4" s="4"/>
    </row>
    <row r="5" spans="1:17" ht="16.2" thickBot="1" x14ac:dyDescent="0.35">
      <c r="G5" s="161" t="s">
        <v>134</v>
      </c>
      <c r="H5" s="161"/>
      <c r="I5" s="161"/>
      <c r="J5" s="161"/>
      <c r="K5" s="4"/>
      <c r="L5" s="4"/>
      <c r="M5" s="4"/>
    </row>
    <row r="7" spans="1:17" ht="16.2" thickBot="1" x14ac:dyDescent="0.35">
      <c r="A7" s="152" t="s">
        <v>34</v>
      </c>
      <c r="B7" s="152"/>
      <c r="C7" s="157" t="s">
        <v>113</v>
      </c>
      <c r="D7" s="157"/>
      <c r="E7" s="5"/>
      <c r="F7" s="5"/>
      <c r="G7" s="5"/>
      <c r="H7" s="5"/>
      <c r="I7" s="5"/>
      <c r="J7" s="5"/>
      <c r="K7" s="5"/>
      <c r="L7" s="5"/>
      <c r="O7" s="158" t="s">
        <v>1</v>
      </c>
      <c r="P7" s="158"/>
      <c r="Q7" s="5"/>
    </row>
    <row r="8" spans="1:17" ht="15.6" x14ac:dyDescent="0.3">
      <c r="A8" s="5"/>
      <c r="B8" s="5"/>
      <c r="C8" s="5"/>
      <c r="D8" s="5"/>
      <c r="E8" s="5"/>
      <c r="F8" s="5"/>
      <c r="G8" s="5"/>
      <c r="H8" s="5"/>
      <c r="I8" s="5"/>
      <c r="J8" s="5"/>
      <c r="K8" s="5"/>
      <c r="L8" s="5"/>
      <c r="M8" s="5"/>
      <c r="N8" s="5"/>
      <c r="O8" s="5"/>
      <c r="P8" s="5"/>
      <c r="Q8" s="5"/>
    </row>
    <row r="9" spans="1:17" ht="15.6" x14ac:dyDescent="0.3">
      <c r="A9" s="152" t="s">
        <v>36</v>
      </c>
      <c r="B9" s="152"/>
      <c r="C9" s="172" t="s">
        <v>135</v>
      </c>
      <c r="D9" s="167"/>
      <c r="E9" s="167"/>
      <c r="F9" s="167"/>
      <c r="G9" s="152" t="s">
        <v>37</v>
      </c>
      <c r="H9" s="152"/>
      <c r="I9" s="162"/>
      <c r="J9" s="162"/>
      <c r="K9" s="162"/>
      <c r="L9" s="162"/>
      <c r="M9" s="154" t="s">
        <v>38</v>
      </c>
      <c r="N9" s="154"/>
      <c r="O9" s="162" t="s">
        <v>39</v>
      </c>
      <c r="P9" s="162"/>
      <c r="Q9" s="5"/>
    </row>
    <row r="10" spans="1:17" ht="15.6" x14ac:dyDescent="0.3">
      <c r="B10" s="1"/>
      <c r="C10" s="146" t="s">
        <v>3</v>
      </c>
      <c r="D10" s="146"/>
      <c r="E10" s="146"/>
      <c r="F10" s="146"/>
      <c r="H10" s="1"/>
      <c r="I10" s="146" t="s">
        <v>3</v>
      </c>
      <c r="J10" s="146"/>
      <c r="K10" s="146"/>
      <c r="L10" s="146"/>
      <c r="M10" s="5"/>
      <c r="N10" s="5"/>
      <c r="O10" s="5"/>
      <c r="P10" s="5"/>
      <c r="Q10" s="5"/>
    </row>
    <row r="11" spans="1:17" ht="28.5" customHeight="1" x14ac:dyDescent="0.3">
      <c r="A11" s="140" t="s">
        <v>4</v>
      </c>
      <c r="B11" s="140"/>
      <c r="C11" s="140"/>
      <c r="D11" s="163" t="s">
        <v>125</v>
      </c>
      <c r="E11" s="164"/>
      <c r="F11" s="164"/>
      <c r="G11" s="164"/>
      <c r="H11" s="164"/>
      <c r="I11" s="164"/>
      <c r="J11" s="164"/>
      <c r="K11" s="148" t="s">
        <v>5</v>
      </c>
      <c r="L11" s="165" t="s">
        <v>136</v>
      </c>
      <c r="M11" s="166"/>
      <c r="N11" s="166"/>
      <c r="O11" s="166"/>
      <c r="P11" s="166"/>
      <c r="Q11" s="7"/>
    </row>
    <row r="12" spans="1:17" ht="110.4" customHeight="1" x14ac:dyDescent="0.3">
      <c r="A12" s="140"/>
      <c r="B12" s="140"/>
      <c r="C12" s="140"/>
      <c r="D12" s="151" t="s">
        <v>60</v>
      </c>
      <c r="E12" s="151"/>
      <c r="F12" s="151"/>
      <c r="G12" s="151"/>
      <c r="H12" s="151"/>
      <c r="I12" s="151"/>
      <c r="J12" s="151"/>
      <c r="K12" s="148"/>
      <c r="L12" s="144" t="s">
        <v>61</v>
      </c>
      <c r="M12" s="144"/>
      <c r="N12" s="144"/>
      <c r="O12" s="144"/>
      <c r="P12" s="144"/>
      <c r="Q12" s="6"/>
    </row>
    <row r="13" spans="1:17" x14ac:dyDescent="0.3">
      <c r="A13" s="140" t="s">
        <v>7</v>
      </c>
      <c r="B13" s="140"/>
      <c r="C13" s="140"/>
      <c r="D13" s="141" t="s">
        <v>123</v>
      </c>
      <c r="E13" s="141"/>
      <c r="F13" s="141"/>
      <c r="G13" s="141"/>
      <c r="H13" s="141"/>
      <c r="I13" s="141"/>
      <c r="J13" s="141"/>
      <c r="K13" s="141"/>
      <c r="L13" s="141"/>
      <c r="M13" s="141"/>
      <c r="N13" s="141"/>
      <c r="O13" s="141"/>
      <c r="P13" s="141"/>
    </row>
    <row r="14" spans="1:17" ht="57.6" customHeight="1" x14ac:dyDescent="0.3">
      <c r="A14" s="140"/>
      <c r="B14" s="140"/>
      <c r="C14" s="140"/>
      <c r="D14" s="142" t="s">
        <v>62</v>
      </c>
      <c r="E14" s="142"/>
      <c r="F14" s="142"/>
      <c r="G14" s="142"/>
      <c r="H14" s="142"/>
      <c r="I14" s="142"/>
      <c r="J14" s="142"/>
      <c r="K14" s="142"/>
      <c r="L14" s="142"/>
      <c r="M14" s="142"/>
      <c r="N14" s="142"/>
      <c r="O14" s="142"/>
      <c r="P14" s="142"/>
    </row>
    <row r="15" spans="1:17" ht="15" customHeight="1" x14ac:dyDescent="0.3">
      <c r="A15" s="140" t="s">
        <v>8</v>
      </c>
      <c r="B15" s="140"/>
      <c r="C15" s="140"/>
      <c r="D15" s="141" t="s">
        <v>123</v>
      </c>
      <c r="E15" s="141"/>
      <c r="F15" s="141"/>
      <c r="G15" s="141"/>
      <c r="H15" s="141"/>
      <c r="I15" s="141"/>
      <c r="J15" s="141"/>
      <c r="K15" s="141"/>
      <c r="L15" s="141"/>
      <c r="M15" s="141"/>
      <c r="N15" s="141"/>
      <c r="O15" s="141"/>
      <c r="P15" s="141"/>
    </row>
    <row r="16" spans="1:17" ht="55.2" customHeight="1" x14ac:dyDescent="0.3">
      <c r="A16" s="140"/>
      <c r="B16" s="140"/>
      <c r="C16" s="140"/>
      <c r="D16" s="144" t="s">
        <v>63</v>
      </c>
      <c r="E16" s="144"/>
      <c r="F16" s="144"/>
      <c r="G16" s="144"/>
      <c r="H16" s="144"/>
      <c r="I16" s="144"/>
      <c r="J16" s="144"/>
      <c r="K16" s="144"/>
      <c r="L16" s="144"/>
      <c r="M16" s="144"/>
      <c r="N16" s="144"/>
      <c r="O16" s="144"/>
      <c r="P16" s="144"/>
    </row>
    <row r="17" spans="1:16" ht="34.5" customHeight="1" x14ac:dyDescent="0.3">
      <c r="A17" s="135" t="s">
        <v>9</v>
      </c>
      <c r="B17" s="135"/>
      <c r="C17" s="135"/>
      <c r="D17" s="136" t="s">
        <v>64</v>
      </c>
      <c r="E17" s="136"/>
      <c r="F17" s="136"/>
      <c r="G17" s="136"/>
      <c r="H17" s="137" t="s">
        <v>10</v>
      </c>
      <c r="I17" s="137"/>
      <c r="J17" s="137"/>
      <c r="K17" s="173" t="s">
        <v>137</v>
      </c>
      <c r="L17" s="173"/>
      <c r="M17" s="173"/>
      <c r="N17" s="173"/>
      <c r="O17" s="173"/>
      <c r="P17" s="173"/>
    </row>
    <row r="18" spans="1:16" ht="15.6" customHeight="1" x14ac:dyDescent="0.3">
      <c r="A18" s="135"/>
      <c r="B18" s="135"/>
      <c r="C18" s="135"/>
      <c r="D18" s="138" t="s">
        <v>11</v>
      </c>
      <c r="E18" s="138"/>
      <c r="F18" s="138"/>
      <c r="G18" s="138"/>
      <c r="H18" s="137"/>
      <c r="I18" s="137"/>
      <c r="J18" s="137"/>
      <c r="K18" s="139" t="s">
        <v>11</v>
      </c>
      <c r="L18" s="139"/>
      <c r="M18" s="139"/>
      <c r="N18" s="139"/>
      <c r="O18" s="139"/>
      <c r="P18" s="139"/>
    </row>
    <row r="19" spans="1:16" ht="28.2" customHeight="1" x14ac:dyDescent="0.3">
      <c r="A19" s="119" t="s">
        <v>40</v>
      </c>
      <c r="B19" s="120"/>
      <c r="C19" s="121" t="s">
        <v>140</v>
      </c>
      <c r="D19" s="121"/>
      <c r="E19" s="122" t="s">
        <v>41</v>
      </c>
      <c r="F19" s="122"/>
      <c r="G19" s="123" t="s">
        <v>129</v>
      </c>
      <c r="H19" s="123"/>
      <c r="I19" s="123"/>
      <c r="J19" s="122" t="s">
        <v>42</v>
      </c>
      <c r="K19" s="122"/>
      <c r="L19" s="122"/>
      <c r="M19" s="124" t="str">
        <f>LEFT(L11,SEARCH(" ",L11)-1)&amp;" "&amp;LEFT(MID(L11,SEARCH(" ",L11)+1,1))&amp;"."&amp;LEFT(MID(L11,SEARCH(" ",L11,SEARCH(" ",L11)+1)+1,1))&amp;"."</f>
        <v>Марченко С.А.</v>
      </c>
      <c r="N19" s="124"/>
      <c r="O19" s="124"/>
      <c r="P19" s="124"/>
    </row>
    <row r="20" spans="1:16" ht="54.6" customHeight="1" x14ac:dyDescent="0.3">
      <c r="A20" s="9"/>
      <c r="B20" s="8"/>
      <c r="C20" s="125" t="s">
        <v>12</v>
      </c>
      <c r="D20" s="125"/>
      <c r="E20" s="8"/>
      <c r="F20" s="10"/>
      <c r="G20" s="126" t="s">
        <v>12</v>
      </c>
      <c r="H20" s="126"/>
      <c r="I20" s="126"/>
      <c r="J20" s="122"/>
      <c r="K20" s="122"/>
      <c r="L20" s="122"/>
      <c r="M20" s="127" t="s">
        <v>65</v>
      </c>
      <c r="N20" s="127"/>
      <c r="O20" s="127"/>
      <c r="P20" s="127"/>
    </row>
    <row r="21" spans="1:16" ht="49.5" customHeight="1" thickBot="1" x14ac:dyDescent="0.35">
      <c r="A21" s="128" t="s">
        <v>43</v>
      </c>
      <c r="B21" s="128"/>
      <c r="C21" s="128"/>
      <c r="D21" s="128"/>
      <c r="E21" s="128"/>
      <c r="F21" s="128"/>
      <c r="G21" s="168" t="s">
        <v>138</v>
      </c>
      <c r="H21" s="169"/>
      <c r="I21" s="169"/>
      <c r="J21" s="11"/>
      <c r="K21" s="12"/>
      <c r="L21" s="31">
        <f>M21+O38</f>
        <v>8</v>
      </c>
      <c r="M21" s="33">
        <v>7</v>
      </c>
      <c r="N21" s="13"/>
    </row>
    <row r="22" spans="1:16" ht="15.6" customHeight="1" x14ac:dyDescent="0.3">
      <c r="G22" s="131" t="s">
        <v>44</v>
      </c>
      <c r="H22" s="131"/>
      <c r="I22" s="131"/>
      <c r="J22" s="14"/>
      <c r="K22" s="2" t="s">
        <v>45</v>
      </c>
      <c r="M22" s="2"/>
      <c r="N22" s="2"/>
    </row>
    <row r="23" spans="1:16" ht="15.6" customHeight="1" x14ac:dyDescent="0.3">
      <c r="G23" s="14"/>
      <c r="H23" s="14"/>
      <c r="I23" s="14"/>
      <c r="J23" s="14"/>
      <c r="K23" s="2"/>
      <c r="M23" s="2"/>
      <c r="N23" s="2"/>
    </row>
    <row r="24" spans="1:16" x14ac:dyDescent="0.3">
      <c r="A24" s="132" t="s">
        <v>13</v>
      </c>
      <c r="B24" s="133"/>
      <c r="C24" s="133"/>
      <c r="D24" s="133"/>
      <c r="E24" s="134"/>
      <c r="F24" s="134"/>
      <c r="G24" s="134"/>
      <c r="H24" s="134"/>
      <c r="I24" s="134"/>
      <c r="J24" s="134"/>
      <c r="K24" s="134"/>
      <c r="L24" s="118" t="s">
        <v>66</v>
      </c>
      <c r="M24" s="118"/>
      <c r="N24" s="28"/>
      <c r="O24" s="29"/>
      <c r="P24" s="29"/>
    </row>
    <row r="25" spans="1:16" ht="15.6" customHeight="1" x14ac:dyDescent="0.3">
      <c r="A25" s="15"/>
      <c r="E25" s="112" t="s">
        <v>14</v>
      </c>
      <c r="F25" s="112"/>
      <c r="G25" s="112"/>
      <c r="H25" s="112"/>
      <c r="I25" s="112"/>
      <c r="J25" s="112"/>
      <c r="K25" s="112"/>
    </row>
    <row r="26" spans="1:16" ht="15.6" customHeight="1" x14ac:dyDescent="0.3">
      <c r="A26" s="113" t="s">
        <v>15</v>
      </c>
      <c r="B26" s="113"/>
      <c r="C26" s="113"/>
      <c r="D26" s="113"/>
      <c r="E26" s="170"/>
      <c r="F26" s="170"/>
      <c r="G26" s="170"/>
      <c r="H26" s="170"/>
      <c r="I26" s="170"/>
      <c r="J26" s="170"/>
      <c r="K26" s="170"/>
      <c r="L26" s="170"/>
      <c r="M26" s="170"/>
      <c r="N26" s="170"/>
      <c r="O26" s="170"/>
    </row>
    <row r="27" spans="1:16" ht="15.6" customHeight="1" x14ac:dyDescent="0.3">
      <c r="A27" s="16"/>
      <c r="B27" s="5"/>
      <c r="C27" s="5"/>
      <c r="D27" s="5"/>
      <c r="E27" s="5"/>
      <c r="F27" s="5"/>
      <c r="G27" s="5"/>
      <c r="H27" s="5"/>
      <c r="I27" s="5"/>
      <c r="J27" s="5"/>
      <c r="K27" s="5"/>
      <c r="L27" s="5"/>
      <c r="M27" s="5"/>
      <c r="N27" s="5"/>
    </row>
    <row r="28" spans="1:16" x14ac:dyDescent="0.3">
      <c r="N28" s="17" t="s">
        <v>46</v>
      </c>
      <c r="P28" s="17"/>
    </row>
    <row r="29" spans="1:16" ht="15.6" x14ac:dyDescent="0.3">
      <c r="H29" s="3"/>
      <c r="I29" s="3" t="s">
        <v>16</v>
      </c>
      <c r="J29" s="3"/>
    </row>
    <row r="30" spans="1:16" ht="111.6" customHeight="1" x14ac:dyDescent="0.3">
      <c r="B30" s="18" t="s">
        <v>47</v>
      </c>
      <c r="C30" s="115" t="s">
        <v>48</v>
      </c>
      <c r="D30" s="115"/>
      <c r="E30" s="115"/>
      <c r="F30" s="18" t="s">
        <v>49</v>
      </c>
      <c r="G30" s="18" t="s">
        <v>50</v>
      </c>
      <c r="H30" s="18" t="s">
        <v>51</v>
      </c>
      <c r="I30" s="18" t="s">
        <v>52</v>
      </c>
      <c r="J30" s="18" t="s">
        <v>17</v>
      </c>
      <c r="K30" s="18" t="s">
        <v>18</v>
      </c>
      <c r="L30" s="18" t="s">
        <v>19</v>
      </c>
      <c r="M30" s="18" t="s">
        <v>20</v>
      </c>
      <c r="N30" s="18" t="s">
        <v>21</v>
      </c>
      <c r="O30" s="18" t="s">
        <v>25</v>
      </c>
    </row>
    <row r="31" spans="1:16" x14ac:dyDescent="0.3">
      <c r="B31" s="19">
        <v>1</v>
      </c>
      <c r="C31" s="107">
        <v>2</v>
      </c>
      <c r="D31" s="107"/>
      <c r="E31" s="107"/>
      <c r="F31" s="19">
        <v>3</v>
      </c>
      <c r="G31" s="19">
        <v>4</v>
      </c>
      <c r="H31" s="19"/>
      <c r="I31" s="19">
        <v>5</v>
      </c>
      <c r="J31" s="19">
        <v>6</v>
      </c>
      <c r="K31" s="19">
        <v>7</v>
      </c>
      <c r="L31" s="19">
        <v>8</v>
      </c>
      <c r="M31" s="19">
        <v>9</v>
      </c>
      <c r="N31" s="19">
        <v>10</v>
      </c>
      <c r="O31" s="19">
        <v>11</v>
      </c>
    </row>
    <row r="32" spans="1:16" s="20" customFormat="1" ht="26.4" customHeight="1" x14ac:dyDescent="0.25">
      <c r="B32" s="22">
        <v>1</v>
      </c>
      <c r="C32" s="116" t="s">
        <v>139</v>
      </c>
      <c r="D32" s="116"/>
      <c r="E32" s="116"/>
      <c r="F32" s="22" t="s">
        <v>6</v>
      </c>
      <c r="G32" s="22" t="s">
        <v>6</v>
      </c>
      <c r="H32" s="22" t="s">
        <v>6</v>
      </c>
      <c r="I32" s="22" t="s">
        <v>22</v>
      </c>
      <c r="J32" s="22">
        <v>2</v>
      </c>
      <c r="K32" s="22"/>
      <c r="L32" s="22"/>
      <c r="M32" s="22"/>
      <c r="N32" s="22"/>
      <c r="O32" s="22">
        <v>1</v>
      </c>
    </row>
    <row r="33" spans="1:15" s="20" customFormat="1" ht="13.2" x14ac:dyDescent="0.25">
      <c r="B33" s="21"/>
      <c r="C33" s="117"/>
      <c r="D33" s="117"/>
      <c r="E33" s="117"/>
      <c r="F33" s="22"/>
      <c r="G33" s="22"/>
      <c r="H33" s="22"/>
      <c r="I33" s="21"/>
      <c r="J33" s="21"/>
      <c r="K33" s="23"/>
      <c r="L33" s="23"/>
      <c r="M33" s="23"/>
      <c r="N33" s="23"/>
      <c r="O33" s="21"/>
    </row>
    <row r="34" spans="1:15" s="20" customFormat="1" ht="13.2" x14ac:dyDescent="0.25">
      <c r="B34" s="23"/>
      <c r="C34" s="117"/>
      <c r="D34" s="117"/>
      <c r="E34" s="117"/>
      <c r="F34" s="22"/>
      <c r="G34" s="22"/>
      <c r="H34" s="22"/>
      <c r="I34" s="23"/>
      <c r="J34" s="21"/>
      <c r="K34" s="23"/>
      <c r="L34" s="23"/>
      <c r="M34" s="23"/>
      <c r="N34" s="23"/>
      <c r="O34" s="21"/>
    </row>
    <row r="35" spans="1:15" s="20" customFormat="1" ht="13.2" x14ac:dyDescent="0.25">
      <c r="B35" s="23"/>
      <c r="C35" s="117"/>
      <c r="D35" s="117"/>
      <c r="E35" s="117"/>
      <c r="F35" s="22"/>
      <c r="G35" s="22"/>
      <c r="H35" s="22"/>
      <c r="I35" s="23"/>
      <c r="J35" s="21"/>
      <c r="K35" s="23"/>
      <c r="L35" s="23"/>
      <c r="M35" s="23"/>
      <c r="N35" s="23"/>
      <c r="O35" s="21"/>
    </row>
    <row r="36" spans="1:15" s="20" customFormat="1" ht="13.2" x14ac:dyDescent="0.25">
      <c r="B36" s="23"/>
      <c r="C36" s="117"/>
      <c r="D36" s="117"/>
      <c r="E36" s="117"/>
      <c r="F36" s="22"/>
      <c r="G36" s="22"/>
      <c r="H36" s="22"/>
      <c r="I36" s="23"/>
      <c r="J36" s="21"/>
      <c r="K36" s="23"/>
      <c r="L36" s="23"/>
      <c r="M36" s="23"/>
      <c r="N36" s="23"/>
      <c r="O36" s="21"/>
    </row>
    <row r="37" spans="1:15" s="20" customFormat="1" ht="13.2" x14ac:dyDescent="0.25">
      <c r="B37" s="23"/>
      <c r="C37" s="117"/>
      <c r="D37" s="117"/>
      <c r="E37" s="117"/>
      <c r="F37" s="22"/>
      <c r="G37" s="22"/>
      <c r="H37" s="22"/>
      <c r="I37" s="23"/>
      <c r="J37" s="21"/>
      <c r="K37" s="23"/>
      <c r="L37" s="23"/>
      <c r="M37" s="23"/>
      <c r="N37" s="23"/>
      <c r="O37" s="21"/>
    </row>
    <row r="38" spans="1:15" s="20" customFormat="1" ht="13.2" x14ac:dyDescent="0.25">
      <c r="B38" s="111" t="s">
        <v>53</v>
      </c>
      <c r="C38" s="111"/>
      <c r="D38" s="111"/>
      <c r="E38" s="111"/>
      <c r="F38" s="22" t="s">
        <v>6</v>
      </c>
      <c r="G38" s="22" t="s">
        <v>6</v>
      </c>
      <c r="H38" s="22" t="s">
        <v>6</v>
      </c>
      <c r="I38" s="21" t="s">
        <v>22</v>
      </c>
      <c r="J38" s="21">
        <f>SUM(J32:J37)</f>
        <v>2</v>
      </c>
      <c r="K38" s="23"/>
      <c r="L38" s="23"/>
      <c r="M38" s="23"/>
      <c r="N38" s="23"/>
      <c r="O38" s="21">
        <f>SUM(O32:O37)</f>
        <v>1</v>
      </c>
    </row>
    <row r="40" spans="1:15" ht="79.2" customHeight="1" x14ac:dyDescent="0.3">
      <c r="A40" s="171" t="s">
        <v>120</v>
      </c>
      <c r="B40" s="109"/>
      <c r="C40" s="109"/>
      <c r="D40" s="109"/>
      <c r="E40" s="109"/>
      <c r="F40" s="109"/>
      <c r="I40" s="108" t="s">
        <v>55</v>
      </c>
      <c r="J40" s="108"/>
      <c r="K40" s="108"/>
      <c r="L40" s="108"/>
      <c r="M40" s="108"/>
      <c r="N40" s="108"/>
    </row>
    <row r="41" spans="1:15" ht="15.6" customHeight="1" x14ac:dyDescent="0.3">
      <c r="A41" s="6"/>
      <c r="B41" s="24"/>
      <c r="C41" s="24"/>
      <c r="D41" s="24"/>
      <c r="E41" s="24"/>
      <c r="F41" s="24"/>
      <c r="I41" s="6"/>
      <c r="J41" s="6"/>
      <c r="K41" s="6"/>
      <c r="L41" s="6"/>
      <c r="M41" s="6"/>
      <c r="N41" s="6"/>
    </row>
    <row r="42" spans="1:15" ht="15.6" x14ac:dyDescent="0.3">
      <c r="G42" s="3" t="s">
        <v>23</v>
      </c>
      <c r="H42" s="3"/>
      <c r="I42" s="3"/>
      <c r="J42" s="3"/>
    </row>
    <row r="43" spans="1:15" x14ac:dyDescent="0.3">
      <c r="B43" s="110" t="s">
        <v>24</v>
      </c>
      <c r="C43" s="25"/>
      <c r="D43" s="110" t="s">
        <v>25</v>
      </c>
      <c r="E43" s="110" t="s">
        <v>56</v>
      </c>
      <c r="F43" s="110"/>
      <c r="G43" s="110"/>
      <c r="H43" s="25"/>
      <c r="I43" s="25"/>
      <c r="J43" s="25"/>
      <c r="K43" s="110" t="s">
        <v>26</v>
      </c>
      <c r="L43" s="110"/>
      <c r="M43" s="110"/>
    </row>
    <row r="44" spans="1:15" x14ac:dyDescent="0.3">
      <c r="B44" s="110"/>
      <c r="C44" s="25"/>
      <c r="D44" s="110"/>
      <c r="E44" s="25" t="s">
        <v>27</v>
      </c>
      <c r="F44" s="25" t="s">
        <v>28</v>
      </c>
      <c r="G44" s="25" t="s">
        <v>29</v>
      </c>
      <c r="H44" s="25"/>
      <c r="I44" s="25"/>
      <c r="J44" s="25"/>
      <c r="K44" s="110"/>
      <c r="L44" s="110"/>
      <c r="M44" s="110"/>
    </row>
    <row r="45" spans="1:15" x14ac:dyDescent="0.3">
      <c r="B45" s="19">
        <v>1</v>
      </c>
      <c r="C45" s="19"/>
      <c r="D45" s="19">
        <v>2</v>
      </c>
      <c r="E45" s="19">
        <v>3</v>
      </c>
      <c r="F45" s="19">
        <v>4</v>
      </c>
      <c r="G45" s="19">
        <v>5</v>
      </c>
      <c r="H45" s="19"/>
      <c r="I45" s="19"/>
      <c r="J45" s="19"/>
      <c r="K45" s="107">
        <v>6</v>
      </c>
      <c r="L45" s="107"/>
      <c r="M45" s="107"/>
    </row>
    <row r="46" spans="1:15" x14ac:dyDescent="0.3">
      <c r="B46" s="26" t="s">
        <v>57</v>
      </c>
      <c r="C46" s="26"/>
      <c r="D46" s="26"/>
      <c r="E46" s="26"/>
      <c r="F46" s="26"/>
      <c r="G46" s="26"/>
      <c r="H46" s="26"/>
      <c r="I46" s="26"/>
      <c r="J46" s="26"/>
      <c r="K46" s="26"/>
      <c r="L46" s="26"/>
      <c r="M46" s="26"/>
    </row>
    <row r="47" spans="1:15" x14ac:dyDescent="0.3">
      <c r="B47" s="26" t="s">
        <v>30</v>
      </c>
      <c r="C47" s="26"/>
      <c r="D47" s="26"/>
      <c r="E47" s="26"/>
      <c r="F47" s="26"/>
      <c r="G47" s="26"/>
      <c r="H47" s="26"/>
      <c r="I47" s="26"/>
      <c r="J47" s="26"/>
      <c r="K47" s="26"/>
      <c r="L47" s="26"/>
      <c r="M47" s="26"/>
    </row>
    <row r="49" spans="2:10" x14ac:dyDescent="0.3">
      <c r="B49" s="27" t="s">
        <v>58</v>
      </c>
      <c r="C49" s="27"/>
      <c r="D49" s="2"/>
      <c r="E49" s="2"/>
      <c r="F49" s="2"/>
      <c r="G49" s="2"/>
      <c r="H49" s="2"/>
      <c r="I49" s="2"/>
      <c r="J49" s="2"/>
    </row>
    <row r="50" spans="2:10" x14ac:dyDescent="0.3">
      <c r="B50" s="1" t="s">
        <v>59</v>
      </c>
      <c r="C50" s="1"/>
      <c r="D50" s="2"/>
      <c r="E50" s="2"/>
      <c r="F50" s="2"/>
      <c r="G50" s="2"/>
      <c r="H50" s="2"/>
      <c r="I50" s="2"/>
      <c r="J50" s="2"/>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ageMargins left="0.7" right="0.7" top="0.75" bottom="0.75" header="0.3" footer="0.3"/>
  <pageSetup paperSize="9" scale="70" orientation="landscape" r:id="rId1"/>
  <rowBreaks count="1" manualBreakCount="1">
    <brk id="2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077C5-ED06-4182-80B0-030350361E24}">
  <dimension ref="A1:Q50"/>
  <sheetViews>
    <sheetView topLeftCell="A22" zoomScale="85" zoomScaleNormal="85" zoomScaleSheetLayoutView="85" workbookViewId="0">
      <selection activeCell="C34" sqref="C34:E34"/>
    </sheetView>
  </sheetViews>
  <sheetFormatPr defaultColWidth="9" defaultRowHeight="14.4" x14ac:dyDescent="0.3"/>
  <cols>
    <col min="1" max="1" width="8.88671875" style="34" customWidth="1"/>
    <col min="2" max="3" width="9.109375" style="34" customWidth="1"/>
    <col min="4" max="4" width="13.44140625" style="34" customWidth="1"/>
    <col min="5" max="5" width="9" style="34"/>
    <col min="6" max="6" width="10.6640625" style="34" customWidth="1"/>
    <col min="7" max="10" width="10.5546875" style="34" customWidth="1"/>
    <col min="11" max="12" width="9" style="34"/>
    <col min="13" max="13" width="10.33203125" style="34" customWidth="1"/>
    <col min="14" max="14" width="10.5546875" style="34" customWidth="1"/>
    <col min="15" max="15" width="9" style="34" customWidth="1"/>
    <col min="16" max="256" width="9" style="34"/>
    <col min="257" max="257" width="8.88671875" style="34" customWidth="1"/>
    <col min="258" max="259" width="9.109375" style="34" customWidth="1"/>
    <col min="260" max="260" width="13.44140625" style="34" customWidth="1"/>
    <col min="261" max="261" width="9" style="34"/>
    <col min="262" max="262" width="10.6640625" style="34" customWidth="1"/>
    <col min="263" max="266" width="10.5546875" style="34" customWidth="1"/>
    <col min="267" max="268" width="9" style="34"/>
    <col min="269" max="269" width="10.33203125" style="34" customWidth="1"/>
    <col min="270" max="270" width="10.5546875" style="34" customWidth="1"/>
    <col min="271" max="512" width="9" style="34"/>
    <col min="513" max="513" width="8.88671875" style="34" customWidth="1"/>
    <col min="514" max="515" width="9.109375" style="34" customWidth="1"/>
    <col min="516" max="516" width="13.44140625" style="34" customWidth="1"/>
    <col min="517" max="517" width="9" style="34"/>
    <col min="518" max="518" width="10.6640625" style="34" customWidth="1"/>
    <col min="519" max="522" width="10.5546875" style="34" customWidth="1"/>
    <col min="523" max="524" width="9" style="34"/>
    <col min="525" max="525" width="10.33203125" style="34" customWidth="1"/>
    <col min="526" max="526" width="10.5546875" style="34" customWidth="1"/>
    <col min="527" max="768" width="9" style="34"/>
    <col min="769" max="769" width="8.88671875" style="34" customWidth="1"/>
    <col min="770" max="771" width="9.109375" style="34" customWidth="1"/>
    <col min="772" max="772" width="13.44140625" style="34" customWidth="1"/>
    <col min="773" max="773" width="9" style="34"/>
    <col min="774" max="774" width="10.6640625" style="34" customWidth="1"/>
    <col min="775" max="778" width="10.5546875" style="34" customWidth="1"/>
    <col min="779" max="780" width="9" style="34"/>
    <col min="781" max="781" width="10.33203125" style="34" customWidth="1"/>
    <col min="782" max="782" width="10.5546875" style="34" customWidth="1"/>
    <col min="783" max="1024" width="9" style="34"/>
    <col min="1025" max="1025" width="8.88671875" style="34" customWidth="1"/>
    <col min="1026" max="1027" width="9.109375" style="34" customWidth="1"/>
    <col min="1028" max="1028" width="13.44140625" style="34" customWidth="1"/>
    <col min="1029" max="1029" width="9" style="34"/>
    <col min="1030" max="1030" width="10.6640625" style="34" customWidth="1"/>
    <col min="1031" max="1034" width="10.5546875" style="34" customWidth="1"/>
    <col min="1035" max="1036" width="9" style="34"/>
    <col min="1037" max="1037" width="10.33203125" style="34" customWidth="1"/>
    <col min="1038" max="1038" width="10.5546875" style="34" customWidth="1"/>
    <col min="1039" max="1280" width="9" style="34"/>
    <col min="1281" max="1281" width="8.88671875" style="34" customWidth="1"/>
    <col min="1282" max="1283" width="9.109375" style="34" customWidth="1"/>
    <col min="1284" max="1284" width="13.44140625" style="34" customWidth="1"/>
    <col min="1285" max="1285" width="9" style="34"/>
    <col min="1286" max="1286" width="10.6640625" style="34" customWidth="1"/>
    <col min="1287" max="1290" width="10.5546875" style="34" customWidth="1"/>
    <col min="1291" max="1292" width="9" style="34"/>
    <col min="1293" max="1293" width="10.33203125" style="34" customWidth="1"/>
    <col min="1294" max="1294" width="10.5546875" style="34" customWidth="1"/>
    <col min="1295" max="1536" width="9" style="34"/>
    <col min="1537" max="1537" width="8.88671875" style="34" customWidth="1"/>
    <col min="1538" max="1539" width="9.109375" style="34" customWidth="1"/>
    <col min="1540" max="1540" width="13.44140625" style="34" customWidth="1"/>
    <col min="1541" max="1541" width="9" style="34"/>
    <col min="1542" max="1542" width="10.6640625" style="34" customWidth="1"/>
    <col min="1543" max="1546" width="10.5546875" style="34" customWidth="1"/>
    <col min="1547" max="1548" width="9" style="34"/>
    <col min="1549" max="1549" width="10.33203125" style="34" customWidth="1"/>
    <col min="1550" max="1550" width="10.5546875" style="34" customWidth="1"/>
    <col min="1551" max="1792" width="9" style="34"/>
    <col min="1793" max="1793" width="8.88671875" style="34" customWidth="1"/>
    <col min="1794" max="1795" width="9.109375" style="34" customWidth="1"/>
    <col min="1796" max="1796" width="13.44140625" style="34" customWidth="1"/>
    <col min="1797" max="1797" width="9" style="34"/>
    <col min="1798" max="1798" width="10.6640625" style="34" customWidth="1"/>
    <col min="1799" max="1802" width="10.5546875" style="34" customWidth="1"/>
    <col min="1803" max="1804" width="9" style="34"/>
    <col min="1805" max="1805" width="10.33203125" style="34" customWidth="1"/>
    <col min="1806" max="1806" width="10.5546875" style="34" customWidth="1"/>
    <col min="1807" max="2048" width="9" style="34"/>
    <col min="2049" max="2049" width="8.88671875" style="34" customWidth="1"/>
    <col min="2050" max="2051" width="9.109375" style="34" customWidth="1"/>
    <col min="2052" max="2052" width="13.44140625" style="34" customWidth="1"/>
    <col min="2053" max="2053" width="9" style="34"/>
    <col min="2054" max="2054" width="10.6640625" style="34" customWidth="1"/>
    <col min="2055" max="2058" width="10.5546875" style="34" customWidth="1"/>
    <col min="2059" max="2060" width="9" style="34"/>
    <col min="2061" max="2061" width="10.33203125" style="34" customWidth="1"/>
    <col min="2062" max="2062" width="10.5546875" style="34" customWidth="1"/>
    <col min="2063" max="2304" width="9" style="34"/>
    <col min="2305" max="2305" width="8.88671875" style="34" customWidth="1"/>
    <col min="2306" max="2307" width="9.109375" style="34" customWidth="1"/>
    <col min="2308" max="2308" width="13.44140625" style="34" customWidth="1"/>
    <col min="2309" max="2309" width="9" style="34"/>
    <col min="2310" max="2310" width="10.6640625" style="34" customWidth="1"/>
    <col min="2311" max="2314" width="10.5546875" style="34" customWidth="1"/>
    <col min="2315" max="2316" width="9" style="34"/>
    <col min="2317" max="2317" width="10.33203125" style="34" customWidth="1"/>
    <col min="2318" max="2318" width="10.5546875" style="34" customWidth="1"/>
    <col min="2319" max="2560" width="9" style="34"/>
    <col min="2561" max="2561" width="8.88671875" style="34" customWidth="1"/>
    <col min="2562" max="2563" width="9.109375" style="34" customWidth="1"/>
    <col min="2564" max="2564" width="13.44140625" style="34" customWidth="1"/>
    <col min="2565" max="2565" width="9" style="34"/>
    <col min="2566" max="2566" width="10.6640625" style="34" customWidth="1"/>
    <col min="2567" max="2570" width="10.5546875" style="34" customWidth="1"/>
    <col min="2571" max="2572" width="9" style="34"/>
    <col min="2573" max="2573" width="10.33203125" style="34" customWidth="1"/>
    <col min="2574" max="2574" width="10.5546875" style="34" customWidth="1"/>
    <col min="2575" max="2816" width="9" style="34"/>
    <col min="2817" max="2817" width="8.88671875" style="34" customWidth="1"/>
    <col min="2818" max="2819" width="9.109375" style="34" customWidth="1"/>
    <col min="2820" max="2820" width="13.44140625" style="34" customWidth="1"/>
    <col min="2821" max="2821" width="9" style="34"/>
    <col min="2822" max="2822" width="10.6640625" style="34" customWidth="1"/>
    <col min="2823" max="2826" width="10.5546875" style="34" customWidth="1"/>
    <col min="2827" max="2828" width="9" style="34"/>
    <col min="2829" max="2829" width="10.33203125" style="34" customWidth="1"/>
    <col min="2830" max="2830" width="10.5546875" style="34" customWidth="1"/>
    <col min="2831" max="3072" width="9" style="34"/>
    <col min="3073" max="3073" width="8.88671875" style="34" customWidth="1"/>
    <col min="3074" max="3075" width="9.109375" style="34" customWidth="1"/>
    <col min="3076" max="3076" width="13.44140625" style="34" customWidth="1"/>
    <col min="3077" max="3077" width="9" style="34"/>
    <col min="3078" max="3078" width="10.6640625" style="34" customWidth="1"/>
    <col min="3079" max="3082" width="10.5546875" style="34" customWidth="1"/>
    <col min="3083" max="3084" width="9" style="34"/>
    <col min="3085" max="3085" width="10.33203125" style="34" customWidth="1"/>
    <col min="3086" max="3086" width="10.5546875" style="34" customWidth="1"/>
    <col min="3087" max="3328" width="9" style="34"/>
    <col min="3329" max="3329" width="8.88671875" style="34" customWidth="1"/>
    <col min="3330" max="3331" width="9.109375" style="34" customWidth="1"/>
    <col min="3332" max="3332" width="13.44140625" style="34" customWidth="1"/>
    <col min="3333" max="3333" width="9" style="34"/>
    <col min="3334" max="3334" width="10.6640625" style="34" customWidth="1"/>
    <col min="3335" max="3338" width="10.5546875" style="34" customWidth="1"/>
    <col min="3339" max="3340" width="9" style="34"/>
    <col min="3341" max="3341" width="10.33203125" style="34" customWidth="1"/>
    <col min="3342" max="3342" width="10.5546875" style="34" customWidth="1"/>
    <col min="3343" max="3584" width="9" style="34"/>
    <col min="3585" max="3585" width="8.88671875" style="34" customWidth="1"/>
    <col min="3586" max="3587" width="9.109375" style="34" customWidth="1"/>
    <col min="3588" max="3588" width="13.44140625" style="34" customWidth="1"/>
    <col min="3589" max="3589" width="9" style="34"/>
    <col min="3590" max="3590" width="10.6640625" style="34" customWidth="1"/>
    <col min="3591" max="3594" width="10.5546875" style="34" customWidth="1"/>
    <col min="3595" max="3596" width="9" style="34"/>
    <col min="3597" max="3597" width="10.33203125" style="34" customWidth="1"/>
    <col min="3598" max="3598" width="10.5546875" style="34" customWidth="1"/>
    <col min="3599" max="3840" width="9" style="34"/>
    <col min="3841" max="3841" width="8.88671875" style="34" customWidth="1"/>
    <col min="3842" max="3843" width="9.109375" style="34" customWidth="1"/>
    <col min="3844" max="3844" width="13.44140625" style="34" customWidth="1"/>
    <col min="3845" max="3845" width="9" style="34"/>
    <col min="3846" max="3846" width="10.6640625" style="34" customWidth="1"/>
    <col min="3847" max="3850" width="10.5546875" style="34" customWidth="1"/>
    <col min="3851" max="3852" width="9" style="34"/>
    <col min="3853" max="3853" width="10.33203125" style="34" customWidth="1"/>
    <col min="3854" max="3854" width="10.5546875" style="34" customWidth="1"/>
    <col min="3855" max="4096" width="9" style="34"/>
    <col min="4097" max="4097" width="8.88671875" style="34" customWidth="1"/>
    <col min="4098" max="4099" width="9.109375" style="34" customWidth="1"/>
    <col min="4100" max="4100" width="13.44140625" style="34" customWidth="1"/>
    <col min="4101" max="4101" width="9" style="34"/>
    <col min="4102" max="4102" width="10.6640625" style="34" customWidth="1"/>
    <col min="4103" max="4106" width="10.5546875" style="34" customWidth="1"/>
    <col min="4107" max="4108" width="9" style="34"/>
    <col min="4109" max="4109" width="10.33203125" style="34" customWidth="1"/>
    <col min="4110" max="4110" width="10.5546875" style="34" customWidth="1"/>
    <col min="4111" max="4352" width="9" style="34"/>
    <col min="4353" max="4353" width="8.88671875" style="34" customWidth="1"/>
    <col min="4354" max="4355" width="9.109375" style="34" customWidth="1"/>
    <col min="4356" max="4356" width="13.44140625" style="34" customWidth="1"/>
    <col min="4357" max="4357" width="9" style="34"/>
    <col min="4358" max="4358" width="10.6640625" style="34" customWidth="1"/>
    <col min="4359" max="4362" width="10.5546875" style="34" customWidth="1"/>
    <col min="4363" max="4364" width="9" style="34"/>
    <col min="4365" max="4365" width="10.33203125" style="34" customWidth="1"/>
    <col min="4366" max="4366" width="10.5546875" style="34" customWidth="1"/>
    <col min="4367" max="4608" width="9" style="34"/>
    <col min="4609" max="4609" width="8.88671875" style="34" customWidth="1"/>
    <col min="4610" max="4611" width="9.109375" style="34" customWidth="1"/>
    <col min="4612" max="4612" width="13.44140625" style="34" customWidth="1"/>
    <col min="4613" max="4613" width="9" style="34"/>
    <col min="4614" max="4614" width="10.6640625" style="34" customWidth="1"/>
    <col min="4615" max="4618" width="10.5546875" style="34" customWidth="1"/>
    <col min="4619" max="4620" width="9" style="34"/>
    <col min="4621" max="4621" width="10.33203125" style="34" customWidth="1"/>
    <col min="4622" max="4622" width="10.5546875" style="34" customWidth="1"/>
    <col min="4623" max="4864" width="9" style="34"/>
    <col min="4865" max="4865" width="8.88671875" style="34" customWidth="1"/>
    <col min="4866" max="4867" width="9.109375" style="34" customWidth="1"/>
    <col min="4868" max="4868" width="13.44140625" style="34" customWidth="1"/>
    <col min="4869" max="4869" width="9" style="34"/>
    <col min="4870" max="4870" width="10.6640625" style="34" customWidth="1"/>
    <col min="4871" max="4874" width="10.5546875" style="34" customWidth="1"/>
    <col min="4875" max="4876" width="9" style="34"/>
    <col min="4877" max="4877" width="10.33203125" style="34" customWidth="1"/>
    <col min="4878" max="4878" width="10.5546875" style="34" customWidth="1"/>
    <col min="4879" max="5120" width="9" style="34"/>
    <col min="5121" max="5121" width="8.88671875" style="34" customWidth="1"/>
    <col min="5122" max="5123" width="9.109375" style="34" customWidth="1"/>
    <col min="5124" max="5124" width="13.44140625" style="34" customWidth="1"/>
    <col min="5125" max="5125" width="9" style="34"/>
    <col min="5126" max="5126" width="10.6640625" style="34" customWidth="1"/>
    <col min="5127" max="5130" width="10.5546875" style="34" customWidth="1"/>
    <col min="5131" max="5132" width="9" style="34"/>
    <col min="5133" max="5133" width="10.33203125" style="34" customWidth="1"/>
    <col min="5134" max="5134" width="10.5546875" style="34" customWidth="1"/>
    <col min="5135" max="5376" width="9" style="34"/>
    <col min="5377" max="5377" width="8.88671875" style="34" customWidth="1"/>
    <col min="5378" max="5379" width="9.109375" style="34" customWidth="1"/>
    <col min="5380" max="5380" width="13.44140625" style="34" customWidth="1"/>
    <col min="5381" max="5381" width="9" style="34"/>
    <col min="5382" max="5382" width="10.6640625" style="34" customWidth="1"/>
    <col min="5383" max="5386" width="10.5546875" style="34" customWidth="1"/>
    <col min="5387" max="5388" width="9" style="34"/>
    <col min="5389" max="5389" width="10.33203125" style="34" customWidth="1"/>
    <col min="5390" max="5390" width="10.5546875" style="34" customWidth="1"/>
    <col min="5391" max="5632" width="9" style="34"/>
    <col min="5633" max="5633" width="8.88671875" style="34" customWidth="1"/>
    <col min="5634" max="5635" width="9.109375" style="34" customWidth="1"/>
    <col min="5636" max="5636" width="13.44140625" style="34" customWidth="1"/>
    <col min="5637" max="5637" width="9" style="34"/>
    <col min="5638" max="5638" width="10.6640625" style="34" customWidth="1"/>
    <col min="5639" max="5642" width="10.5546875" style="34" customWidth="1"/>
    <col min="5643" max="5644" width="9" style="34"/>
    <col min="5645" max="5645" width="10.33203125" style="34" customWidth="1"/>
    <col min="5646" max="5646" width="10.5546875" style="34" customWidth="1"/>
    <col min="5647" max="5888" width="9" style="34"/>
    <col min="5889" max="5889" width="8.88671875" style="34" customWidth="1"/>
    <col min="5890" max="5891" width="9.109375" style="34" customWidth="1"/>
    <col min="5892" max="5892" width="13.44140625" style="34" customWidth="1"/>
    <col min="5893" max="5893" width="9" style="34"/>
    <col min="5894" max="5894" width="10.6640625" style="34" customWidth="1"/>
    <col min="5895" max="5898" width="10.5546875" style="34" customWidth="1"/>
    <col min="5899" max="5900" width="9" style="34"/>
    <col min="5901" max="5901" width="10.33203125" style="34" customWidth="1"/>
    <col min="5902" max="5902" width="10.5546875" style="34" customWidth="1"/>
    <col min="5903" max="6144" width="9" style="34"/>
    <col min="6145" max="6145" width="8.88671875" style="34" customWidth="1"/>
    <col min="6146" max="6147" width="9.109375" style="34" customWidth="1"/>
    <col min="6148" max="6148" width="13.44140625" style="34" customWidth="1"/>
    <col min="6149" max="6149" width="9" style="34"/>
    <col min="6150" max="6150" width="10.6640625" style="34" customWidth="1"/>
    <col min="6151" max="6154" width="10.5546875" style="34" customWidth="1"/>
    <col min="6155" max="6156" width="9" style="34"/>
    <col min="6157" max="6157" width="10.33203125" style="34" customWidth="1"/>
    <col min="6158" max="6158" width="10.5546875" style="34" customWidth="1"/>
    <col min="6159" max="6400" width="9" style="34"/>
    <col min="6401" max="6401" width="8.88671875" style="34" customWidth="1"/>
    <col min="6402" max="6403" width="9.109375" style="34" customWidth="1"/>
    <col min="6404" max="6404" width="13.44140625" style="34" customWidth="1"/>
    <col min="6405" max="6405" width="9" style="34"/>
    <col min="6406" max="6406" width="10.6640625" style="34" customWidth="1"/>
    <col min="6407" max="6410" width="10.5546875" style="34" customWidth="1"/>
    <col min="6411" max="6412" width="9" style="34"/>
    <col min="6413" max="6413" width="10.33203125" style="34" customWidth="1"/>
    <col min="6414" max="6414" width="10.5546875" style="34" customWidth="1"/>
    <col min="6415" max="6656" width="9" style="34"/>
    <col min="6657" max="6657" width="8.88671875" style="34" customWidth="1"/>
    <col min="6658" max="6659" width="9.109375" style="34" customWidth="1"/>
    <col min="6660" max="6660" width="13.44140625" style="34" customWidth="1"/>
    <col min="6661" max="6661" width="9" style="34"/>
    <col min="6662" max="6662" width="10.6640625" style="34" customWidth="1"/>
    <col min="6663" max="6666" width="10.5546875" style="34" customWidth="1"/>
    <col min="6667" max="6668" width="9" style="34"/>
    <col min="6669" max="6669" width="10.33203125" style="34" customWidth="1"/>
    <col min="6670" max="6670" width="10.5546875" style="34" customWidth="1"/>
    <col min="6671" max="6912" width="9" style="34"/>
    <col min="6913" max="6913" width="8.88671875" style="34" customWidth="1"/>
    <col min="6914" max="6915" width="9.109375" style="34" customWidth="1"/>
    <col min="6916" max="6916" width="13.44140625" style="34" customWidth="1"/>
    <col min="6917" max="6917" width="9" style="34"/>
    <col min="6918" max="6918" width="10.6640625" style="34" customWidth="1"/>
    <col min="6919" max="6922" width="10.5546875" style="34" customWidth="1"/>
    <col min="6923" max="6924" width="9" style="34"/>
    <col min="6925" max="6925" width="10.33203125" style="34" customWidth="1"/>
    <col min="6926" max="6926" width="10.5546875" style="34" customWidth="1"/>
    <col min="6927" max="7168" width="9" style="34"/>
    <col min="7169" max="7169" width="8.88671875" style="34" customWidth="1"/>
    <col min="7170" max="7171" width="9.109375" style="34" customWidth="1"/>
    <col min="7172" max="7172" width="13.44140625" style="34" customWidth="1"/>
    <col min="7173" max="7173" width="9" style="34"/>
    <col min="7174" max="7174" width="10.6640625" style="34" customWidth="1"/>
    <col min="7175" max="7178" width="10.5546875" style="34" customWidth="1"/>
    <col min="7179" max="7180" width="9" style="34"/>
    <col min="7181" max="7181" width="10.33203125" style="34" customWidth="1"/>
    <col min="7182" max="7182" width="10.5546875" style="34" customWidth="1"/>
    <col min="7183" max="7424" width="9" style="34"/>
    <col min="7425" max="7425" width="8.88671875" style="34" customWidth="1"/>
    <col min="7426" max="7427" width="9.109375" style="34" customWidth="1"/>
    <col min="7428" max="7428" width="13.44140625" style="34" customWidth="1"/>
    <col min="7429" max="7429" width="9" style="34"/>
    <col min="7430" max="7430" width="10.6640625" style="34" customWidth="1"/>
    <col min="7431" max="7434" width="10.5546875" style="34" customWidth="1"/>
    <col min="7435" max="7436" width="9" style="34"/>
    <col min="7437" max="7437" width="10.33203125" style="34" customWidth="1"/>
    <col min="7438" max="7438" width="10.5546875" style="34" customWidth="1"/>
    <col min="7439" max="7680" width="9" style="34"/>
    <col min="7681" max="7681" width="8.88671875" style="34" customWidth="1"/>
    <col min="7682" max="7683" width="9.109375" style="34" customWidth="1"/>
    <col min="7684" max="7684" width="13.44140625" style="34" customWidth="1"/>
    <col min="7685" max="7685" width="9" style="34"/>
    <col min="7686" max="7686" width="10.6640625" style="34" customWidth="1"/>
    <col min="7687" max="7690" width="10.5546875" style="34" customWidth="1"/>
    <col min="7691" max="7692" width="9" style="34"/>
    <col min="7693" max="7693" width="10.33203125" style="34" customWidth="1"/>
    <col min="7694" max="7694" width="10.5546875" style="34" customWidth="1"/>
    <col min="7695" max="7936" width="9" style="34"/>
    <col min="7937" max="7937" width="8.88671875" style="34" customWidth="1"/>
    <col min="7938" max="7939" width="9.109375" style="34" customWidth="1"/>
    <col min="7940" max="7940" width="13.44140625" style="34" customWidth="1"/>
    <col min="7941" max="7941" width="9" style="34"/>
    <col min="7942" max="7942" width="10.6640625" style="34" customWidth="1"/>
    <col min="7943" max="7946" width="10.5546875" style="34" customWidth="1"/>
    <col min="7947" max="7948" width="9" style="34"/>
    <col min="7949" max="7949" width="10.33203125" style="34" customWidth="1"/>
    <col min="7950" max="7950" width="10.5546875" style="34" customWidth="1"/>
    <col min="7951" max="8192" width="9" style="34"/>
    <col min="8193" max="8193" width="8.88671875" style="34" customWidth="1"/>
    <col min="8194" max="8195" width="9.109375" style="34" customWidth="1"/>
    <col min="8196" max="8196" width="13.44140625" style="34" customWidth="1"/>
    <col min="8197" max="8197" width="9" style="34"/>
    <col min="8198" max="8198" width="10.6640625" style="34" customWidth="1"/>
    <col min="8199" max="8202" width="10.5546875" style="34" customWidth="1"/>
    <col min="8203" max="8204" width="9" style="34"/>
    <col min="8205" max="8205" width="10.33203125" style="34" customWidth="1"/>
    <col min="8206" max="8206" width="10.5546875" style="34" customWidth="1"/>
    <col min="8207" max="8448" width="9" style="34"/>
    <col min="8449" max="8449" width="8.88671875" style="34" customWidth="1"/>
    <col min="8450" max="8451" width="9.109375" style="34" customWidth="1"/>
    <col min="8452" max="8452" width="13.44140625" style="34" customWidth="1"/>
    <col min="8453" max="8453" width="9" style="34"/>
    <col min="8454" max="8454" width="10.6640625" style="34" customWidth="1"/>
    <col min="8455" max="8458" width="10.5546875" style="34" customWidth="1"/>
    <col min="8459" max="8460" width="9" style="34"/>
    <col min="8461" max="8461" width="10.33203125" style="34" customWidth="1"/>
    <col min="8462" max="8462" width="10.5546875" style="34" customWidth="1"/>
    <col min="8463" max="8704" width="9" style="34"/>
    <col min="8705" max="8705" width="8.88671875" style="34" customWidth="1"/>
    <col min="8706" max="8707" width="9.109375" style="34" customWidth="1"/>
    <col min="8708" max="8708" width="13.44140625" style="34" customWidth="1"/>
    <col min="8709" max="8709" width="9" style="34"/>
    <col min="8710" max="8710" width="10.6640625" style="34" customWidth="1"/>
    <col min="8711" max="8714" width="10.5546875" style="34" customWidth="1"/>
    <col min="8715" max="8716" width="9" style="34"/>
    <col min="8717" max="8717" width="10.33203125" style="34" customWidth="1"/>
    <col min="8718" max="8718" width="10.5546875" style="34" customWidth="1"/>
    <col min="8719" max="8960" width="9" style="34"/>
    <col min="8961" max="8961" width="8.88671875" style="34" customWidth="1"/>
    <col min="8962" max="8963" width="9.109375" style="34" customWidth="1"/>
    <col min="8964" max="8964" width="13.44140625" style="34" customWidth="1"/>
    <col min="8965" max="8965" width="9" style="34"/>
    <col min="8966" max="8966" width="10.6640625" style="34" customWidth="1"/>
    <col min="8967" max="8970" width="10.5546875" style="34" customWidth="1"/>
    <col min="8971" max="8972" width="9" style="34"/>
    <col min="8973" max="8973" width="10.33203125" style="34" customWidth="1"/>
    <col min="8974" max="8974" width="10.5546875" style="34" customWidth="1"/>
    <col min="8975" max="9216" width="9" style="34"/>
    <col min="9217" max="9217" width="8.88671875" style="34" customWidth="1"/>
    <col min="9218" max="9219" width="9.109375" style="34" customWidth="1"/>
    <col min="9220" max="9220" width="13.44140625" style="34" customWidth="1"/>
    <col min="9221" max="9221" width="9" style="34"/>
    <col min="9222" max="9222" width="10.6640625" style="34" customWidth="1"/>
    <col min="9223" max="9226" width="10.5546875" style="34" customWidth="1"/>
    <col min="9227" max="9228" width="9" style="34"/>
    <col min="9229" max="9229" width="10.33203125" style="34" customWidth="1"/>
    <col min="9230" max="9230" width="10.5546875" style="34" customWidth="1"/>
    <col min="9231" max="9472" width="9" style="34"/>
    <col min="9473" max="9473" width="8.88671875" style="34" customWidth="1"/>
    <col min="9474" max="9475" width="9.109375" style="34" customWidth="1"/>
    <col min="9476" max="9476" width="13.44140625" style="34" customWidth="1"/>
    <col min="9477" max="9477" width="9" style="34"/>
    <col min="9478" max="9478" width="10.6640625" style="34" customWidth="1"/>
    <col min="9479" max="9482" width="10.5546875" style="34" customWidth="1"/>
    <col min="9483" max="9484" width="9" style="34"/>
    <col min="9485" max="9485" width="10.33203125" style="34" customWidth="1"/>
    <col min="9486" max="9486" width="10.5546875" style="34" customWidth="1"/>
    <col min="9487" max="9728" width="9" style="34"/>
    <col min="9729" max="9729" width="8.88671875" style="34" customWidth="1"/>
    <col min="9730" max="9731" width="9.109375" style="34" customWidth="1"/>
    <col min="9732" max="9732" width="13.44140625" style="34" customWidth="1"/>
    <col min="9733" max="9733" width="9" style="34"/>
    <col min="9734" max="9734" width="10.6640625" style="34" customWidth="1"/>
    <col min="9735" max="9738" width="10.5546875" style="34" customWidth="1"/>
    <col min="9739" max="9740" width="9" style="34"/>
    <col min="9741" max="9741" width="10.33203125" style="34" customWidth="1"/>
    <col min="9742" max="9742" width="10.5546875" style="34" customWidth="1"/>
    <col min="9743" max="9984" width="9" style="34"/>
    <col min="9985" max="9985" width="8.88671875" style="34" customWidth="1"/>
    <col min="9986" max="9987" width="9.109375" style="34" customWidth="1"/>
    <col min="9988" max="9988" width="13.44140625" style="34" customWidth="1"/>
    <col min="9989" max="9989" width="9" style="34"/>
    <col min="9990" max="9990" width="10.6640625" style="34" customWidth="1"/>
    <col min="9991" max="9994" width="10.5546875" style="34" customWidth="1"/>
    <col min="9995" max="9996" width="9" style="34"/>
    <col min="9997" max="9997" width="10.33203125" style="34" customWidth="1"/>
    <col min="9998" max="9998" width="10.5546875" style="34" customWidth="1"/>
    <col min="9999" max="10240" width="9" style="34"/>
    <col min="10241" max="10241" width="8.88671875" style="34" customWidth="1"/>
    <col min="10242" max="10243" width="9.109375" style="34" customWidth="1"/>
    <col min="10244" max="10244" width="13.44140625" style="34" customWidth="1"/>
    <col min="10245" max="10245" width="9" style="34"/>
    <col min="10246" max="10246" width="10.6640625" style="34" customWidth="1"/>
    <col min="10247" max="10250" width="10.5546875" style="34" customWidth="1"/>
    <col min="10251" max="10252" width="9" style="34"/>
    <col min="10253" max="10253" width="10.33203125" style="34" customWidth="1"/>
    <col min="10254" max="10254" width="10.5546875" style="34" customWidth="1"/>
    <col min="10255" max="10496" width="9" style="34"/>
    <col min="10497" max="10497" width="8.88671875" style="34" customWidth="1"/>
    <col min="10498" max="10499" width="9.109375" style="34" customWidth="1"/>
    <col min="10500" max="10500" width="13.44140625" style="34" customWidth="1"/>
    <col min="10501" max="10501" width="9" style="34"/>
    <col min="10502" max="10502" width="10.6640625" style="34" customWidth="1"/>
    <col min="10503" max="10506" width="10.5546875" style="34" customWidth="1"/>
    <col min="10507" max="10508" width="9" style="34"/>
    <col min="10509" max="10509" width="10.33203125" style="34" customWidth="1"/>
    <col min="10510" max="10510" width="10.5546875" style="34" customWidth="1"/>
    <col min="10511" max="10752" width="9" style="34"/>
    <col min="10753" max="10753" width="8.88671875" style="34" customWidth="1"/>
    <col min="10754" max="10755" width="9.109375" style="34" customWidth="1"/>
    <col min="10756" max="10756" width="13.44140625" style="34" customWidth="1"/>
    <col min="10757" max="10757" width="9" style="34"/>
    <col min="10758" max="10758" width="10.6640625" style="34" customWidth="1"/>
    <col min="10759" max="10762" width="10.5546875" style="34" customWidth="1"/>
    <col min="10763" max="10764" width="9" style="34"/>
    <col min="10765" max="10765" width="10.33203125" style="34" customWidth="1"/>
    <col min="10766" max="10766" width="10.5546875" style="34" customWidth="1"/>
    <col min="10767" max="11008" width="9" style="34"/>
    <col min="11009" max="11009" width="8.88671875" style="34" customWidth="1"/>
    <col min="11010" max="11011" width="9.109375" style="34" customWidth="1"/>
    <col min="11012" max="11012" width="13.44140625" style="34" customWidth="1"/>
    <col min="11013" max="11013" width="9" style="34"/>
    <col min="11014" max="11014" width="10.6640625" style="34" customWidth="1"/>
    <col min="11015" max="11018" width="10.5546875" style="34" customWidth="1"/>
    <col min="11019" max="11020" width="9" style="34"/>
    <col min="11021" max="11021" width="10.33203125" style="34" customWidth="1"/>
    <col min="11022" max="11022" width="10.5546875" style="34" customWidth="1"/>
    <col min="11023" max="11264" width="9" style="34"/>
    <col min="11265" max="11265" width="8.88671875" style="34" customWidth="1"/>
    <col min="11266" max="11267" width="9.109375" style="34" customWidth="1"/>
    <col min="11268" max="11268" width="13.44140625" style="34" customWidth="1"/>
    <col min="11269" max="11269" width="9" style="34"/>
    <col min="11270" max="11270" width="10.6640625" style="34" customWidth="1"/>
    <col min="11271" max="11274" width="10.5546875" style="34" customWidth="1"/>
    <col min="11275" max="11276" width="9" style="34"/>
    <col min="11277" max="11277" width="10.33203125" style="34" customWidth="1"/>
    <col min="11278" max="11278" width="10.5546875" style="34" customWidth="1"/>
    <col min="11279" max="11520" width="9" style="34"/>
    <col min="11521" max="11521" width="8.88671875" style="34" customWidth="1"/>
    <col min="11522" max="11523" width="9.109375" style="34" customWidth="1"/>
    <col min="11524" max="11524" width="13.44140625" style="34" customWidth="1"/>
    <col min="11525" max="11525" width="9" style="34"/>
    <col min="11526" max="11526" width="10.6640625" style="34" customWidth="1"/>
    <col min="11527" max="11530" width="10.5546875" style="34" customWidth="1"/>
    <col min="11531" max="11532" width="9" style="34"/>
    <col min="11533" max="11533" width="10.33203125" style="34" customWidth="1"/>
    <col min="11534" max="11534" width="10.5546875" style="34" customWidth="1"/>
    <col min="11535" max="11776" width="9" style="34"/>
    <col min="11777" max="11777" width="8.88671875" style="34" customWidth="1"/>
    <col min="11778" max="11779" width="9.109375" style="34" customWidth="1"/>
    <col min="11780" max="11780" width="13.44140625" style="34" customWidth="1"/>
    <col min="11781" max="11781" width="9" style="34"/>
    <col min="11782" max="11782" width="10.6640625" style="34" customWidth="1"/>
    <col min="11783" max="11786" width="10.5546875" style="34" customWidth="1"/>
    <col min="11787" max="11788" width="9" style="34"/>
    <col min="11789" max="11789" width="10.33203125" style="34" customWidth="1"/>
    <col min="11790" max="11790" width="10.5546875" style="34" customWidth="1"/>
    <col min="11791" max="12032" width="9" style="34"/>
    <col min="12033" max="12033" width="8.88671875" style="34" customWidth="1"/>
    <col min="12034" max="12035" width="9.109375" style="34" customWidth="1"/>
    <col min="12036" max="12036" width="13.44140625" style="34" customWidth="1"/>
    <col min="12037" max="12037" width="9" style="34"/>
    <col min="12038" max="12038" width="10.6640625" style="34" customWidth="1"/>
    <col min="12039" max="12042" width="10.5546875" style="34" customWidth="1"/>
    <col min="12043" max="12044" width="9" style="34"/>
    <col min="12045" max="12045" width="10.33203125" style="34" customWidth="1"/>
    <col min="12046" max="12046" width="10.5546875" style="34" customWidth="1"/>
    <col min="12047" max="12288" width="9" style="34"/>
    <col min="12289" max="12289" width="8.88671875" style="34" customWidth="1"/>
    <col min="12290" max="12291" width="9.109375" style="34" customWidth="1"/>
    <col min="12292" max="12292" width="13.44140625" style="34" customWidth="1"/>
    <col min="12293" max="12293" width="9" style="34"/>
    <col min="12294" max="12294" width="10.6640625" style="34" customWidth="1"/>
    <col min="12295" max="12298" width="10.5546875" style="34" customWidth="1"/>
    <col min="12299" max="12300" width="9" style="34"/>
    <col min="12301" max="12301" width="10.33203125" style="34" customWidth="1"/>
    <col min="12302" max="12302" width="10.5546875" style="34" customWidth="1"/>
    <col min="12303" max="12544" width="9" style="34"/>
    <col min="12545" max="12545" width="8.88671875" style="34" customWidth="1"/>
    <col min="12546" max="12547" width="9.109375" style="34" customWidth="1"/>
    <col min="12548" max="12548" width="13.44140625" style="34" customWidth="1"/>
    <col min="12549" max="12549" width="9" style="34"/>
    <col min="12550" max="12550" width="10.6640625" style="34" customWidth="1"/>
    <col min="12551" max="12554" width="10.5546875" style="34" customWidth="1"/>
    <col min="12555" max="12556" width="9" style="34"/>
    <col min="12557" max="12557" width="10.33203125" style="34" customWidth="1"/>
    <col min="12558" max="12558" width="10.5546875" style="34" customWidth="1"/>
    <col min="12559" max="12800" width="9" style="34"/>
    <col min="12801" max="12801" width="8.88671875" style="34" customWidth="1"/>
    <col min="12802" max="12803" width="9.109375" style="34" customWidth="1"/>
    <col min="12804" max="12804" width="13.44140625" style="34" customWidth="1"/>
    <col min="12805" max="12805" width="9" style="34"/>
    <col min="12806" max="12806" width="10.6640625" style="34" customWidth="1"/>
    <col min="12807" max="12810" width="10.5546875" style="34" customWidth="1"/>
    <col min="12811" max="12812" width="9" style="34"/>
    <col min="12813" max="12813" width="10.33203125" style="34" customWidth="1"/>
    <col min="12814" max="12814" width="10.5546875" style="34" customWidth="1"/>
    <col min="12815" max="13056" width="9" style="34"/>
    <col min="13057" max="13057" width="8.88671875" style="34" customWidth="1"/>
    <col min="13058" max="13059" width="9.109375" style="34" customWidth="1"/>
    <col min="13060" max="13060" width="13.44140625" style="34" customWidth="1"/>
    <col min="13061" max="13061" width="9" style="34"/>
    <col min="13062" max="13062" width="10.6640625" style="34" customWidth="1"/>
    <col min="13063" max="13066" width="10.5546875" style="34" customWidth="1"/>
    <col min="13067" max="13068" width="9" style="34"/>
    <col min="13069" max="13069" width="10.33203125" style="34" customWidth="1"/>
    <col min="13070" max="13070" width="10.5546875" style="34" customWidth="1"/>
    <col min="13071" max="13312" width="9" style="34"/>
    <col min="13313" max="13313" width="8.88671875" style="34" customWidth="1"/>
    <col min="13314" max="13315" width="9.109375" style="34" customWidth="1"/>
    <col min="13316" max="13316" width="13.44140625" style="34" customWidth="1"/>
    <col min="13317" max="13317" width="9" style="34"/>
    <col min="13318" max="13318" width="10.6640625" style="34" customWidth="1"/>
    <col min="13319" max="13322" width="10.5546875" style="34" customWidth="1"/>
    <col min="13323" max="13324" width="9" style="34"/>
    <col min="13325" max="13325" width="10.33203125" style="34" customWidth="1"/>
    <col min="13326" max="13326" width="10.5546875" style="34" customWidth="1"/>
    <col min="13327" max="13568" width="9" style="34"/>
    <col min="13569" max="13569" width="8.88671875" style="34" customWidth="1"/>
    <col min="13570" max="13571" width="9.109375" style="34" customWidth="1"/>
    <col min="13572" max="13572" width="13.44140625" style="34" customWidth="1"/>
    <col min="13573" max="13573" width="9" style="34"/>
    <col min="13574" max="13574" width="10.6640625" style="34" customWidth="1"/>
    <col min="13575" max="13578" width="10.5546875" style="34" customWidth="1"/>
    <col min="13579" max="13580" width="9" style="34"/>
    <col min="13581" max="13581" width="10.33203125" style="34" customWidth="1"/>
    <col min="13582" max="13582" width="10.5546875" style="34" customWidth="1"/>
    <col min="13583" max="13824" width="9" style="34"/>
    <col min="13825" max="13825" width="8.88671875" style="34" customWidth="1"/>
    <col min="13826" max="13827" width="9.109375" style="34" customWidth="1"/>
    <col min="13828" max="13828" width="13.44140625" style="34" customWidth="1"/>
    <col min="13829" max="13829" width="9" style="34"/>
    <col min="13830" max="13830" width="10.6640625" style="34" customWidth="1"/>
    <col min="13831" max="13834" width="10.5546875" style="34" customWidth="1"/>
    <col min="13835" max="13836" width="9" style="34"/>
    <col min="13837" max="13837" width="10.33203125" style="34" customWidth="1"/>
    <col min="13838" max="13838" width="10.5546875" style="34" customWidth="1"/>
    <col min="13839" max="14080" width="9" style="34"/>
    <col min="14081" max="14081" width="8.88671875" style="34" customWidth="1"/>
    <col min="14082" max="14083" width="9.109375" style="34" customWidth="1"/>
    <col min="14084" max="14084" width="13.44140625" style="34" customWidth="1"/>
    <col min="14085" max="14085" width="9" style="34"/>
    <col min="14086" max="14086" width="10.6640625" style="34" customWidth="1"/>
    <col min="14087" max="14090" width="10.5546875" style="34" customWidth="1"/>
    <col min="14091" max="14092" width="9" style="34"/>
    <col min="14093" max="14093" width="10.33203125" style="34" customWidth="1"/>
    <col min="14094" max="14094" width="10.5546875" style="34" customWidth="1"/>
    <col min="14095" max="14336" width="9" style="34"/>
    <col min="14337" max="14337" width="8.88671875" style="34" customWidth="1"/>
    <col min="14338" max="14339" width="9.109375" style="34" customWidth="1"/>
    <col min="14340" max="14340" width="13.44140625" style="34" customWidth="1"/>
    <col min="14341" max="14341" width="9" style="34"/>
    <col min="14342" max="14342" width="10.6640625" style="34" customWidth="1"/>
    <col min="14343" max="14346" width="10.5546875" style="34" customWidth="1"/>
    <col min="14347" max="14348" width="9" style="34"/>
    <col min="14349" max="14349" width="10.33203125" style="34" customWidth="1"/>
    <col min="14350" max="14350" width="10.5546875" style="34" customWidth="1"/>
    <col min="14351" max="14592" width="9" style="34"/>
    <col min="14593" max="14593" width="8.88671875" style="34" customWidth="1"/>
    <col min="14594" max="14595" width="9.109375" style="34" customWidth="1"/>
    <col min="14596" max="14596" width="13.44140625" style="34" customWidth="1"/>
    <col min="14597" max="14597" width="9" style="34"/>
    <col min="14598" max="14598" width="10.6640625" style="34" customWidth="1"/>
    <col min="14599" max="14602" width="10.5546875" style="34" customWidth="1"/>
    <col min="14603" max="14604" width="9" style="34"/>
    <col min="14605" max="14605" width="10.33203125" style="34" customWidth="1"/>
    <col min="14606" max="14606" width="10.5546875" style="34" customWidth="1"/>
    <col min="14607" max="14848" width="9" style="34"/>
    <col min="14849" max="14849" width="8.88671875" style="34" customWidth="1"/>
    <col min="14850" max="14851" width="9.109375" style="34" customWidth="1"/>
    <col min="14852" max="14852" width="13.44140625" style="34" customWidth="1"/>
    <col min="14853" max="14853" width="9" style="34"/>
    <col min="14854" max="14854" width="10.6640625" style="34" customWidth="1"/>
    <col min="14855" max="14858" width="10.5546875" style="34" customWidth="1"/>
    <col min="14859" max="14860" width="9" style="34"/>
    <col min="14861" max="14861" width="10.33203125" style="34" customWidth="1"/>
    <col min="14862" max="14862" width="10.5546875" style="34" customWidth="1"/>
    <col min="14863" max="15104" width="9" style="34"/>
    <col min="15105" max="15105" width="8.88671875" style="34" customWidth="1"/>
    <col min="15106" max="15107" width="9.109375" style="34" customWidth="1"/>
    <col min="15108" max="15108" width="13.44140625" style="34" customWidth="1"/>
    <col min="15109" max="15109" width="9" style="34"/>
    <col min="15110" max="15110" width="10.6640625" style="34" customWidth="1"/>
    <col min="15111" max="15114" width="10.5546875" style="34" customWidth="1"/>
    <col min="15115" max="15116" width="9" style="34"/>
    <col min="15117" max="15117" width="10.33203125" style="34" customWidth="1"/>
    <col min="15118" max="15118" width="10.5546875" style="34" customWidth="1"/>
    <col min="15119" max="15360" width="9" style="34"/>
    <col min="15361" max="15361" width="8.88671875" style="34" customWidth="1"/>
    <col min="15362" max="15363" width="9.109375" style="34" customWidth="1"/>
    <col min="15364" max="15364" width="13.44140625" style="34" customWidth="1"/>
    <col min="15365" max="15365" width="9" style="34"/>
    <col min="15366" max="15366" width="10.6640625" style="34" customWidth="1"/>
    <col min="15367" max="15370" width="10.5546875" style="34" customWidth="1"/>
    <col min="15371" max="15372" width="9" style="34"/>
    <col min="15373" max="15373" width="10.33203125" style="34" customWidth="1"/>
    <col min="15374" max="15374" width="10.5546875" style="34" customWidth="1"/>
    <col min="15375" max="15616" width="9" style="34"/>
    <col min="15617" max="15617" width="8.88671875" style="34" customWidth="1"/>
    <col min="15618" max="15619" width="9.109375" style="34" customWidth="1"/>
    <col min="15620" max="15620" width="13.44140625" style="34" customWidth="1"/>
    <col min="15621" max="15621" width="9" style="34"/>
    <col min="15622" max="15622" width="10.6640625" style="34" customWidth="1"/>
    <col min="15623" max="15626" width="10.5546875" style="34" customWidth="1"/>
    <col min="15627" max="15628" width="9" style="34"/>
    <col min="15629" max="15629" width="10.33203125" style="34" customWidth="1"/>
    <col min="15630" max="15630" width="10.5546875" style="34" customWidth="1"/>
    <col min="15631" max="15872" width="9" style="34"/>
    <col min="15873" max="15873" width="8.88671875" style="34" customWidth="1"/>
    <col min="15874" max="15875" width="9.109375" style="34" customWidth="1"/>
    <col min="15876" max="15876" width="13.44140625" style="34" customWidth="1"/>
    <col min="15877" max="15877" width="9" style="34"/>
    <col min="15878" max="15878" width="10.6640625" style="34" customWidth="1"/>
    <col min="15879" max="15882" width="10.5546875" style="34" customWidth="1"/>
    <col min="15883" max="15884" width="9" style="34"/>
    <col min="15885" max="15885" width="10.33203125" style="34" customWidth="1"/>
    <col min="15886" max="15886" width="10.5546875" style="34" customWidth="1"/>
    <col min="15887" max="16128" width="9" style="34"/>
    <col min="16129" max="16129" width="8.88671875" style="34" customWidth="1"/>
    <col min="16130" max="16131" width="9.109375" style="34" customWidth="1"/>
    <col min="16132" max="16132" width="13.44140625" style="34" customWidth="1"/>
    <col min="16133" max="16133" width="9" style="34"/>
    <col min="16134" max="16134" width="10.6640625" style="34" customWidth="1"/>
    <col min="16135" max="16138" width="10.5546875" style="34" customWidth="1"/>
    <col min="16139" max="16140" width="9" style="34"/>
    <col min="16141" max="16141" width="10.33203125" style="34" customWidth="1"/>
    <col min="16142" max="16142" width="10.5546875" style="34" customWidth="1"/>
    <col min="16143" max="16384" width="9" style="34"/>
  </cols>
  <sheetData>
    <row r="1" spans="1:17" x14ac:dyDescent="0.3">
      <c r="L1" s="35" t="s">
        <v>0</v>
      </c>
      <c r="M1" s="36"/>
    </row>
    <row r="2" spans="1:17" x14ac:dyDescent="0.3">
      <c r="L2" s="35" t="s">
        <v>32</v>
      </c>
      <c r="M2" s="36"/>
    </row>
    <row r="3" spans="1:17" x14ac:dyDescent="0.3">
      <c r="L3" s="35" t="s">
        <v>33</v>
      </c>
      <c r="M3" s="36"/>
    </row>
    <row r="4" spans="1:17" ht="15.6" x14ac:dyDescent="0.3">
      <c r="G4" s="222" t="s">
        <v>2</v>
      </c>
      <c r="H4" s="222"/>
      <c r="I4" s="222"/>
      <c r="J4" s="222"/>
      <c r="K4" s="37"/>
      <c r="L4" s="37"/>
      <c r="M4" s="37"/>
    </row>
    <row r="5" spans="1:17" ht="16.2" thickBot="1" x14ac:dyDescent="0.35">
      <c r="G5" s="223" t="s">
        <v>147</v>
      </c>
      <c r="H5" s="223"/>
      <c r="I5" s="223"/>
      <c r="J5" s="223"/>
      <c r="K5" s="37"/>
      <c r="L5" s="37"/>
      <c r="M5" s="37"/>
    </row>
    <row r="7" spans="1:17" ht="16.2" thickBot="1" x14ac:dyDescent="0.35">
      <c r="A7" s="219" t="s">
        <v>34</v>
      </c>
      <c r="B7" s="219"/>
      <c r="C7" s="224" t="s">
        <v>113</v>
      </c>
      <c r="D7" s="224"/>
      <c r="E7" s="38"/>
      <c r="F7" s="38"/>
      <c r="G7" s="38"/>
      <c r="H7" s="38"/>
      <c r="I7" s="38"/>
      <c r="J7" s="38"/>
      <c r="K7" s="38"/>
      <c r="L7" s="38"/>
      <c r="O7" s="225" t="s">
        <v>1</v>
      </c>
      <c r="P7" s="225"/>
      <c r="Q7" s="38"/>
    </row>
    <row r="8" spans="1:17" ht="15.6" x14ac:dyDescent="0.3">
      <c r="A8" s="38"/>
      <c r="B8" s="38"/>
      <c r="C8" s="38"/>
      <c r="D8" s="38"/>
      <c r="E8" s="38"/>
      <c r="F8" s="38"/>
      <c r="G8" s="38"/>
      <c r="H8" s="38"/>
      <c r="I8" s="38"/>
      <c r="J8" s="38"/>
      <c r="K8" s="38"/>
      <c r="L8" s="38"/>
      <c r="M8" s="38"/>
      <c r="N8" s="38"/>
      <c r="O8" s="38"/>
      <c r="P8" s="38"/>
      <c r="Q8" s="38"/>
    </row>
    <row r="9" spans="1:17" ht="15.6" x14ac:dyDescent="0.3">
      <c r="A9" s="219" t="s">
        <v>36</v>
      </c>
      <c r="B9" s="219"/>
      <c r="C9" s="220" t="s">
        <v>141</v>
      </c>
      <c r="D9" s="220"/>
      <c r="E9" s="220"/>
      <c r="F9" s="220"/>
      <c r="G9" s="219" t="s">
        <v>37</v>
      </c>
      <c r="H9" s="219"/>
      <c r="I9" s="212" t="s">
        <v>142</v>
      </c>
      <c r="J9" s="212"/>
      <c r="K9" s="212"/>
      <c r="L9" s="212"/>
      <c r="M9" s="221" t="s">
        <v>38</v>
      </c>
      <c r="N9" s="221"/>
      <c r="O9" s="212" t="s">
        <v>39</v>
      </c>
      <c r="P9" s="212"/>
      <c r="Q9" s="38"/>
    </row>
    <row r="10" spans="1:17" ht="15.6" x14ac:dyDescent="0.3">
      <c r="B10" s="35"/>
      <c r="C10" s="213" t="s">
        <v>3</v>
      </c>
      <c r="D10" s="213"/>
      <c r="E10" s="213"/>
      <c r="F10" s="213"/>
      <c r="H10" s="35"/>
      <c r="I10" s="213" t="s">
        <v>3</v>
      </c>
      <c r="J10" s="213"/>
      <c r="K10" s="213"/>
      <c r="L10" s="213"/>
      <c r="M10" s="38"/>
      <c r="N10" s="38"/>
      <c r="O10" s="38"/>
      <c r="P10" s="38"/>
      <c r="Q10" s="38"/>
    </row>
    <row r="11" spans="1:17" ht="15" customHeight="1" x14ac:dyDescent="0.3">
      <c r="A11" s="208" t="s">
        <v>4</v>
      </c>
      <c r="B11" s="208"/>
      <c r="C11" s="208"/>
      <c r="D11" s="209" t="s">
        <v>143</v>
      </c>
      <c r="E11" s="214"/>
      <c r="F11" s="214"/>
      <c r="G11" s="214"/>
      <c r="H11" s="214"/>
      <c r="I11" s="214"/>
      <c r="J11" s="214"/>
      <c r="K11" s="215" t="s">
        <v>5</v>
      </c>
      <c r="L11" s="216" t="s">
        <v>144</v>
      </c>
      <c r="M11" s="217"/>
      <c r="N11" s="217"/>
      <c r="O11" s="217"/>
      <c r="P11" s="217"/>
      <c r="Q11" s="39"/>
    </row>
    <row r="12" spans="1:17" ht="110.4" customHeight="1" x14ac:dyDescent="0.3">
      <c r="A12" s="208"/>
      <c r="B12" s="208"/>
      <c r="C12" s="208"/>
      <c r="D12" s="218" t="s">
        <v>60</v>
      </c>
      <c r="E12" s="218"/>
      <c r="F12" s="218"/>
      <c r="G12" s="218"/>
      <c r="H12" s="218"/>
      <c r="I12" s="218"/>
      <c r="J12" s="218"/>
      <c r="K12" s="215"/>
      <c r="L12" s="211" t="s">
        <v>61</v>
      </c>
      <c r="M12" s="211"/>
      <c r="N12" s="211"/>
      <c r="O12" s="211"/>
      <c r="P12" s="211"/>
      <c r="Q12" s="40"/>
    </row>
    <row r="13" spans="1:17" x14ac:dyDescent="0.3">
      <c r="A13" s="208" t="s">
        <v>7</v>
      </c>
      <c r="B13" s="208"/>
      <c r="C13" s="208"/>
      <c r="D13" s="209" t="s">
        <v>148</v>
      </c>
      <c r="E13" s="209"/>
      <c r="F13" s="209"/>
      <c r="G13" s="209"/>
      <c r="H13" s="209"/>
      <c r="I13" s="209"/>
      <c r="J13" s="209"/>
      <c r="K13" s="209"/>
      <c r="L13" s="209"/>
      <c r="M13" s="209"/>
      <c r="N13" s="209"/>
      <c r="O13" s="209"/>
      <c r="P13" s="209"/>
    </row>
    <row r="14" spans="1:17" ht="57.6" customHeight="1" x14ac:dyDescent="0.3">
      <c r="A14" s="208"/>
      <c r="B14" s="208"/>
      <c r="C14" s="208"/>
      <c r="D14" s="210" t="s">
        <v>62</v>
      </c>
      <c r="E14" s="210"/>
      <c r="F14" s="210"/>
      <c r="G14" s="210"/>
      <c r="H14" s="210"/>
      <c r="I14" s="210"/>
      <c r="J14" s="210"/>
      <c r="K14" s="210"/>
      <c r="L14" s="210"/>
      <c r="M14" s="210"/>
      <c r="N14" s="210"/>
      <c r="O14" s="210"/>
      <c r="P14" s="210"/>
    </row>
    <row r="15" spans="1:17" ht="14.4" customHeight="1" x14ac:dyDescent="0.3">
      <c r="A15" s="208" t="s">
        <v>8</v>
      </c>
      <c r="B15" s="208"/>
      <c r="C15" s="208"/>
      <c r="D15" s="209" t="s">
        <v>123</v>
      </c>
      <c r="E15" s="209"/>
      <c r="F15" s="209"/>
      <c r="G15" s="209"/>
      <c r="H15" s="209"/>
      <c r="I15" s="209"/>
      <c r="J15" s="209"/>
      <c r="K15" s="209"/>
      <c r="L15" s="209"/>
      <c r="M15" s="209"/>
      <c r="N15" s="209"/>
      <c r="O15" s="209"/>
      <c r="P15" s="209"/>
    </row>
    <row r="16" spans="1:17" ht="55.2" customHeight="1" x14ac:dyDescent="0.3">
      <c r="A16" s="208"/>
      <c r="B16" s="208"/>
      <c r="C16" s="208"/>
      <c r="D16" s="211" t="s">
        <v>63</v>
      </c>
      <c r="E16" s="211"/>
      <c r="F16" s="211"/>
      <c r="G16" s="211"/>
      <c r="H16" s="211"/>
      <c r="I16" s="211"/>
      <c r="J16" s="211"/>
      <c r="K16" s="211"/>
      <c r="L16" s="211"/>
      <c r="M16" s="211"/>
      <c r="N16" s="211"/>
      <c r="O16" s="211"/>
      <c r="P16" s="211"/>
    </row>
    <row r="17" spans="1:17" ht="30" customHeight="1" x14ac:dyDescent="0.3">
      <c r="A17" s="203" t="s">
        <v>9</v>
      </c>
      <c r="B17" s="203"/>
      <c r="C17" s="203"/>
      <c r="D17" s="204" t="s">
        <v>64</v>
      </c>
      <c r="E17" s="204"/>
      <c r="F17" s="204"/>
      <c r="G17" s="204"/>
      <c r="H17" s="205" t="s">
        <v>10</v>
      </c>
      <c r="I17" s="205"/>
      <c r="J17" s="205"/>
      <c r="K17" s="173" t="s">
        <v>137</v>
      </c>
      <c r="L17" s="173"/>
      <c r="M17" s="173"/>
      <c r="N17" s="173"/>
      <c r="O17" s="173"/>
      <c r="P17" s="173"/>
    </row>
    <row r="18" spans="1:17" ht="15.6" customHeight="1" x14ac:dyDescent="0.3">
      <c r="A18" s="203"/>
      <c r="B18" s="203"/>
      <c r="C18" s="203"/>
      <c r="D18" s="206" t="s">
        <v>11</v>
      </c>
      <c r="E18" s="206"/>
      <c r="F18" s="206"/>
      <c r="G18" s="206"/>
      <c r="H18" s="205"/>
      <c r="I18" s="205"/>
      <c r="J18" s="205"/>
      <c r="K18" s="207" t="s">
        <v>11</v>
      </c>
      <c r="L18" s="207"/>
      <c r="M18" s="207"/>
      <c r="N18" s="207"/>
      <c r="O18" s="207"/>
      <c r="P18" s="207"/>
    </row>
    <row r="19" spans="1:17" ht="28.2" customHeight="1" x14ac:dyDescent="0.3">
      <c r="A19" s="187" t="s">
        <v>40</v>
      </c>
      <c r="B19" s="188"/>
      <c r="C19" s="189" t="s">
        <v>270</v>
      </c>
      <c r="D19" s="189"/>
      <c r="E19" s="190" t="s">
        <v>41</v>
      </c>
      <c r="F19" s="190"/>
      <c r="G19" s="191" t="s">
        <v>271</v>
      </c>
      <c r="H19" s="191"/>
      <c r="I19" s="191"/>
      <c r="J19" s="190" t="s">
        <v>42</v>
      </c>
      <c r="K19" s="190"/>
      <c r="L19" s="190"/>
      <c r="M19" s="192" t="str">
        <f>LEFT(L11,SEARCH(" ",L11)-1)&amp;" "&amp;LEFT(MID(L11,SEARCH(" ",L11)+1,1))&amp;"."&amp;LEFT(MID(L11,SEARCH(" ",L11,SEARCH(" ",L11)+1)+1,1))&amp;"."</f>
        <v>Томченко О.М.</v>
      </c>
      <c r="N19" s="192"/>
      <c r="O19" s="192"/>
      <c r="P19" s="192"/>
    </row>
    <row r="20" spans="1:17" ht="54.6" customHeight="1" x14ac:dyDescent="0.3">
      <c r="A20" s="41"/>
      <c r="B20" s="42"/>
      <c r="C20" s="193" t="s">
        <v>12</v>
      </c>
      <c r="D20" s="193"/>
      <c r="E20" s="42"/>
      <c r="F20" s="43"/>
      <c r="G20" s="194" t="s">
        <v>12</v>
      </c>
      <c r="H20" s="194"/>
      <c r="I20" s="194"/>
      <c r="J20" s="190"/>
      <c r="K20" s="190"/>
      <c r="L20" s="190"/>
      <c r="M20" s="195" t="s">
        <v>65</v>
      </c>
      <c r="N20" s="195"/>
      <c r="O20" s="195"/>
      <c r="P20" s="195"/>
    </row>
    <row r="21" spans="1:17" ht="31.2" customHeight="1" thickBot="1" x14ac:dyDescent="0.35">
      <c r="A21" s="196" t="s">
        <v>43</v>
      </c>
      <c r="B21" s="196"/>
      <c r="C21" s="196"/>
      <c r="D21" s="196"/>
      <c r="E21" s="196"/>
      <c r="F21" s="196"/>
      <c r="G21" s="197" t="s">
        <v>145</v>
      </c>
      <c r="H21" s="198"/>
      <c r="I21" s="198"/>
      <c r="J21" s="44"/>
      <c r="K21" s="45"/>
      <c r="L21" s="46">
        <f>M21+O38</f>
        <v>31.7</v>
      </c>
      <c r="M21" s="47">
        <v>15.2</v>
      </c>
      <c r="N21" s="48"/>
    </row>
    <row r="22" spans="1:17" ht="15.6" customHeight="1" x14ac:dyDescent="0.3">
      <c r="G22" s="199" t="s">
        <v>44</v>
      </c>
      <c r="H22" s="199"/>
      <c r="I22" s="199"/>
      <c r="J22" s="49"/>
      <c r="K22" s="36" t="s">
        <v>45</v>
      </c>
      <c r="M22" s="36"/>
      <c r="N22" s="36"/>
    </row>
    <row r="23" spans="1:17" ht="15.6" customHeight="1" x14ac:dyDescent="0.3">
      <c r="G23" s="49"/>
      <c r="H23" s="49"/>
      <c r="I23" s="49"/>
      <c r="J23" s="49"/>
      <c r="K23" s="36"/>
      <c r="M23" s="36"/>
      <c r="N23" s="36"/>
    </row>
    <row r="24" spans="1:17" x14ac:dyDescent="0.3">
      <c r="A24" s="200" t="s">
        <v>13</v>
      </c>
      <c r="B24" s="201"/>
      <c r="C24" s="201"/>
      <c r="D24" s="201"/>
      <c r="E24" s="202"/>
      <c r="F24" s="202"/>
      <c r="G24" s="202"/>
      <c r="H24" s="202"/>
      <c r="I24" s="202"/>
      <c r="J24" s="202"/>
      <c r="K24" s="202"/>
      <c r="L24" s="186" t="s">
        <v>66</v>
      </c>
      <c r="M24" s="186"/>
      <c r="N24" s="50"/>
      <c r="O24" s="51"/>
      <c r="P24" s="51"/>
    </row>
    <row r="25" spans="1:17" ht="15.6" customHeight="1" x14ac:dyDescent="0.3">
      <c r="A25" s="52"/>
      <c r="E25" s="180" t="s">
        <v>14</v>
      </c>
      <c r="F25" s="180"/>
      <c r="G25" s="180"/>
      <c r="H25" s="180"/>
      <c r="I25" s="180"/>
      <c r="J25" s="180"/>
      <c r="K25" s="180"/>
    </row>
    <row r="26" spans="1:17" ht="15.6" customHeight="1" x14ac:dyDescent="0.3">
      <c r="A26" s="181" t="s">
        <v>15</v>
      </c>
      <c r="B26" s="181"/>
      <c r="C26" s="181"/>
      <c r="D26" s="181"/>
      <c r="E26" s="182" t="s">
        <v>149</v>
      </c>
      <c r="F26" s="182"/>
      <c r="G26" s="182"/>
      <c r="H26" s="182"/>
      <c r="I26" s="182"/>
      <c r="J26" s="182"/>
      <c r="K26" s="182"/>
      <c r="L26" s="182"/>
      <c r="M26" s="182"/>
      <c r="N26" s="182"/>
      <c r="O26" s="182"/>
    </row>
    <row r="27" spans="1:17" ht="15.6" customHeight="1" x14ac:dyDescent="0.3">
      <c r="A27" s="53"/>
      <c r="B27" s="38"/>
      <c r="C27" s="38"/>
      <c r="D27" s="38"/>
      <c r="E27" s="38"/>
      <c r="F27" s="38"/>
      <c r="G27" s="38"/>
      <c r="H27" s="38"/>
      <c r="I27" s="38"/>
      <c r="J27" s="38"/>
      <c r="K27" s="38"/>
      <c r="L27" s="38"/>
      <c r="M27" s="38"/>
      <c r="N27" s="38"/>
    </row>
    <row r="28" spans="1:17" x14ac:dyDescent="0.3">
      <c r="N28" s="54" t="s">
        <v>46</v>
      </c>
      <c r="P28" s="54"/>
    </row>
    <row r="29" spans="1:17" ht="15.6" x14ac:dyDescent="0.3">
      <c r="H29" s="55"/>
      <c r="I29" s="55" t="s">
        <v>16</v>
      </c>
      <c r="J29" s="55"/>
    </row>
    <row r="30" spans="1:17" ht="111.6" customHeight="1" x14ac:dyDescent="0.3">
      <c r="B30" s="56" t="s">
        <v>47</v>
      </c>
      <c r="C30" s="183" t="s">
        <v>48</v>
      </c>
      <c r="D30" s="183"/>
      <c r="E30" s="183"/>
      <c r="F30" s="56" t="s">
        <v>49</v>
      </c>
      <c r="G30" s="56" t="s">
        <v>50</v>
      </c>
      <c r="H30" s="56" t="s">
        <v>51</v>
      </c>
      <c r="I30" s="56" t="s">
        <v>52</v>
      </c>
      <c r="J30" s="56" t="s">
        <v>17</v>
      </c>
      <c r="K30" s="56" t="s">
        <v>18</v>
      </c>
      <c r="L30" s="56" t="s">
        <v>19</v>
      </c>
      <c r="M30" s="56" t="s">
        <v>20</v>
      </c>
      <c r="N30" s="56" t="s">
        <v>21</v>
      </c>
      <c r="O30" s="56" t="s">
        <v>25</v>
      </c>
    </row>
    <row r="31" spans="1:17" x14ac:dyDescent="0.3">
      <c r="B31" s="57">
        <v>1</v>
      </c>
      <c r="C31" s="174">
        <v>2</v>
      </c>
      <c r="D31" s="174"/>
      <c r="E31" s="174"/>
      <c r="F31" s="57">
        <v>3</v>
      </c>
      <c r="G31" s="57">
        <v>4</v>
      </c>
      <c r="H31" s="57"/>
      <c r="I31" s="57">
        <v>5</v>
      </c>
      <c r="J31" s="57">
        <v>6</v>
      </c>
      <c r="K31" s="57">
        <v>7</v>
      </c>
      <c r="L31" s="57">
        <v>8</v>
      </c>
      <c r="M31" s="57">
        <v>9</v>
      </c>
      <c r="N31" s="57">
        <v>10</v>
      </c>
      <c r="O31" s="57">
        <v>11</v>
      </c>
    </row>
    <row r="32" spans="1:17" s="58" customFormat="1" ht="26.4" customHeight="1" x14ac:dyDescent="0.25">
      <c r="B32" s="59">
        <v>1</v>
      </c>
      <c r="C32" s="184" t="s">
        <v>273</v>
      </c>
      <c r="D32" s="184"/>
      <c r="E32" s="184"/>
      <c r="F32" s="59" t="s">
        <v>6</v>
      </c>
      <c r="G32" s="59" t="s">
        <v>6</v>
      </c>
      <c r="H32" s="59" t="s">
        <v>6</v>
      </c>
      <c r="I32" s="59" t="s">
        <v>22</v>
      </c>
      <c r="J32" s="59">
        <v>464</v>
      </c>
      <c r="K32" s="59"/>
      <c r="L32" s="59"/>
      <c r="M32" s="59"/>
      <c r="N32" s="59"/>
      <c r="O32" s="59">
        <v>16.5</v>
      </c>
      <c r="P32" s="60"/>
      <c r="Q32" s="60"/>
    </row>
    <row r="33" spans="1:15" s="58" customFormat="1" ht="13.2" x14ac:dyDescent="0.25">
      <c r="B33" s="61"/>
      <c r="C33" s="185"/>
      <c r="D33" s="185"/>
      <c r="E33" s="185"/>
      <c r="F33" s="59"/>
      <c r="G33" s="59"/>
      <c r="H33" s="59"/>
      <c r="I33" s="61"/>
      <c r="J33" s="61"/>
      <c r="K33" s="62"/>
      <c r="L33" s="62"/>
      <c r="M33" s="62"/>
      <c r="N33" s="62"/>
      <c r="O33" s="61"/>
    </row>
    <row r="34" spans="1:15" s="58" customFormat="1" ht="13.2" x14ac:dyDescent="0.25">
      <c r="B34" s="62"/>
      <c r="C34" s="185"/>
      <c r="D34" s="185"/>
      <c r="E34" s="185"/>
      <c r="F34" s="59"/>
      <c r="G34" s="59"/>
      <c r="H34" s="59"/>
      <c r="I34" s="62"/>
      <c r="J34" s="61"/>
      <c r="K34" s="62"/>
      <c r="L34" s="62"/>
      <c r="M34" s="62"/>
      <c r="N34" s="62"/>
      <c r="O34" s="61"/>
    </row>
    <row r="35" spans="1:15" s="58" customFormat="1" ht="13.2" x14ac:dyDescent="0.25">
      <c r="B35" s="62"/>
      <c r="C35" s="185"/>
      <c r="D35" s="185"/>
      <c r="E35" s="185"/>
      <c r="F35" s="59"/>
      <c r="G35" s="59"/>
      <c r="H35" s="59"/>
      <c r="I35" s="62"/>
      <c r="J35" s="61"/>
      <c r="K35" s="62"/>
      <c r="L35" s="62"/>
      <c r="M35" s="62"/>
      <c r="N35" s="62"/>
      <c r="O35" s="61"/>
    </row>
    <row r="36" spans="1:15" s="58" customFormat="1" ht="13.2" x14ac:dyDescent="0.25">
      <c r="B36" s="62"/>
      <c r="C36" s="185"/>
      <c r="D36" s="185"/>
      <c r="E36" s="185"/>
      <c r="F36" s="59"/>
      <c r="G36" s="59"/>
      <c r="H36" s="59"/>
      <c r="I36" s="62"/>
      <c r="J36" s="61"/>
      <c r="K36" s="62"/>
      <c r="L36" s="62"/>
      <c r="M36" s="62"/>
      <c r="N36" s="62"/>
      <c r="O36" s="61"/>
    </row>
    <row r="37" spans="1:15" s="58" customFormat="1" ht="13.2" x14ac:dyDescent="0.25">
      <c r="B37" s="62"/>
      <c r="C37" s="185"/>
      <c r="D37" s="185"/>
      <c r="E37" s="185"/>
      <c r="F37" s="59"/>
      <c r="G37" s="59"/>
      <c r="H37" s="59"/>
      <c r="I37" s="62"/>
      <c r="J37" s="61"/>
      <c r="K37" s="62"/>
      <c r="L37" s="62"/>
      <c r="M37" s="62"/>
      <c r="N37" s="62"/>
      <c r="O37" s="61"/>
    </row>
    <row r="38" spans="1:15" s="58" customFormat="1" ht="13.2" x14ac:dyDescent="0.25">
      <c r="B38" s="179" t="s">
        <v>53</v>
      </c>
      <c r="C38" s="179"/>
      <c r="D38" s="179"/>
      <c r="E38" s="179"/>
      <c r="F38" s="59" t="s">
        <v>6</v>
      </c>
      <c r="G38" s="59" t="s">
        <v>6</v>
      </c>
      <c r="H38" s="59" t="s">
        <v>6</v>
      </c>
      <c r="I38" s="61" t="s">
        <v>22</v>
      </c>
      <c r="J38" s="61">
        <f>SUM(J32:J37)</f>
        <v>464</v>
      </c>
      <c r="K38" s="62"/>
      <c r="L38" s="62"/>
      <c r="M38" s="62"/>
      <c r="N38" s="62"/>
      <c r="O38" s="61">
        <f>SUM(O32:O37)</f>
        <v>16.5</v>
      </c>
    </row>
    <row r="40" spans="1:15" ht="79.2" customHeight="1" x14ac:dyDescent="0.3">
      <c r="A40" s="175" t="s">
        <v>146</v>
      </c>
      <c r="B40" s="176"/>
      <c r="C40" s="176"/>
      <c r="D40" s="176"/>
      <c r="E40" s="176"/>
      <c r="F40" s="176"/>
      <c r="I40" s="177" t="s">
        <v>55</v>
      </c>
      <c r="J40" s="177"/>
      <c r="K40" s="177"/>
      <c r="L40" s="177"/>
      <c r="M40" s="177"/>
      <c r="N40" s="177"/>
    </row>
    <row r="41" spans="1:15" ht="15.6" customHeight="1" x14ac:dyDescent="0.3">
      <c r="A41" s="40"/>
      <c r="B41" s="63"/>
      <c r="C41" s="63"/>
      <c r="D41" s="63"/>
      <c r="E41" s="63"/>
      <c r="F41" s="63"/>
      <c r="I41" s="40"/>
      <c r="J41" s="40"/>
      <c r="K41" s="40"/>
      <c r="L41" s="40"/>
      <c r="M41" s="40"/>
      <c r="N41" s="40"/>
    </row>
    <row r="42" spans="1:15" ht="15.6" x14ac:dyDescent="0.3">
      <c r="G42" s="55" t="s">
        <v>23</v>
      </c>
      <c r="H42" s="55"/>
      <c r="I42" s="55"/>
      <c r="J42" s="55"/>
    </row>
    <row r="43" spans="1:15" x14ac:dyDescent="0.3">
      <c r="B43" s="178" t="s">
        <v>24</v>
      </c>
      <c r="C43" s="64"/>
      <c r="D43" s="178" t="s">
        <v>25</v>
      </c>
      <c r="E43" s="178" t="s">
        <v>56</v>
      </c>
      <c r="F43" s="178"/>
      <c r="G43" s="178"/>
      <c r="H43" s="64"/>
      <c r="I43" s="64"/>
      <c r="J43" s="64"/>
      <c r="K43" s="178" t="s">
        <v>26</v>
      </c>
      <c r="L43" s="178"/>
      <c r="M43" s="178"/>
    </row>
    <row r="44" spans="1:15" x14ac:dyDescent="0.3">
      <c r="B44" s="178"/>
      <c r="C44" s="64"/>
      <c r="D44" s="178"/>
      <c r="E44" s="64" t="s">
        <v>27</v>
      </c>
      <c r="F44" s="64" t="s">
        <v>28</v>
      </c>
      <c r="G44" s="64" t="s">
        <v>29</v>
      </c>
      <c r="H44" s="64"/>
      <c r="I44" s="64"/>
      <c r="J44" s="64"/>
      <c r="K44" s="178"/>
      <c r="L44" s="178"/>
      <c r="M44" s="178"/>
    </row>
    <row r="45" spans="1:15" x14ac:dyDescent="0.3">
      <c r="B45" s="57">
        <v>1</v>
      </c>
      <c r="C45" s="57"/>
      <c r="D45" s="57">
        <v>2</v>
      </c>
      <c r="E45" s="57">
        <v>3</v>
      </c>
      <c r="F45" s="57">
        <v>4</v>
      </c>
      <c r="G45" s="57">
        <v>5</v>
      </c>
      <c r="H45" s="57"/>
      <c r="I45" s="57"/>
      <c r="J45" s="57"/>
      <c r="K45" s="174">
        <v>6</v>
      </c>
      <c r="L45" s="174"/>
      <c r="M45" s="174"/>
    </row>
    <row r="46" spans="1:15" x14ac:dyDescent="0.3">
      <c r="B46" s="65" t="s">
        <v>57</v>
      </c>
      <c r="C46" s="65"/>
      <c r="D46" s="65"/>
      <c r="E46" s="65"/>
      <c r="F46" s="65"/>
      <c r="G46" s="65"/>
      <c r="H46" s="65"/>
      <c r="I46" s="65"/>
      <c r="J46" s="65"/>
      <c r="K46" s="65"/>
      <c r="L46" s="65"/>
      <c r="M46" s="65"/>
    </row>
    <row r="47" spans="1:15" x14ac:dyDescent="0.3">
      <c r="B47" s="65" t="s">
        <v>30</v>
      </c>
      <c r="C47" s="65"/>
      <c r="D47" s="65"/>
      <c r="E47" s="65"/>
      <c r="F47" s="65"/>
      <c r="G47" s="65"/>
      <c r="H47" s="65"/>
      <c r="I47" s="65"/>
      <c r="J47" s="65"/>
      <c r="K47" s="65"/>
      <c r="L47" s="65"/>
      <c r="M47" s="65"/>
    </row>
    <row r="49" spans="2:10" x14ac:dyDescent="0.3">
      <c r="B49" s="66" t="s">
        <v>58</v>
      </c>
      <c r="C49" s="66"/>
      <c r="D49" s="36"/>
      <c r="E49" s="36"/>
      <c r="F49" s="36"/>
      <c r="G49" s="36"/>
      <c r="H49" s="36"/>
      <c r="I49" s="36"/>
      <c r="J49" s="36"/>
    </row>
    <row r="50" spans="2:10" x14ac:dyDescent="0.3">
      <c r="B50" s="35" t="s">
        <v>59</v>
      </c>
      <c r="C50" s="35"/>
      <c r="D50" s="36"/>
      <c r="E50" s="36"/>
      <c r="F50" s="36"/>
      <c r="G50" s="36"/>
      <c r="H50" s="36"/>
      <c r="I50" s="36"/>
      <c r="J50" s="36"/>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ageMargins left="0.7" right="0.7" top="0.75" bottom="0.75" header="0.3" footer="0.3"/>
  <pageSetup paperSize="9" scale="72" orientation="landscape" r:id="rId1"/>
  <rowBreaks count="1" manualBreakCount="1">
    <brk id="27"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D0CD3-C27A-4665-800A-FE66FF9CC318}">
  <sheetPr>
    <outlinePr summaryBelow="0" summaryRight="0"/>
    <pageSetUpPr autoPageBreaks="0" fitToPage="1"/>
  </sheetPr>
  <dimension ref="A1:AO115"/>
  <sheetViews>
    <sheetView view="pageBreakPreview" zoomScaleNormal="100" zoomScaleSheetLayoutView="100" zoomScalePageLayoutView="85" workbookViewId="0">
      <selection activeCell="D22" sqref="D22:T22"/>
    </sheetView>
  </sheetViews>
  <sheetFormatPr defaultColWidth="3.44140625" defaultRowHeight="10.199999999999999" outlineLevelRow="3"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1" width="9.6640625" style="68" customWidth="1"/>
    <col min="32" max="32" width="4.33203125" style="68" customWidth="1"/>
    <col min="33" max="33" width="4.109375" style="68" customWidth="1"/>
    <col min="34" max="34" width="7.88671875" style="68" customWidth="1"/>
    <col min="35" max="35" width="4.33203125" style="68" customWidth="1"/>
    <col min="36" max="36" width="5.33203125" style="69" customWidth="1"/>
    <col min="37" max="37" width="9.33203125" style="69" customWidth="1"/>
    <col min="38" max="39" width="5.44140625" style="69" customWidth="1"/>
    <col min="40" max="40" width="3.44140625" style="68"/>
    <col min="41" max="41" width="8.5546875" style="68" bestFit="1" customWidth="1"/>
    <col min="42" max="253" width="3.44140625" style="68"/>
    <col min="254" max="255" width="3" style="68" customWidth="1"/>
    <col min="256" max="256" width="1" style="68" customWidth="1"/>
    <col min="257" max="257" width="2" style="68" customWidth="1"/>
    <col min="258" max="258" width="0.88671875" style="68" customWidth="1"/>
    <col min="259" max="270" width="3" style="68" customWidth="1"/>
    <col min="271" max="271" width="11" style="68" customWidth="1"/>
    <col min="272" max="272" width="13.33203125" style="68" customWidth="1"/>
    <col min="273" max="273" width="3.5546875" style="68" customWidth="1"/>
    <col min="274" max="274" width="8.6640625" style="68" customWidth="1"/>
    <col min="275" max="275" width="5.6640625" style="68" customWidth="1"/>
    <col min="276" max="276" width="8.109375" style="68" bestFit="1" customWidth="1"/>
    <col min="277" max="277" width="1.33203125" style="68" customWidth="1"/>
    <col min="278" max="278" width="0" style="68" hidden="1" customWidth="1"/>
    <col min="279" max="281" width="3.44140625" style="68"/>
    <col min="282" max="282" width="4.44140625" style="68" customWidth="1"/>
    <col min="283" max="283" width="3.44140625" style="68"/>
    <col min="284" max="284" width="9.6640625" style="68" customWidth="1"/>
    <col min="285" max="285" width="4.33203125" style="68" customWidth="1"/>
    <col min="286" max="287" width="4.109375" style="68" customWidth="1"/>
    <col min="288" max="288" width="4.33203125" style="68" customWidth="1"/>
    <col min="289" max="289" width="5.33203125" style="68" customWidth="1"/>
    <col min="290" max="290" width="9.33203125" style="68" customWidth="1"/>
    <col min="291" max="291" width="5.6640625" style="68" customWidth="1"/>
    <col min="292" max="292" width="4.6640625" style="68" customWidth="1"/>
    <col min="293" max="293" width="5.33203125" style="68" customWidth="1"/>
    <col min="294" max="295" width="5.44140625" style="68" customWidth="1"/>
    <col min="296" max="509" width="3.44140625" style="68"/>
    <col min="510" max="511" width="3" style="68" customWidth="1"/>
    <col min="512" max="512" width="1" style="68" customWidth="1"/>
    <col min="513" max="513" width="2" style="68" customWidth="1"/>
    <col min="514" max="514" width="0.88671875" style="68" customWidth="1"/>
    <col min="515" max="526" width="3" style="68" customWidth="1"/>
    <col min="527" max="527" width="11" style="68" customWidth="1"/>
    <col min="528" max="528" width="13.33203125" style="68" customWidth="1"/>
    <col min="529" max="529" width="3.5546875" style="68" customWidth="1"/>
    <col min="530" max="530" width="8.6640625" style="68" customWidth="1"/>
    <col min="531" max="531" width="5.6640625" style="68" customWidth="1"/>
    <col min="532" max="532" width="8.109375" style="68" bestFit="1" customWidth="1"/>
    <col min="533" max="533" width="1.33203125" style="68" customWidth="1"/>
    <col min="534" max="534" width="0" style="68" hidden="1" customWidth="1"/>
    <col min="535" max="537" width="3.44140625" style="68"/>
    <col min="538" max="538" width="4.44140625" style="68" customWidth="1"/>
    <col min="539" max="539" width="3.44140625" style="68"/>
    <col min="540" max="540" width="9.6640625" style="68" customWidth="1"/>
    <col min="541" max="541" width="4.33203125" style="68" customWidth="1"/>
    <col min="542" max="543" width="4.109375" style="68" customWidth="1"/>
    <col min="544" max="544" width="4.33203125" style="68" customWidth="1"/>
    <col min="545" max="545" width="5.33203125" style="68" customWidth="1"/>
    <col min="546" max="546" width="9.33203125" style="68" customWidth="1"/>
    <col min="547" max="547" width="5.6640625" style="68" customWidth="1"/>
    <col min="548" max="548" width="4.6640625" style="68" customWidth="1"/>
    <col min="549" max="549" width="5.33203125" style="68" customWidth="1"/>
    <col min="550" max="551" width="5.44140625" style="68" customWidth="1"/>
    <col min="552" max="765" width="3.44140625" style="68"/>
    <col min="766" max="767" width="3" style="68" customWidth="1"/>
    <col min="768" max="768" width="1" style="68" customWidth="1"/>
    <col min="769" max="769" width="2" style="68" customWidth="1"/>
    <col min="770" max="770" width="0.88671875" style="68" customWidth="1"/>
    <col min="771" max="782" width="3" style="68" customWidth="1"/>
    <col min="783" max="783" width="11" style="68" customWidth="1"/>
    <col min="784" max="784" width="13.33203125" style="68" customWidth="1"/>
    <col min="785" max="785" width="3.5546875" style="68" customWidth="1"/>
    <col min="786" max="786" width="8.6640625" style="68" customWidth="1"/>
    <col min="787" max="787" width="5.6640625" style="68" customWidth="1"/>
    <col min="788" max="788" width="8.109375" style="68" bestFit="1" customWidth="1"/>
    <col min="789" max="789" width="1.33203125" style="68" customWidth="1"/>
    <col min="790" max="790" width="0" style="68" hidden="1" customWidth="1"/>
    <col min="791" max="793" width="3.44140625" style="68"/>
    <col min="794" max="794" width="4.44140625" style="68" customWidth="1"/>
    <col min="795" max="795" width="3.44140625" style="68"/>
    <col min="796" max="796" width="9.6640625" style="68" customWidth="1"/>
    <col min="797" max="797" width="4.33203125" style="68" customWidth="1"/>
    <col min="798" max="799" width="4.109375" style="68" customWidth="1"/>
    <col min="800" max="800" width="4.33203125" style="68" customWidth="1"/>
    <col min="801" max="801" width="5.33203125" style="68" customWidth="1"/>
    <col min="802" max="802" width="9.33203125" style="68" customWidth="1"/>
    <col min="803" max="803" width="5.6640625" style="68" customWidth="1"/>
    <col min="804" max="804" width="4.6640625" style="68" customWidth="1"/>
    <col min="805" max="805" width="5.33203125" style="68" customWidth="1"/>
    <col min="806" max="807" width="5.44140625" style="68" customWidth="1"/>
    <col min="808" max="1021" width="3.44140625" style="68"/>
    <col min="1022" max="1023" width="3" style="68" customWidth="1"/>
    <col min="1024" max="1024" width="1" style="68" customWidth="1"/>
    <col min="1025" max="1025" width="2" style="68" customWidth="1"/>
    <col min="1026" max="1026" width="0.88671875" style="68" customWidth="1"/>
    <col min="1027" max="1038" width="3" style="68" customWidth="1"/>
    <col min="1039" max="1039" width="11" style="68" customWidth="1"/>
    <col min="1040" max="1040" width="13.33203125" style="68" customWidth="1"/>
    <col min="1041" max="1041" width="3.5546875" style="68" customWidth="1"/>
    <col min="1042" max="1042" width="8.6640625" style="68" customWidth="1"/>
    <col min="1043" max="1043" width="5.6640625" style="68" customWidth="1"/>
    <col min="1044" max="1044" width="8.109375" style="68" bestFit="1" customWidth="1"/>
    <col min="1045" max="1045" width="1.33203125" style="68" customWidth="1"/>
    <col min="1046" max="1046" width="0" style="68" hidden="1" customWidth="1"/>
    <col min="1047" max="1049" width="3.44140625" style="68"/>
    <col min="1050" max="1050" width="4.44140625" style="68" customWidth="1"/>
    <col min="1051" max="1051" width="3.44140625" style="68"/>
    <col min="1052" max="1052" width="9.6640625" style="68" customWidth="1"/>
    <col min="1053" max="1053" width="4.33203125" style="68" customWidth="1"/>
    <col min="1054" max="1055" width="4.109375" style="68" customWidth="1"/>
    <col min="1056" max="1056" width="4.33203125" style="68" customWidth="1"/>
    <col min="1057" max="1057" width="5.33203125" style="68" customWidth="1"/>
    <col min="1058" max="1058" width="9.33203125" style="68" customWidth="1"/>
    <col min="1059" max="1059" width="5.6640625" style="68" customWidth="1"/>
    <col min="1060" max="1060" width="4.6640625" style="68" customWidth="1"/>
    <col min="1061" max="1061" width="5.33203125" style="68" customWidth="1"/>
    <col min="1062" max="1063" width="5.44140625" style="68" customWidth="1"/>
    <col min="1064" max="1277" width="3.44140625" style="68"/>
    <col min="1278" max="1279" width="3" style="68" customWidth="1"/>
    <col min="1280" max="1280" width="1" style="68" customWidth="1"/>
    <col min="1281" max="1281" width="2" style="68" customWidth="1"/>
    <col min="1282" max="1282" width="0.88671875" style="68" customWidth="1"/>
    <col min="1283" max="1294" width="3" style="68" customWidth="1"/>
    <col min="1295" max="1295" width="11" style="68" customWidth="1"/>
    <col min="1296" max="1296" width="13.33203125" style="68" customWidth="1"/>
    <col min="1297" max="1297" width="3.5546875" style="68" customWidth="1"/>
    <col min="1298" max="1298" width="8.6640625" style="68" customWidth="1"/>
    <col min="1299" max="1299" width="5.6640625" style="68" customWidth="1"/>
    <col min="1300" max="1300" width="8.109375" style="68" bestFit="1" customWidth="1"/>
    <col min="1301" max="1301" width="1.33203125" style="68" customWidth="1"/>
    <col min="1302" max="1302" width="0" style="68" hidden="1" customWidth="1"/>
    <col min="1303" max="1305" width="3.44140625" style="68"/>
    <col min="1306" max="1306" width="4.44140625" style="68" customWidth="1"/>
    <col min="1307" max="1307" width="3.44140625" style="68"/>
    <col min="1308" max="1308" width="9.6640625" style="68" customWidth="1"/>
    <col min="1309" max="1309" width="4.33203125" style="68" customWidth="1"/>
    <col min="1310" max="1311" width="4.109375" style="68" customWidth="1"/>
    <col min="1312" max="1312" width="4.33203125" style="68" customWidth="1"/>
    <col min="1313" max="1313" width="5.33203125" style="68" customWidth="1"/>
    <col min="1314" max="1314" width="9.33203125" style="68" customWidth="1"/>
    <col min="1315" max="1315" width="5.6640625" style="68" customWidth="1"/>
    <col min="1316" max="1316" width="4.6640625" style="68" customWidth="1"/>
    <col min="1317" max="1317" width="5.33203125" style="68" customWidth="1"/>
    <col min="1318" max="1319" width="5.44140625" style="68" customWidth="1"/>
    <col min="1320" max="1533" width="3.44140625" style="68"/>
    <col min="1534" max="1535" width="3" style="68" customWidth="1"/>
    <col min="1536" max="1536" width="1" style="68" customWidth="1"/>
    <col min="1537" max="1537" width="2" style="68" customWidth="1"/>
    <col min="1538" max="1538" width="0.88671875" style="68" customWidth="1"/>
    <col min="1539" max="1550" width="3" style="68" customWidth="1"/>
    <col min="1551" max="1551" width="11" style="68" customWidth="1"/>
    <col min="1552" max="1552" width="13.33203125" style="68" customWidth="1"/>
    <col min="1553" max="1553" width="3.5546875" style="68" customWidth="1"/>
    <col min="1554" max="1554" width="8.6640625" style="68" customWidth="1"/>
    <col min="1555" max="1555" width="5.6640625" style="68" customWidth="1"/>
    <col min="1556" max="1556" width="8.109375" style="68" bestFit="1" customWidth="1"/>
    <col min="1557" max="1557" width="1.33203125" style="68" customWidth="1"/>
    <col min="1558" max="1558" width="0" style="68" hidden="1" customWidth="1"/>
    <col min="1559" max="1561" width="3.44140625" style="68"/>
    <col min="1562" max="1562" width="4.44140625" style="68" customWidth="1"/>
    <col min="1563" max="1563" width="3.44140625" style="68"/>
    <col min="1564" max="1564" width="9.6640625" style="68" customWidth="1"/>
    <col min="1565" max="1565" width="4.33203125" style="68" customWidth="1"/>
    <col min="1566" max="1567" width="4.109375" style="68" customWidth="1"/>
    <col min="1568" max="1568" width="4.33203125" style="68" customWidth="1"/>
    <col min="1569" max="1569" width="5.33203125" style="68" customWidth="1"/>
    <col min="1570" max="1570" width="9.33203125" style="68" customWidth="1"/>
    <col min="1571" max="1571" width="5.6640625" style="68" customWidth="1"/>
    <col min="1572" max="1572" width="4.6640625" style="68" customWidth="1"/>
    <col min="1573" max="1573" width="5.33203125" style="68" customWidth="1"/>
    <col min="1574" max="1575" width="5.44140625" style="68" customWidth="1"/>
    <col min="1576" max="1789" width="3.44140625" style="68"/>
    <col min="1790" max="1791" width="3" style="68" customWidth="1"/>
    <col min="1792" max="1792" width="1" style="68" customWidth="1"/>
    <col min="1793" max="1793" width="2" style="68" customWidth="1"/>
    <col min="1794" max="1794" width="0.88671875" style="68" customWidth="1"/>
    <col min="1795" max="1806" width="3" style="68" customWidth="1"/>
    <col min="1807" max="1807" width="11" style="68" customWidth="1"/>
    <col min="1808" max="1808" width="13.33203125" style="68" customWidth="1"/>
    <col min="1809" max="1809" width="3.5546875" style="68" customWidth="1"/>
    <col min="1810" max="1810" width="8.6640625" style="68" customWidth="1"/>
    <col min="1811" max="1811" width="5.6640625" style="68" customWidth="1"/>
    <col min="1812" max="1812" width="8.109375" style="68" bestFit="1" customWidth="1"/>
    <col min="1813" max="1813" width="1.33203125" style="68" customWidth="1"/>
    <col min="1814" max="1814" width="0" style="68" hidden="1" customWidth="1"/>
    <col min="1815" max="1817" width="3.44140625" style="68"/>
    <col min="1818" max="1818" width="4.44140625" style="68" customWidth="1"/>
    <col min="1819" max="1819" width="3.44140625" style="68"/>
    <col min="1820" max="1820" width="9.6640625" style="68" customWidth="1"/>
    <col min="1821" max="1821" width="4.33203125" style="68" customWidth="1"/>
    <col min="1822" max="1823" width="4.109375" style="68" customWidth="1"/>
    <col min="1824" max="1824" width="4.33203125" style="68" customWidth="1"/>
    <col min="1825" max="1825" width="5.33203125" style="68" customWidth="1"/>
    <col min="1826" max="1826" width="9.33203125" style="68" customWidth="1"/>
    <col min="1827" max="1827" width="5.6640625" style="68" customWidth="1"/>
    <col min="1828" max="1828" width="4.6640625" style="68" customWidth="1"/>
    <col min="1829" max="1829" width="5.33203125" style="68" customWidth="1"/>
    <col min="1830" max="1831" width="5.44140625" style="68" customWidth="1"/>
    <col min="1832" max="2045" width="3.44140625" style="68"/>
    <col min="2046" max="2047" width="3" style="68" customWidth="1"/>
    <col min="2048" max="2048" width="1" style="68" customWidth="1"/>
    <col min="2049" max="2049" width="2" style="68" customWidth="1"/>
    <col min="2050" max="2050" width="0.88671875" style="68" customWidth="1"/>
    <col min="2051" max="2062" width="3" style="68" customWidth="1"/>
    <col min="2063" max="2063" width="11" style="68" customWidth="1"/>
    <col min="2064" max="2064" width="13.33203125" style="68" customWidth="1"/>
    <col min="2065" max="2065" width="3.5546875" style="68" customWidth="1"/>
    <col min="2066" max="2066" width="8.6640625" style="68" customWidth="1"/>
    <col min="2067" max="2067" width="5.6640625" style="68" customWidth="1"/>
    <col min="2068" max="2068" width="8.109375" style="68" bestFit="1" customWidth="1"/>
    <col min="2069" max="2069" width="1.33203125" style="68" customWidth="1"/>
    <col min="2070" max="2070" width="0" style="68" hidden="1" customWidth="1"/>
    <col min="2071" max="2073" width="3.44140625" style="68"/>
    <col min="2074" max="2074" width="4.44140625" style="68" customWidth="1"/>
    <col min="2075" max="2075" width="3.44140625" style="68"/>
    <col min="2076" max="2076" width="9.6640625" style="68" customWidth="1"/>
    <col min="2077" max="2077" width="4.33203125" style="68" customWidth="1"/>
    <col min="2078" max="2079" width="4.109375" style="68" customWidth="1"/>
    <col min="2080" max="2080" width="4.33203125" style="68" customWidth="1"/>
    <col min="2081" max="2081" width="5.33203125" style="68" customWidth="1"/>
    <col min="2082" max="2082" width="9.33203125" style="68" customWidth="1"/>
    <col min="2083" max="2083" width="5.6640625" style="68" customWidth="1"/>
    <col min="2084" max="2084" width="4.6640625" style="68" customWidth="1"/>
    <col min="2085" max="2085" width="5.33203125" style="68" customWidth="1"/>
    <col min="2086" max="2087" width="5.44140625" style="68" customWidth="1"/>
    <col min="2088" max="2301" width="3.44140625" style="68"/>
    <col min="2302" max="2303" width="3" style="68" customWidth="1"/>
    <col min="2304" max="2304" width="1" style="68" customWidth="1"/>
    <col min="2305" max="2305" width="2" style="68" customWidth="1"/>
    <col min="2306" max="2306" width="0.88671875" style="68" customWidth="1"/>
    <col min="2307" max="2318" width="3" style="68" customWidth="1"/>
    <col min="2319" max="2319" width="11" style="68" customWidth="1"/>
    <col min="2320" max="2320" width="13.33203125" style="68" customWidth="1"/>
    <col min="2321" max="2321" width="3.5546875" style="68" customWidth="1"/>
    <col min="2322" max="2322" width="8.6640625" style="68" customWidth="1"/>
    <col min="2323" max="2323" width="5.6640625" style="68" customWidth="1"/>
    <col min="2324" max="2324" width="8.109375" style="68" bestFit="1" customWidth="1"/>
    <col min="2325" max="2325" width="1.33203125" style="68" customWidth="1"/>
    <col min="2326" max="2326" width="0" style="68" hidden="1" customWidth="1"/>
    <col min="2327" max="2329" width="3.44140625" style="68"/>
    <col min="2330" max="2330" width="4.44140625" style="68" customWidth="1"/>
    <col min="2331" max="2331" width="3.44140625" style="68"/>
    <col min="2332" max="2332" width="9.6640625" style="68" customWidth="1"/>
    <col min="2333" max="2333" width="4.33203125" style="68" customWidth="1"/>
    <col min="2334" max="2335" width="4.109375" style="68" customWidth="1"/>
    <col min="2336" max="2336" width="4.33203125" style="68" customWidth="1"/>
    <col min="2337" max="2337" width="5.33203125" style="68" customWidth="1"/>
    <col min="2338" max="2338" width="9.33203125" style="68" customWidth="1"/>
    <col min="2339" max="2339" width="5.6640625" style="68" customWidth="1"/>
    <col min="2340" max="2340" width="4.6640625" style="68" customWidth="1"/>
    <col min="2341" max="2341" width="5.33203125" style="68" customWidth="1"/>
    <col min="2342" max="2343" width="5.44140625" style="68" customWidth="1"/>
    <col min="2344" max="2557" width="3.44140625" style="68"/>
    <col min="2558" max="2559" width="3" style="68" customWidth="1"/>
    <col min="2560" max="2560" width="1" style="68" customWidth="1"/>
    <col min="2561" max="2561" width="2" style="68" customWidth="1"/>
    <col min="2562" max="2562" width="0.88671875" style="68" customWidth="1"/>
    <col min="2563" max="2574" width="3" style="68" customWidth="1"/>
    <col min="2575" max="2575" width="11" style="68" customWidth="1"/>
    <col min="2576" max="2576" width="13.33203125" style="68" customWidth="1"/>
    <col min="2577" max="2577" width="3.5546875" style="68" customWidth="1"/>
    <col min="2578" max="2578" width="8.6640625" style="68" customWidth="1"/>
    <col min="2579" max="2579" width="5.6640625" style="68" customWidth="1"/>
    <col min="2580" max="2580" width="8.109375" style="68" bestFit="1" customWidth="1"/>
    <col min="2581" max="2581" width="1.33203125" style="68" customWidth="1"/>
    <col min="2582" max="2582" width="0" style="68" hidden="1" customWidth="1"/>
    <col min="2583" max="2585" width="3.44140625" style="68"/>
    <col min="2586" max="2586" width="4.44140625" style="68" customWidth="1"/>
    <col min="2587" max="2587" width="3.44140625" style="68"/>
    <col min="2588" max="2588" width="9.6640625" style="68" customWidth="1"/>
    <col min="2589" max="2589" width="4.33203125" style="68" customWidth="1"/>
    <col min="2590" max="2591" width="4.109375" style="68" customWidth="1"/>
    <col min="2592" max="2592" width="4.33203125" style="68" customWidth="1"/>
    <col min="2593" max="2593" width="5.33203125" style="68" customWidth="1"/>
    <col min="2594" max="2594" width="9.33203125" style="68" customWidth="1"/>
    <col min="2595" max="2595" width="5.6640625" style="68" customWidth="1"/>
    <col min="2596" max="2596" width="4.6640625" style="68" customWidth="1"/>
    <col min="2597" max="2597" width="5.33203125" style="68" customWidth="1"/>
    <col min="2598" max="2599" width="5.44140625" style="68" customWidth="1"/>
    <col min="2600" max="2813" width="3.44140625" style="68"/>
    <col min="2814" max="2815" width="3" style="68" customWidth="1"/>
    <col min="2816" max="2816" width="1" style="68" customWidth="1"/>
    <col min="2817" max="2817" width="2" style="68" customWidth="1"/>
    <col min="2818" max="2818" width="0.88671875" style="68" customWidth="1"/>
    <col min="2819" max="2830" width="3" style="68" customWidth="1"/>
    <col min="2831" max="2831" width="11" style="68" customWidth="1"/>
    <col min="2832" max="2832" width="13.33203125" style="68" customWidth="1"/>
    <col min="2833" max="2833" width="3.5546875" style="68" customWidth="1"/>
    <col min="2834" max="2834" width="8.6640625" style="68" customWidth="1"/>
    <col min="2835" max="2835" width="5.6640625" style="68" customWidth="1"/>
    <col min="2836" max="2836" width="8.109375" style="68" bestFit="1" customWidth="1"/>
    <col min="2837" max="2837" width="1.33203125" style="68" customWidth="1"/>
    <col min="2838" max="2838" width="0" style="68" hidden="1" customWidth="1"/>
    <col min="2839" max="2841" width="3.44140625" style="68"/>
    <col min="2842" max="2842" width="4.44140625" style="68" customWidth="1"/>
    <col min="2843" max="2843" width="3.44140625" style="68"/>
    <col min="2844" max="2844" width="9.6640625" style="68" customWidth="1"/>
    <col min="2845" max="2845" width="4.33203125" style="68" customWidth="1"/>
    <col min="2846" max="2847" width="4.109375" style="68" customWidth="1"/>
    <col min="2848" max="2848" width="4.33203125" style="68" customWidth="1"/>
    <col min="2849" max="2849" width="5.33203125" style="68" customWidth="1"/>
    <col min="2850" max="2850" width="9.33203125" style="68" customWidth="1"/>
    <col min="2851" max="2851" width="5.6640625" style="68" customWidth="1"/>
    <col min="2852" max="2852" width="4.6640625" style="68" customWidth="1"/>
    <col min="2853" max="2853" width="5.33203125" style="68" customWidth="1"/>
    <col min="2854" max="2855" width="5.44140625" style="68" customWidth="1"/>
    <col min="2856" max="3069" width="3.44140625" style="68"/>
    <col min="3070" max="3071" width="3" style="68" customWidth="1"/>
    <col min="3072" max="3072" width="1" style="68" customWidth="1"/>
    <col min="3073" max="3073" width="2" style="68" customWidth="1"/>
    <col min="3074" max="3074" width="0.88671875" style="68" customWidth="1"/>
    <col min="3075" max="3086" width="3" style="68" customWidth="1"/>
    <col min="3087" max="3087" width="11" style="68" customWidth="1"/>
    <col min="3088" max="3088" width="13.33203125" style="68" customWidth="1"/>
    <col min="3089" max="3089" width="3.5546875" style="68" customWidth="1"/>
    <col min="3090" max="3090" width="8.6640625" style="68" customWidth="1"/>
    <col min="3091" max="3091" width="5.6640625" style="68" customWidth="1"/>
    <col min="3092" max="3092" width="8.109375" style="68" bestFit="1" customWidth="1"/>
    <col min="3093" max="3093" width="1.33203125" style="68" customWidth="1"/>
    <col min="3094" max="3094" width="0" style="68" hidden="1" customWidth="1"/>
    <col min="3095" max="3097" width="3.44140625" style="68"/>
    <col min="3098" max="3098" width="4.44140625" style="68" customWidth="1"/>
    <col min="3099" max="3099" width="3.44140625" style="68"/>
    <col min="3100" max="3100" width="9.6640625" style="68" customWidth="1"/>
    <col min="3101" max="3101" width="4.33203125" style="68" customWidth="1"/>
    <col min="3102" max="3103" width="4.109375" style="68" customWidth="1"/>
    <col min="3104" max="3104" width="4.33203125" style="68" customWidth="1"/>
    <col min="3105" max="3105" width="5.33203125" style="68" customWidth="1"/>
    <col min="3106" max="3106" width="9.33203125" style="68" customWidth="1"/>
    <col min="3107" max="3107" width="5.6640625" style="68" customWidth="1"/>
    <col min="3108" max="3108" width="4.6640625" style="68" customWidth="1"/>
    <col min="3109" max="3109" width="5.33203125" style="68" customWidth="1"/>
    <col min="3110" max="3111" width="5.44140625" style="68" customWidth="1"/>
    <col min="3112" max="3325" width="3.44140625" style="68"/>
    <col min="3326" max="3327" width="3" style="68" customWidth="1"/>
    <col min="3328" max="3328" width="1" style="68" customWidth="1"/>
    <col min="3329" max="3329" width="2" style="68" customWidth="1"/>
    <col min="3330" max="3330" width="0.88671875" style="68" customWidth="1"/>
    <col min="3331" max="3342" width="3" style="68" customWidth="1"/>
    <col min="3343" max="3343" width="11" style="68" customWidth="1"/>
    <col min="3344" max="3344" width="13.33203125" style="68" customWidth="1"/>
    <col min="3345" max="3345" width="3.5546875" style="68" customWidth="1"/>
    <col min="3346" max="3346" width="8.6640625" style="68" customWidth="1"/>
    <col min="3347" max="3347" width="5.6640625" style="68" customWidth="1"/>
    <col min="3348" max="3348" width="8.109375" style="68" bestFit="1" customWidth="1"/>
    <col min="3349" max="3349" width="1.33203125" style="68" customWidth="1"/>
    <col min="3350" max="3350" width="0" style="68" hidden="1" customWidth="1"/>
    <col min="3351" max="3353" width="3.44140625" style="68"/>
    <col min="3354" max="3354" width="4.44140625" style="68" customWidth="1"/>
    <col min="3355" max="3355" width="3.44140625" style="68"/>
    <col min="3356" max="3356" width="9.6640625" style="68" customWidth="1"/>
    <col min="3357" max="3357" width="4.33203125" style="68" customWidth="1"/>
    <col min="3358" max="3359" width="4.109375" style="68" customWidth="1"/>
    <col min="3360" max="3360" width="4.33203125" style="68" customWidth="1"/>
    <col min="3361" max="3361" width="5.33203125" style="68" customWidth="1"/>
    <col min="3362" max="3362" width="9.33203125" style="68" customWidth="1"/>
    <col min="3363" max="3363" width="5.6640625" style="68" customWidth="1"/>
    <col min="3364" max="3364" width="4.6640625" style="68" customWidth="1"/>
    <col min="3365" max="3365" width="5.33203125" style="68" customWidth="1"/>
    <col min="3366" max="3367" width="5.44140625" style="68" customWidth="1"/>
    <col min="3368" max="3581" width="3.44140625" style="68"/>
    <col min="3582" max="3583" width="3" style="68" customWidth="1"/>
    <col min="3584" max="3584" width="1" style="68" customWidth="1"/>
    <col min="3585" max="3585" width="2" style="68" customWidth="1"/>
    <col min="3586" max="3586" width="0.88671875" style="68" customWidth="1"/>
    <col min="3587" max="3598" width="3" style="68" customWidth="1"/>
    <col min="3599" max="3599" width="11" style="68" customWidth="1"/>
    <col min="3600" max="3600" width="13.33203125" style="68" customWidth="1"/>
    <col min="3601" max="3601" width="3.5546875" style="68" customWidth="1"/>
    <col min="3602" max="3602" width="8.6640625" style="68" customWidth="1"/>
    <col min="3603" max="3603" width="5.6640625" style="68" customWidth="1"/>
    <col min="3604" max="3604" width="8.109375" style="68" bestFit="1" customWidth="1"/>
    <col min="3605" max="3605" width="1.33203125" style="68" customWidth="1"/>
    <col min="3606" max="3606" width="0" style="68" hidden="1" customWidth="1"/>
    <col min="3607" max="3609" width="3.44140625" style="68"/>
    <col min="3610" max="3610" width="4.44140625" style="68" customWidth="1"/>
    <col min="3611" max="3611" width="3.44140625" style="68"/>
    <col min="3612" max="3612" width="9.6640625" style="68" customWidth="1"/>
    <col min="3613" max="3613" width="4.33203125" style="68" customWidth="1"/>
    <col min="3614" max="3615" width="4.109375" style="68" customWidth="1"/>
    <col min="3616" max="3616" width="4.33203125" style="68" customWidth="1"/>
    <col min="3617" max="3617" width="5.33203125" style="68" customWidth="1"/>
    <col min="3618" max="3618" width="9.33203125" style="68" customWidth="1"/>
    <col min="3619" max="3619" width="5.6640625" style="68" customWidth="1"/>
    <col min="3620" max="3620" width="4.6640625" style="68" customWidth="1"/>
    <col min="3621" max="3621" width="5.33203125" style="68" customWidth="1"/>
    <col min="3622" max="3623" width="5.44140625" style="68" customWidth="1"/>
    <col min="3624" max="3837" width="3.44140625" style="68"/>
    <col min="3838" max="3839" width="3" style="68" customWidth="1"/>
    <col min="3840" max="3840" width="1" style="68" customWidth="1"/>
    <col min="3841" max="3841" width="2" style="68" customWidth="1"/>
    <col min="3842" max="3842" width="0.88671875" style="68" customWidth="1"/>
    <col min="3843" max="3854" width="3" style="68" customWidth="1"/>
    <col min="3855" max="3855" width="11" style="68" customWidth="1"/>
    <col min="3856" max="3856" width="13.33203125" style="68" customWidth="1"/>
    <col min="3857" max="3857" width="3.5546875" style="68" customWidth="1"/>
    <col min="3858" max="3858" width="8.6640625" style="68" customWidth="1"/>
    <col min="3859" max="3859" width="5.6640625" style="68" customWidth="1"/>
    <col min="3860" max="3860" width="8.109375" style="68" bestFit="1" customWidth="1"/>
    <col min="3861" max="3861" width="1.33203125" style="68" customWidth="1"/>
    <col min="3862" max="3862" width="0" style="68" hidden="1" customWidth="1"/>
    <col min="3863" max="3865" width="3.44140625" style="68"/>
    <col min="3866" max="3866" width="4.44140625" style="68" customWidth="1"/>
    <col min="3867" max="3867" width="3.44140625" style="68"/>
    <col min="3868" max="3868" width="9.6640625" style="68" customWidth="1"/>
    <col min="3869" max="3869" width="4.33203125" style="68" customWidth="1"/>
    <col min="3870" max="3871" width="4.109375" style="68" customWidth="1"/>
    <col min="3872" max="3872" width="4.33203125" style="68" customWidth="1"/>
    <col min="3873" max="3873" width="5.33203125" style="68" customWidth="1"/>
    <col min="3874" max="3874" width="9.33203125" style="68" customWidth="1"/>
    <col min="3875" max="3875" width="5.6640625" style="68" customWidth="1"/>
    <col min="3876" max="3876" width="4.6640625" style="68" customWidth="1"/>
    <col min="3877" max="3877" width="5.33203125" style="68" customWidth="1"/>
    <col min="3878" max="3879" width="5.44140625" style="68" customWidth="1"/>
    <col min="3880" max="4093" width="3.44140625" style="68"/>
    <col min="4094" max="4095" width="3" style="68" customWidth="1"/>
    <col min="4096" max="4096" width="1" style="68" customWidth="1"/>
    <col min="4097" max="4097" width="2" style="68" customWidth="1"/>
    <col min="4098" max="4098" width="0.88671875" style="68" customWidth="1"/>
    <col min="4099" max="4110" width="3" style="68" customWidth="1"/>
    <col min="4111" max="4111" width="11" style="68" customWidth="1"/>
    <col min="4112" max="4112" width="13.33203125" style="68" customWidth="1"/>
    <col min="4113" max="4113" width="3.5546875" style="68" customWidth="1"/>
    <col min="4114" max="4114" width="8.6640625" style="68" customWidth="1"/>
    <col min="4115" max="4115" width="5.6640625" style="68" customWidth="1"/>
    <col min="4116" max="4116" width="8.109375" style="68" bestFit="1" customWidth="1"/>
    <col min="4117" max="4117" width="1.33203125" style="68" customWidth="1"/>
    <col min="4118" max="4118" width="0" style="68" hidden="1" customWidth="1"/>
    <col min="4119" max="4121" width="3.44140625" style="68"/>
    <col min="4122" max="4122" width="4.44140625" style="68" customWidth="1"/>
    <col min="4123" max="4123" width="3.44140625" style="68"/>
    <col min="4124" max="4124" width="9.6640625" style="68" customWidth="1"/>
    <col min="4125" max="4125" width="4.33203125" style="68" customWidth="1"/>
    <col min="4126" max="4127" width="4.109375" style="68" customWidth="1"/>
    <col min="4128" max="4128" width="4.33203125" style="68" customWidth="1"/>
    <col min="4129" max="4129" width="5.33203125" style="68" customWidth="1"/>
    <col min="4130" max="4130" width="9.33203125" style="68" customWidth="1"/>
    <col min="4131" max="4131" width="5.6640625" style="68" customWidth="1"/>
    <col min="4132" max="4132" width="4.6640625" style="68" customWidth="1"/>
    <col min="4133" max="4133" width="5.33203125" style="68" customWidth="1"/>
    <col min="4134" max="4135" width="5.44140625" style="68" customWidth="1"/>
    <col min="4136" max="4349" width="3.44140625" style="68"/>
    <col min="4350" max="4351" width="3" style="68" customWidth="1"/>
    <col min="4352" max="4352" width="1" style="68" customWidth="1"/>
    <col min="4353" max="4353" width="2" style="68" customWidth="1"/>
    <col min="4354" max="4354" width="0.88671875" style="68" customWidth="1"/>
    <col min="4355" max="4366" width="3" style="68" customWidth="1"/>
    <col min="4367" max="4367" width="11" style="68" customWidth="1"/>
    <col min="4368" max="4368" width="13.33203125" style="68" customWidth="1"/>
    <col min="4369" max="4369" width="3.5546875" style="68" customWidth="1"/>
    <col min="4370" max="4370" width="8.6640625" style="68" customWidth="1"/>
    <col min="4371" max="4371" width="5.6640625" style="68" customWidth="1"/>
    <col min="4372" max="4372" width="8.109375" style="68" bestFit="1" customWidth="1"/>
    <col min="4373" max="4373" width="1.33203125" style="68" customWidth="1"/>
    <col min="4374" max="4374" width="0" style="68" hidden="1" customWidth="1"/>
    <col min="4375" max="4377" width="3.44140625" style="68"/>
    <col min="4378" max="4378" width="4.44140625" style="68" customWidth="1"/>
    <col min="4379" max="4379" width="3.44140625" style="68"/>
    <col min="4380" max="4380" width="9.6640625" style="68" customWidth="1"/>
    <col min="4381" max="4381" width="4.33203125" style="68" customWidth="1"/>
    <col min="4382" max="4383" width="4.109375" style="68" customWidth="1"/>
    <col min="4384" max="4384" width="4.33203125" style="68" customWidth="1"/>
    <col min="4385" max="4385" width="5.33203125" style="68" customWidth="1"/>
    <col min="4386" max="4386" width="9.33203125" style="68" customWidth="1"/>
    <col min="4387" max="4387" width="5.6640625" style="68" customWidth="1"/>
    <col min="4388" max="4388" width="4.6640625" style="68" customWidth="1"/>
    <col min="4389" max="4389" width="5.33203125" style="68" customWidth="1"/>
    <col min="4390" max="4391" width="5.44140625" style="68" customWidth="1"/>
    <col min="4392" max="4605" width="3.44140625" style="68"/>
    <col min="4606" max="4607" width="3" style="68" customWidth="1"/>
    <col min="4608" max="4608" width="1" style="68" customWidth="1"/>
    <col min="4609" max="4609" width="2" style="68" customWidth="1"/>
    <col min="4610" max="4610" width="0.88671875" style="68" customWidth="1"/>
    <col min="4611" max="4622" width="3" style="68" customWidth="1"/>
    <col min="4623" max="4623" width="11" style="68" customWidth="1"/>
    <col min="4624" max="4624" width="13.33203125" style="68" customWidth="1"/>
    <col min="4625" max="4625" width="3.5546875" style="68" customWidth="1"/>
    <col min="4626" max="4626" width="8.6640625" style="68" customWidth="1"/>
    <col min="4627" max="4627" width="5.6640625" style="68" customWidth="1"/>
    <col min="4628" max="4628" width="8.109375" style="68" bestFit="1" customWidth="1"/>
    <col min="4629" max="4629" width="1.33203125" style="68" customWidth="1"/>
    <col min="4630" max="4630" width="0" style="68" hidden="1" customWidth="1"/>
    <col min="4631" max="4633" width="3.44140625" style="68"/>
    <col min="4634" max="4634" width="4.44140625" style="68" customWidth="1"/>
    <col min="4635" max="4635" width="3.44140625" style="68"/>
    <col min="4636" max="4636" width="9.6640625" style="68" customWidth="1"/>
    <col min="4637" max="4637" width="4.33203125" style="68" customWidth="1"/>
    <col min="4638" max="4639" width="4.109375" style="68" customWidth="1"/>
    <col min="4640" max="4640" width="4.33203125" style="68" customWidth="1"/>
    <col min="4641" max="4641" width="5.33203125" style="68" customWidth="1"/>
    <col min="4642" max="4642" width="9.33203125" style="68" customWidth="1"/>
    <col min="4643" max="4643" width="5.6640625" style="68" customWidth="1"/>
    <col min="4644" max="4644" width="4.6640625" style="68" customWidth="1"/>
    <col min="4645" max="4645" width="5.33203125" style="68" customWidth="1"/>
    <col min="4646" max="4647" width="5.44140625" style="68" customWidth="1"/>
    <col min="4648" max="4861" width="3.44140625" style="68"/>
    <col min="4862" max="4863" width="3" style="68" customWidth="1"/>
    <col min="4864" max="4864" width="1" style="68" customWidth="1"/>
    <col min="4865" max="4865" width="2" style="68" customWidth="1"/>
    <col min="4866" max="4866" width="0.88671875" style="68" customWidth="1"/>
    <col min="4867" max="4878" width="3" style="68" customWidth="1"/>
    <col min="4879" max="4879" width="11" style="68" customWidth="1"/>
    <col min="4880" max="4880" width="13.33203125" style="68" customWidth="1"/>
    <col min="4881" max="4881" width="3.5546875" style="68" customWidth="1"/>
    <col min="4882" max="4882" width="8.6640625" style="68" customWidth="1"/>
    <col min="4883" max="4883" width="5.6640625" style="68" customWidth="1"/>
    <col min="4884" max="4884" width="8.109375" style="68" bestFit="1" customWidth="1"/>
    <col min="4885" max="4885" width="1.33203125" style="68" customWidth="1"/>
    <col min="4886" max="4886" width="0" style="68" hidden="1" customWidth="1"/>
    <col min="4887" max="4889" width="3.44140625" style="68"/>
    <col min="4890" max="4890" width="4.44140625" style="68" customWidth="1"/>
    <col min="4891" max="4891" width="3.44140625" style="68"/>
    <col min="4892" max="4892" width="9.6640625" style="68" customWidth="1"/>
    <col min="4893" max="4893" width="4.33203125" style="68" customWidth="1"/>
    <col min="4894" max="4895" width="4.109375" style="68" customWidth="1"/>
    <col min="4896" max="4896" width="4.33203125" style="68" customWidth="1"/>
    <col min="4897" max="4897" width="5.33203125" style="68" customWidth="1"/>
    <col min="4898" max="4898" width="9.33203125" style="68" customWidth="1"/>
    <col min="4899" max="4899" width="5.6640625" style="68" customWidth="1"/>
    <col min="4900" max="4900" width="4.6640625" style="68" customWidth="1"/>
    <col min="4901" max="4901" width="5.33203125" style="68" customWidth="1"/>
    <col min="4902" max="4903" width="5.44140625" style="68" customWidth="1"/>
    <col min="4904" max="5117" width="3.44140625" style="68"/>
    <col min="5118" max="5119" width="3" style="68" customWidth="1"/>
    <col min="5120" max="5120" width="1" style="68" customWidth="1"/>
    <col min="5121" max="5121" width="2" style="68" customWidth="1"/>
    <col min="5122" max="5122" width="0.88671875" style="68" customWidth="1"/>
    <col min="5123" max="5134" width="3" style="68" customWidth="1"/>
    <col min="5135" max="5135" width="11" style="68" customWidth="1"/>
    <col min="5136" max="5136" width="13.33203125" style="68" customWidth="1"/>
    <col min="5137" max="5137" width="3.5546875" style="68" customWidth="1"/>
    <col min="5138" max="5138" width="8.6640625" style="68" customWidth="1"/>
    <col min="5139" max="5139" width="5.6640625" style="68" customWidth="1"/>
    <col min="5140" max="5140" width="8.109375" style="68" bestFit="1" customWidth="1"/>
    <col min="5141" max="5141" width="1.33203125" style="68" customWidth="1"/>
    <col min="5142" max="5142" width="0" style="68" hidden="1" customWidth="1"/>
    <col min="5143" max="5145" width="3.44140625" style="68"/>
    <col min="5146" max="5146" width="4.44140625" style="68" customWidth="1"/>
    <col min="5147" max="5147" width="3.44140625" style="68"/>
    <col min="5148" max="5148" width="9.6640625" style="68" customWidth="1"/>
    <col min="5149" max="5149" width="4.33203125" style="68" customWidth="1"/>
    <col min="5150" max="5151" width="4.109375" style="68" customWidth="1"/>
    <col min="5152" max="5152" width="4.33203125" style="68" customWidth="1"/>
    <col min="5153" max="5153" width="5.33203125" style="68" customWidth="1"/>
    <col min="5154" max="5154" width="9.33203125" style="68" customWidth="1"/>
    <col min="5155" max="5155" width="5.6640625" style="68" customWidth="1"/>
    <col min="5156" max="5156" width="4.6640625" style="68" customWidth="1"/>
    <col min="5157" max="5157" width="5.33203125" style="68" customWidth="1"/>
    <col min="5158" max="5159" width="5.44140625" style="68" customWidth="1"/>
    <col min="5160" max="5373" width="3.44140625" style="68"/>
    <col min="5374" max="5375" width="3" style="68" customWidth="1"/>
    <col min="5376" max="5376" width="1" style="68" customWidth="1"/>
    <col min="5377" max="5377" width="2" style="68" customWidth="1"/>
    <col min="5378" max="5378" width="0.88671875" style="68" customWidth="1"/>
    <col min="5379" max="5390" width="3" style="68" customWidth="1"/>
    <col min="5391" max="5391" width="11" style="68" customWidth="1"/>
    <col min="5392" max="5392" width="13.33203125" style="68" customWidth="1"/>
    <col min="5393" max="5393" width="3.5546875" style="68" customWidth="1"/>
    <col min="5394" max="5394" width="8.6640625" style="68" customWidth="1"/>
    <col min="5395" max="5395" width="5.6640625" style="68" customWidth="1"/>
    <col min="5396" max="5396" width="8.109375" style="68" bestFit="1" customWidth="1"/>
    <col min="5397" max="5397" width="1.33203125" style="68" customWidth="1"/>
    <col min="5398" max="5398" width="0" style="68" hidden="1" customWidth="1"/>
    <col min="5399" max="5401" width="3.44140625" style="68"/>
    <col min="5402" max="5402" width="4.44140625" style="68" customWidth="1"/>
    <col min="5403" max="5403" width="3.44140625" style="68"/>
    <col min="5404" max="5404" width="9.6640625" style="68" customWidth="1"/>
    <col min="5405" max="5405" width="4.33203125" style="68" customWidth="1"/>
    <col min="5406" max="5407" width="4.109375" style="68" customWidth="1"/>
    <col min="5408" max="5408" width="4.33203125" style="68" customWidth="1"/>
    <col min="5409" max="5409" width="5.33203125" style="68" customWidth="1"/>
    <col min="5410" max="5410" width="9.33203125" style="68" customWidth="1"/>
    <col min="5411" max="5411" width="5.6640625" style="68" customWidth="1"/>
    <col min="5412" max="5412" width="4.6640625" style="68" customWidth="1"/>
    <col min="5413" max="5413" width="5.33203125" style="68" customWidth="1"/>
    <col min="5414" max="5415" width="5.44140625" style="68" customWidth="1"/>
    <col min="5416" max="5629" width="3.44140625" style="68"/>
    <col min="5630" max="5631" width="3" style="68" customWidth="1"/>
    <col min="5632" max="5632" width="1" style="68" customWidth="1"/>
    <col min="5633" max="5633" width="2" style="68" customWidth="1"/>
    <col min="5634" max="5634" width="0.88671875" style="68" customWidth="1"/>
    <col min="5635" max="5646" width="3" style="68" customWidth="1"/>
    <col min="5647" max="5647" width="11" style="68" customWidth="1"/>
    <col min="5648" max="5648" width="13.33203125" style="68" customWidth="1"/>
    <col min="5649" max="5649" width="3.5546875" style="68" customWidth="1"/>
    <col min="5650" max="5650" width="8.6640625" style="68" customWidth="1"/>
    <col min="5651" max="5651" width="5.6640625" style="68" customWidth="1"/>
    <col min="5652" max="5652" width="8.109375" style="68" bestFit="1" customWidth="1"/>
    <col min="5653" max="5653" width="1.33203125" style="68" customWidth="1"/>
    <col min="5654" max="5654" width="0" style="68" hidden="1" customWidth="1"/>
    <col min="5655" max="5657" width="3.44140625" style="68"/>
    <col min="5658" max="5658" width="4.44140625" style="68" customWidth="1"/>
    <col min="5659" max="5659" width="3.44140625" style="68"/>
    <col min="5660" max="5660" width="9.6640625" style="68" customWidth="1"/>
    <col min="5661" max="5661" width="4.33203125" style="68" customWidth="1"/>
    <col min="5662" max="5663" width="4.109375" style="68" customWidth="1"/>
    <col min="5664" max="5664" width="4.33203125" style="68" customWidth="1"/>
    <col min="5665" max="5665" width="5.33203125" style="68" customWidth="1"/>
    <col min="5666" max="5666" width="9.33203125" style="68" customWidth="1"/>
    <col min="5667" max="5667" width="5.6640625" style="68" customWidth="1"/>
    <col min="5668" max="5668" width="4.6640625" style="68" customWidth="1"/>
    <col min="5669" max="5669" width="5.33203125" style="68" customWidth="1"/>
    <col min="5670" max="5671" width="5.44140625" style="68" customWidth="1"/>
    <col min="5672" max="5885" width="3.44140625" style="68"/>
    <col min="5886" max="5887" width="3" style="68" customWidth="1"/>
    <col min="5888" max="5888" width="1" style="68" customWidth="1"/>
    <col min="5889" max="5889" width="2" style="68" customWidth="1"/>
    <col min="5890" max="5890" width="0.88671875" style="68" customWidth="1"/>
    <col min="5891" max="5902" width="3" style="68" customWidth="1"/>
    <col min="5903" max="5903" width="11" style="68" customWidth="1"/>
    <col min="5904" max="5904" width="13.33203125" style="68" customWidth="1"/>
    <col min="5905" max="5905" width="3.5546875" style="68" customWidth="1"/>
    <col min="5906" max="5906" width="8.6640625" style="68" customWidth="1"/>
    <col min="5907" max="5907" width="5.6640625" style="68" customWidth="1"/>
    <col min="5908" max="5908" width="8.109375" style="68" bestFit="1" customWidth="1"/>
    <col min="5909" max="5909" width="1.33203125" style="68" customWidth="1"/>
    <col min="5910" max="5910" width="0" style="68" hidden="1" customWidth="1"/>
    <col min="5911" max="5913" width="3.44140625" style="68"/>
    <col min="5914" max="5914" width="4.44140625" style="68" customWidth="1"/>
    <col min="5915" max="5915" width="3.44140625" style="68"/>
    <col min="5916" max="5916" width="9.6640625" style="68" customWidth="1"/>
    <col min="5917" max="5917" width="4.33203125" style="68" customWidth="1"/>
    <col min="5918" max="5919" width="4.109375" style="68" customWidth="1"/>
    <col min="5920" max="5920" width="4.33203125" style="68" customWidth="1"/>
    <col min="5921" max="5921" width="5.33203125" style="68" customWidth="1"/>
    <col min="5922" max="5922" width="9.33203125" style="68" customWidth="1"/>
    <col min="5923" max="5923" width="5.6640625" style="68" customWidth="1"/>
    <col min="5924" max="5924" width="4.6640625" style="68" customWidth="1"/>
    <col min="5925" max="5925" width="5.33203125" style="68" customWidth="1"/>
    <col min="5926" max="5927" width="5.44140625" style="68" customWidth="1"/>
    <col min="5928" max="6141" width="3.44140625" style="68"/>
    <col min="6142" max="6143" width="3" style="68" customWidth="1"/>
    <col min="6144" max="6144" width="1" style="68" customWidth="1"/>
    <col min="6145" max="6145" width="2" style="68" customWidth="1"/>
    <col min="6146" max="6146" width="0.88671875" style="68" customWidth="1"/>
    <col min="6147" max="6158" width="3" style="68" customWidth="1"/>
    <col min="6159" max="6159" width="11" style="68" customWidth="1"/>
    <col min="6160" max="6160" width="13.33203125" style="68" customWidth="1"/>
    <col min="6161" max="6161" width="3.5546875" style="68" customWidth="1"/>
    <col min="6162" max="6162" width="8.6640625" style="68" customWidth="1"/>
    <col min="6163" max="6163" width="5.6640625" style="68" customWidth="1"/>
    <col min="6164" max="6164" width="8.109375" style="68" bestFit="1" customWidth="1"/>
    <col min="6165" max="6165" width="1.33203125" style="68" customWidth="1"/>
    <col min="6166" max="6166" width="0" style="68" hidden="1" customWidth="1"/>
    <col min="6167" max="6169" width="3.44140625" style="68"/>
    <col min="6170" max="6170" width="4.44140625" style="68" customWidth="1"/>
    <col min="6171" max="6171" width="3.44140625" style="68"/>
    <col min="6172" max="6172" width="9.6640625" style="68" customWidth="1"/>
    <col min="6173" max="6173" width="4.33203125" style="68" customWidth="1"/>
    <col min="6174" max="6175" width="4.109375" style="68" customWidth="1"/>
    <col min="6176" max="6176" width="4.33203125" style="68" customWidth="1"/>
    <col min="6177" max="6177" width="5.33203125" style="68" customWidth="1"/>
    <col min="6178" max="6178" width="9.33203125" style="68" customWidth="1"/>
    <col min="6179" max="6179" width="5.6640625" style="68" customWidth="1"/>
    <col min="6180" max="6180" width="4.6640625" style="68" customWidth="1"/>
    <col min="6181" max="6181" width="5.33203125" style="68" customWidth="1"/>
    <col min="6182" max="6183" width="5.44140625" style="68" customWidth="1"/>
    <col min="6184" max="6397" width="3.44140625" style="68"/>
    <col min="6398" max="6399" width="3" style="68" customWidth="1"/>
    <col min="6400" max="6400" width="1" style="68" customWidth="1"/>
    <col min="6401" max="6401" width="2" style="68" customWidth="1"/>
    <col min="6402" max="6402" width="0.88671875" style="68" customWidth="1"/>
    <col min="6403" max="6414" width="3" style="68" customWidth="1"/>
    <col min="6415" max="6415" width="11" style="68" customWidth="1"/>
    <col min="6416" max="6416" width="13.33203125" style="68" customWidth="1"/>
    <col min="6417" max="6417" width="3.5546875" style="68" customWidth="1"/>
    <col min="6418" max="6418" width="8.6640625" style="68" customWidth="1"/>
    <col min="6419" max="6419" width="5.6640625" style="68" customWidth="1"/>
    <col min="6420" max="6420" width="8.109375" style="68" bestFit="1" customWidth="1"/>
    <col min="6421" max="6421" width="1.33203125" style="68" customWidth="1"/>
    <col min="6422" max="6422" width="0" style="68" hidden="1" customWidth="1"/>
    <col min="6423" max="6425" width="3.44140625" style="68"/>
    <col min="6426" max="6426" width="4.44140625" style="68" customWidth="1"/>
    <col min="6427" max="6427" width="3.44140625" style="68"/>
    <col min="6428" max="6428" width="9.6640625" style="68" customWidth="1"/>
    <col min="6429" max="6429" width="4.33203125" style="68" customWidth="1"/>
    <col min="6430" max="6431" width="4.109375" style="68" customWidth="1"/>
    <col min="6432" max="6432" width="4.33203125" style="68" customWidth="1"/>
    <col min="6433" max="6433" width="5.33203125" style="68" customWidth="1"/>
    <col min="6434" max="6434" width="9.33203125" style="68" customWidth="1"/>
    <col min="6435" max="6435" width="5.6640625" style="68" customWidth="1"/>
    <col min="6436" max="6436" width="4.6640625" style="68" customWidth="1"/>
    <col min="6437" max="6437" width="5.33203125" style="68" customWidth="1"/>
    <col min="6438" max="6439" width="5.44140625" style="68" customWidth="1"/>
    <col min="6440" max="6653" width="3.44140625" style="68"/>
    <col min="6654" max="6655" width="3" style="68" customWidth="1"/>
    <col min="6656" max="6656" width="1" style="68" customWidth="1"/>
    <col min="6657" max="6657" width="2" style="68" customWidth="1"/>
    <col min="6658" max="6658" width="0.88671875" style="68" customWidth="1"/>
    <col min="6659" max="6670" width="3" style="68" customWidth="1"/>
    <col min="6671" max="6671" width="11" style="68" customWidth="1"/>
    <col min="6672" max="6672" width="13.33203125" style="68" customWidth="1"/>
    <col min="6673" max="6673" width="3.5546875" style="68" customWidth="1"/>
    <col min="6674" max="6674" width="8.6640625" style="68" customWidth="1"/>
    <col min="6675" max="6675" width="5.6640625" style="68" customWidth="1"/>
    <col min="6676" max="6676" width="8.109375" style="68" bestFit="1" customWidth="1"/>
    <col min="6677" max="6677" width="1.33203125" style="68" customWidth="1"/>
    <col min="6678" max="6678" width="0" style="68" hidden="1" customWidth="1"/>
    <col min="6679" max="6681" width="3.44140625" style="68"/>
    <col min="6682" max="6682" width="4.44140625" style="68" customWidth="1"/>
    <col min="6683" max="6683" width="3.44140625" style="68"/>
    <col min="6684" max="6684" width="9.6640625" style="68" customWidth="1"/>
    <col min="6685" max="6685" width="4.33203125" style="68" customWidth="1"/>
    <col min="6686" max="6687" width="4.109375" style="68" customWidth="1"/>
    <col min="6688" max="6688" width="4.33203125" style="68" customWidth="1"/>
    <col min="6689" max="6689" width="5.33203125" style="68" customWidth="1"/>
    <col min="6690" max="6690" width="9.33203125" style="68" customWidth="1"/>
    <col min="6691" max="6691" width="5.6640625" style="68" customWidth="1"/>
    <col min="6692" max="6692" width="4.6640625" style="68" customWidth="1"/>
    <col min="6693" max="6693" width="5.33203125" style="68" customWidth="1"/>
    <col min="6694" max="6695" width="5.44140625" style="68" customWidth="1"/>
    <col min="6696" max="6909" width="3.44140625" style="68"/>
    <col min="6910" max="6911" width="3" style="68" customWidth="1"/>
    <col min="6912" max="6912" width="1" style="68" customWidth="1"/>
    <col min="6913" max="6913" width="2" style="68" customWidth="1"/>
    <col min="6914" max="6914" width="0.88671875" style="68" customWidth="1"/>
    <col min="6915" max="6926" width="3" style="68" customWidth="1"/>
    <col min="6927" max="6927" width="11" style="68" customWidth="1"/>
    <col min="6928" max="6928" width="13.33203125" style="68" customWidth="1"/>
    <col min="6929" max="6929" width="3.5546875" style="68" customWidth="1"/>
    <col min="6930" max="6930" width="8.6640625" style="68" customWidth="1"/>
    <col min="6931" max="6931" width="5.6640625" style="68" customWidth="1"/>
    <col min="6932" max="6932" width="8.109375" style="68" bestFit="1" customWidth="1"/>
    <col min="6933" max="6933" width="1.33203125" style="68" customWidth="1"/>
    <col min="6934" max="6934" width="0" style="68" hidden="1" customWidth="1"/>
    <col min="6935" max="6937" width="3.44140625" style="68"/>
    <col min="6938" max="6938" width="4.44140625" style="68" customWidth="1"/>
    <col min="6939" max="6939" width="3.44140625" style="68"/>
    <col min="6940" max="6940" width="9.6640625" style="68" customWidth="1"/>
    <col min="6941" max="6941" width="4.33203125" style="68" customWidth="1"/>
    <col min="6942" max="6943" width="4.109375" style="68" customWidth="1"/>
    <col min="6944" max="6944" width="4.33203125" style="68" customWidth="1"/>
    <col min="6945" max="6945" width="5.33203125" style="68" customWidth="1"/>
    <col min="6946" max="6946" width="9.33203125" style="68" customWidth="1"/>
    <col min="6947" max="6947" width="5.6640625" style="68" customWidth="1"/>
    <col min="6948" max="6948" width="4.6640625" style="68" customWidth="1"/>
    <col min="6949" max="6949" width="5.33203125" style="68" customWidth="1"/>
    <col min="6950" max="6951" width="5.44140625" style="68" customWidth="1"/>
    <col min="6952" max="7165" width="3.44140625" style="68"/>
    <col min="7166" max="7167" width="3" style="68" customWidth="1"/>
    <col min="7168" max="7168" width="1" style="68" customWidth="1"/>
    <col min="7169" max="7169" width="2" style="68" customWidth="1"/>
    <col min="7170" max="7170" width="0.88671875" style="68" customWidth="1"/>
    <col min="7171" max="7182" width="3" style="68" customWidth="1"/>
    <col min="7183" max="7183" width="11" style="68" customWidth="1"/>
    <col min="7184" max="7184" width="13.33203125" style="68" customWidth="1"/>
    <col min="7185" max="7185" width="3.5546875" style="68" customWidth="1"/>
    <col min="7186" max="7186" width="8.6640625" style="68" customWidth="1"/>
    <col min="7187" max="7187" width="5.6640625" style="68" customWidth="1"/>
    <col min="7188" max="7188" width="8.109375" style="68" bestFit="1" customWidth="1"/>
    <col min="7189" max="7189" width="1.33203125" style="68" customWidth="1"/>
    <col min="7190" max="7190" width="0" style="68" hidden="1" customWidth="1"/>
    <col min="7191" max="7193" width="3.44140625" style="68"/>
    <col min="7194" max="7194" width="4.44140625" style="68" customWidth="1"/>
    <col min="7195" max="7195" width="3.44140625" style="68"/>
    <col min="7196" max="7196" width="9.6640625" style="68" customWidth="1"/>
    <col min="7197" max="7197" width="4.33203125" style="68" customWidth="1"/>
    <col min="7198" max="7199" width="4.109375" style="68" customWidth="1"/>
    <col min="7200" max="7200" width="4.33203125" style="68" customWidth="1"/>
    <col min="7201" max="7201" width="5.33203125" style="68" customWidth="1"/>
    <col min="7202" max="7202" width="9.33203125" style="68" customWidth="1"/>
    <col min="7203" max="7203" width="5.6640625" style="68" customWidth="1"/>
    <col min="7204" max="7204" width="4.6640625" style="68" customWidth="1"/>
    <col min="7205" max="7205" width="5.33203125" style="68" customWidth="1"/>
    <col min="7206" max="7207" width="5.44140625" style="68" customWidth="1"/>
    <col min="7208" max="7421" width="3.44140625" style="68"/>
    <col min="7422" max="7423" width="3" style="68" customWidth="1"/>
    <col min="7424" max="7424" width="1" style="68" customWidth="1"/>
    <col min="7425" max="7425" width="2" style="68" customWidth="1"/>
    <col min="7426" max="7426" width="0.88671875" style="68" customWidth="1"/>
    <col min="7427" max="7438" width="3" style="68" customWidth="1"/>
    <col min="7439" max="7439" width="11" style="68" customWidth="1"/>
    <col min="7440" max="7440" width="13.33203125" style="68" customWidth="1"/>
    <col min="7441" max="7441" width="3.5546875" style="68" customWidth="1"/>
    <col min="7442" max="7442" width="8.6640625" style="68" customWidth="1"/>
    <col min="7443" max="7443" width="5.6640625" style="68" customWidth="1"/>
    <col min="7444" max="7444" width="8.109375" style="68" bestFit="1" customWidth="1"/>
    <col min="7445" max="7445" width="1.33203125" style="68" customWidth="1"/>
    <col min="7446" max="7446" width="0" style="68" hidden="1" customWidth="1"/>
    <col min="7447" max="7449" width="3.44140625" style="68"/>
    <col min="7450" max="7450" width="4.44140625" style="68" customWidth="1"/>
    <col min="7451" max="7451" width="3.44140625" style="68"/>
    <col min="7452" max="7452" width="9.6640625" style="68" customWidth="1"/>
    <col min="7453" max="7453" width="4.33203125" style="68" customWidth="1"/>
    <col min="7454" max="7455" width="4.109375" style="68" customWidth="1"/>
    <col min="7456" max="7456" width="4.33203125" style="68" customWidth="1"/>
    <col min="7457" max="7457" width="5.33203125" style="68" customWidth="1"/>
    <col min="7458" max="7458" width="9.33203125" style="68" customWidth="1"/>
    <col min="7459" max="7459" width="5.6640625" style="68" customWidth="1"/>
    <col min="7460" max="7460" width="4.6640625" style="68" customWidth="1"/>
    <col min="7461" max="7461" width="5.33203125" style="68" customWidth="1"/>
    <col min="7462" max="7463" width="5.44140625" style="68" customWidth="1"/>
    <col min="7464" max="7677" width="3.44140625" style="68"/>
    <col min="7678" max="7679" width="3" style="68" customWidth="1"/>
    <col min="7680" max="7680" width="1" style="68" customWidth="1"/>
    <col min="7681" max="7681" width="2" style="68" customWidth="1"/>
    <col min="7682" max="7682" width="0.88671875" style="68" customWidth="1"/>
    <col min="7683" max="7694" width="3" style="68" customWidth="1"/>
    <col min="7695" max="7695" width="11" style="68" customWidth="1"/>
    <col min="7696" max="7696" width="13.33203125" style="68" customWidth="1"/>
    <col min="7697" max="7697" width="3.5546875" style="68" customWidth="1"/>
    <col min="7698" max="7698" width="8.6640625" style="68" customWidth="1"/>
    <col min="7699" max="7699" width="5.6640625" style="68" customWidth="1"/>
    <col min="7700" max="7700" width="8.109375" style="68" bestFit="1" customWidth="1"/>
    <col min="7701" max="7701" width="1.33203125" style="68" customWidth="1"/>
    <col min="7702" max="7702" width="0" style="68" hidden="1" customWidth="1"/>
    <col min="7703" max="7705" width="3.44140625" style="68"/>
    <col min="7706" max="7706" width="4.44140625" style="68" customWidth="1"/>
    <col min="7707" max="7707" width="3.44140625" style="68"/>
    <col min="7708" max="7708" width="9.6640625" style="68" customWidth="1"/>
    <col min="7709" max="7709" width="4.33203125" style="68" customWidth="1"/>
    <col min="7710" max="7711" width="4.109375" style="68" customWidth="1"/>
    <col min="7712" max="7712" width="4.33203125" style="68" customWidth="1"/>
    <col min="7713" max="7713" width="5.33203125" style="68" customWidth="1"/>
    <col min="7714" max="7714" width="9.33203125" style="68" customWidth="1"/>
    <col min="7715" max="7715" width="5.6640625" style="68" customWidth="1"/>
    <col min="7716" max="7716" width="4.6640625" style="68" customWidth="1"/>
    <col min="7717" max="7717" width="5.33203125" style="68" customWidth="1"/>
    <col min="7718" max="7719" width="5.44140625" style="68" customWidth="1"/>
    <col min="7720" max="7933" width="3.44140625" style="68"/>
    <col min="7934" max="7935" width="3" style="68" customWidth="1"/>
    <col min="7936" max="7936" width="1" style="68" customWidth="1"/>
    <col min="7937" max="7937" width="2" style="68" customWidth="1"/>
    <col min="7938" max="7938" width="0.88671875" style="68" customWidth="1"/>
    <col min="7939" max="7950" width="3" style="68" customWidth="1"/>
    <col min="7951" max="7951" width="11" style="68" customWidth="1"/>
    <col min="7952" max="7952" width="13.33203125" style="68" customWidth="1"/>
    <col min="7953" max="7953" width="3.5546875" style="68" customWidth="1"/>
    <col min="7954" max="7954" width="8.6640625" style="68" customWidth="1"/>
    <col min="7955" max="7955" width="5.6640625" style="68" customWidth="1"/>
    <col min="7956" max="7956" width="8.109375" style="68" bestFit="1" customWidth="1"/>
    <col min="7957" max="7957" width="1.33203125" style="68" customWidth="1"/>
    <col min="7958" max="7958" width="0" style="68" hidden="1" customWidth="1"/>
    <col min="7959" max="7961" width="3.44140625" style="68"/>
    <col min="7962" max="7962" width="4.44140625" style="68" customWidth="1"/>
    <col min="7963" max="7963" width="3.44140625" style="68"/>
    <col min="7964" max="7964" width="9.6640625" style="68" customWidth="1"/>
    <col min="7965" max="7965" width="4.33203125" style="68" customWidth="1"/>
    <col min="7966" max="7967" width="4.109375" style="68" customWidth="1"/>
    <col min="7968" max="7968" width="4.33203125" style="68" customWidth="1"/>
    <col min="7969" max="7969" width="5.33203125" style="68" customWidth="1"/>
    <col min="7970" max="7970" width="9.33203125" style="68" customWidth="1"/>
    <col min="7971" max="7971" width="5.6640625" style="68" customWidth="1"/>
    <col min="7972" max="7972" width="4.6640625" style="68" customWidth="1"/>
    <col min="7973" max="7973" width="5.33203125" style="68" customWidth="1"/>
    <col min="7974" max="7975" width="5.44140625" style="68" customWidth="1"/>
    <col min="7976" max="8189" width="3.44140625" style="68"/>
    <col min="8190" max="8191" width="3" style="68" customWidth="1"/>
    <col min="8192" max="8192" width="1" style="68" customWidth="1"/>
    <col min="8193" max="8193" width="2" style="68" customWidth="1"/>
    <col min="8194" max="8194" width="0.88671875" style="68" customWidth="1"/>
    <col min="8195" max="8206" width="3" style="68" customWidth="1"/>
    <col min="8207" max="8207" width="11" style="68" customWidth="1"/>
    <col min="8208" max="8208" width="13.33203125" style="68" customWidth="1"/>
    <col min="8209" max="8209" width="3.5546875" style="68" customWidth="1"/>
    <col min="8210" max="8210" width="8.6640625" style="68" customWidth="1"/>
    <col min="8211" max="8211" width="5.6640625" style="68" customWidth="1"/>
    <col min="8212" max="8212" width="8.109375" style="68" bestFit="1" customWidth="1"/>
    <col min="8213" max="8213" width="1.33203125" style="68" customWidth="1"/>
    <col min="8214" max="8214" width="0" style="68" hidden="1" customWidth="1"/>
    <col min="8215" max="8217" width="3.44140625" style="68"/>
    <col min="8218" max="8218" width="4.44140625" style="68" customWidth="1"/>
    <col min="8219" max="8219" width="3.44140625" style="68"/>
    <col min="8220" max="8220" width="9.6640625" style="68" customWidth="1"/>
    <col min="8221" max="8221" width="4.33203125" style="68" customWidth="1"/>
    <col min="8222" max="8223" width="4.109375" style="68" customWidth="1"/>
    <col min="8224" max="8224" width="4.33203125" style="68" customWidth="1"/>
    <col min="8225" max="8225" width="5.33203125" style="68" customWidth="1"/>
    <col min="8226" max="8226" width="9.33203125" style="68" customWidth="1"/>
    <col min="8227" max="8227" width="5.6640625" style="68" customWidth="1"/>
    <col min="8228" max="8228" width="4.6640625" style="68" customWidth="1"/>
    <col min="8229" max="8229" width="5.33203125" style="68" customWidth="1"/>
    <col min="8230" max="8231" width="5.44140625" style="68" customWidth="1"/>
    <col min="8232" max="8445" width="3.44140625" style="68"/>
    <col min="8446" max="8447" width="3" style="68" customWidth="1"/>
    <col min="8448" max="8448" width="1" style="68" customWidth="1"/>
    <col min="8449" max="8449" width="2" style="68" customWidth="1"/>
    <col min="8450" max="8450" width="0.88671875" style="68" customWidth="1"/>
    <col min="8451" max="8462" width="3" style="68" customWidth="1"/>
    <col min="8463" max="8463" width="11" style="68" customWidth="1"/>
    <col min="8464" max="8464" width="13.33203125" style="68" customWidth="1"/>
    <col min="8465" max="8465" width="3.5546875" style="68" customWidth="1"/>
    <col min="8466" max="8466" width="8.6640625" style="68" customWidth="1"/>
    <col min="8467" max="8467" width="5.6640625" style="68" customWidth="1"/>
    <col min="8468" max="8468" width="8.109375" style="68" bestFit="1" customWidth="1"/>
    <col min="8469" max="8469" width="1.33203125" style="68" customWidth="1"/>
    <col min="8470" max="8470" width="0" style="68" hidden="1" customWidth="1"/>
    <col min="8471" max="8473" width="3.44140625" style="68"/>
    <col min="8474" max="8474" width="4.44140625" style="68" customWidth="1"/>
    <col min="8475" max="8475" width="3.44140625" style="68"/>
    <col min="8476" max="8476" width="9.6640625" style="68" customWidth="1"/>
    <col min="8477" max="8477" width="4.33203125" style="68" customWidth="1"/>
    <col min="8478" max="8479" width="4.109375" style="68" customWidth="1"/>
    <col min="8480" max="8480" width="4.33203125" style="68" customWidth="1"/>
    <col min="8481" max="8481" width="5.33203125" style="68" customWidth="1"/>
    <col min="8482" max="8482" width="9.33203125" style="68" customWidth="1"/>
    <col min="8483" max="8483" width="5.6640625" style="68" customWidth="1"/>
    <col min="8484" max="8484" width="4.6640625" style="68" customWidth="1"/>
    <col min="8485" max="8485" width="5.33203125" style="68" customWidth="1"/>
    <col min="8486" max="8487" width="5.44140625" style="68" customWidth="1"/>
    <col min="8488" max="8701" width="3.44140625" style="68"/>
    <col min="8702" max="8703" width="3" style="68" customWidth="1"/>
    <col min="8704" max="8704" width="1" style="68" customWidth="1"/>
    <col min="8705" max="8705" width="2" style="68" customWidth="1"/>
    <col min="8706" max="8706" width="0.88671875" style="68" customWidth="1"/>
    <col min="8707" max="8718" width="3" style="68" customWidth="1"/>
    <col min="8719" max="8719" width="11" style="68" customWidth="1"/>
    <col min="8720" max="8720" width="13.33203125" style="68" customWidth="1"/>
    <col min="8721" max="8721" width="3.5546875" style="68" customWidth="1"/>
    <col min="8722" max="8722" width="8.6640625" style="68" customWidth="1"/>
    <col min="8723" max="8723" width="5.6640625" style="68" customWidth="1"/>
    <col min="8724" max="8724" width="8.109375" style="68" bestFit="1" customWidth="1"/>
    <col min="8725" max="8725" width="1.33203125" style="68" customWidth="1"/>
    <col min="8726" max="8726" width="0" style="68" hidden="1" customWidth="1"/>
    <col min="8727" max="8729" width="3.44140625" style="68"/>
    <col min="8730" max="8730" width="4.44140625" style="68" customWidth="1"/>
    <col min="8731" max="8731" width="3.44140625" style="68"/>
    <col min="8732" max="8732" width="9.6640625" style="68" customWidth="1"/>
    <col min="8733" max="8733" width="4.33203125" style="68" customWidth="1"/>
    <col min="8734" max="8735" width="4.109375" style="68" customWidth="1"/>
    <col min="8736" max="8736" width="4.33203125" style="68" customWidth="1"/>
    <col min="8737" max="8737" width="5.33203125" style="68" customWidth="1"/>
    <col min="8738" max="8738" width="9.33203125" style="68" customWidth="1"/>
    <col min="8739" max="8739" width="5.6640625" style="68" customWidth="1"/>
    <col min="8740" max="8740" width="4.6640625" style="68" customWidth="1"/>
    <col min="8741" max="8741" width="5.33203125" style="68" customWidth="1"/>
    <col min="8742" max="8743" width="5.44140625" style="68" customWidth="1"/>
    <col min="8744" max="8957" width="3.44140625" style="68"/>
    <col min="8958" max="8959" width="3" style="68" customWidth="1"/>
    <col min="8960" max="8960" width="1" style="68" customWidth="1"/>
    <col min="8961" max="8961" width="2" style="68" customWidth="1"/>
    <col min="8962" max="8962" width="0.88671875" style="68" customWidth="1"/>
    <col min="8963" max="8974" width="3" style="68" customWidth="1"/>
    <col min="8975" max="8975" width="11" style="68" customWidth="1"/>
    <col min="8976" max="8976" width="13.33203125" style="68" customWidth="1"/>
    <col min="8977" max="8977" width="3.5546875" style="68" customWidth="1"/>
    <col min="8978" max="8978" width="8.6640625" style="68" customWidth="1"/>
    <col min="8979" max="8979" width="5.6640625" style="68" customWidth="1"/>
    <col min="8980" max="8980" width="8.109375" style="68" bestFit="1" customWidth="1"/>
    <col min="8981" max="8981" width="1.33203125" style="68" customWidth="1"/>
    <col min="8982" max="8982" width="0" style="68" hidden="1" customWidth="1"/>
    <col min="8983" max="8985" width="3.44140625" style="68"/>
    <col min="8986" max="8986" width="4.44140625" style="68" customWidth="1"/>
    <col min="8987" max="8987" width="3.44140625" style="68"/>
    <col min="8988" max="8988" width="9.6640625" style="68" customWidth="1"/>
    <col min="8989" max="8989" width="4.33203125" style="68" customWidth="1"/>
    <col min="8990" max="8991" width="4.109375" style="68" customWidth="1"/>
    <col min="8992" max="8992" width="4.33203125" style="68" customWidth="1"/>
    <col min="8993" max="8993" width="5.33203125" style="68" customWidth="1"/>
    <col min="8994" max="8994" width="9.33203125" style="68" customWidth="1"/>
    <col min="8995" max="8995" width="5.6640625" style="68" customWidth="1"/>
    <col min="8996" max="8996" width="4.6640625" style="68" customWidth="1"/>
    <col min="8997" max="8997" width="5.33203125" style="68" customWidth="1"/>
    <col min="8998" max="8999" width="5.44140625" style="68" customWidth="1"/>
    <col min="9000" max="9213" width="3.44140625" style="68"/>
    <col min="9214" max="9215" width="3" style="68" customWidth="1"/>
    <col min="9216" max="9216" width="1" style="68" customWidth="1"/>
    <col min="9217" max="9217" width="2" style="68" customWidth="1"/>
    <col min="9218" max="9218" width="0.88671875" style="68" customWidth="1"/>
    <col min="9219" max="9230" width="3" style="68" customWidth="1"/>
    <col min="9231" max="9231" width="11" style="68" customWidth="1"/>
    <col min="9232" max="9232" width="13.33203125" style="68" customWidth="1"/>
    <col min="9233" max="9233" width="3.5546875" style="68" customWidth="1"/>
    <col min="9234" max="9234" width="8.6640625" style="68" customWidth="1"/>
    <col min="9235" max="9235" width="5.6640625" style="68" customWidth="1"/>
    <col min="9236" max="9236" width="8.109375" style="68" bestFit="1" customWidth="1"/>
    <col min="9237" max="9237" width="1.33203125" style="68" customWidth="1"/>
    <col min="9238" max="9238" width="0" style="68" hidden="1" customWidth="1"/>
    <col min="9239" max="9241" width="3.44140625" style="68"/>
    <col min="9242" max="9242" width="4.44140625" style="68" customWidth="1"/>
    <col min="9243" max="9243" width="3.44140625" style="68"/>
    <col min="9244" max="9244" width="9.6640625" style="68" customWidth="1"/>
    <col min="9245" max="9245" width="4.33203125" style="68" customWidth="1"/>
    <col min="9246" max="9247" width="4.109375" style="68" customWidth="1"/>
    <col min="9248" max="9248" width="4.33203125" style="68" customWidth="1"/>
    <col min="9249" max="9249" width="5.33203125" style="68" customWidth="1"/>
    <col min="9250" max="9250" width="9.33203125" style="68" customWidth="1"/>
    <col min="9251" max="9251" width="5.6640625" style="68" customWidth="1"/>
    <col min="9252" max="9252" width="4.6640625" style="68" customWidth="1"/>
    <col min="9253" max="9253" width="5.33203125" style="68" customWidth="1"/>
    <col min="9254" max="9255" width="5.44140625" style="68" customWidth="1"/>
    <col min="9256" max="9469" width="3.44140625" style="68"/>
    <col min="9470" max="9471" width="3" style="68" customWidth="1"/>
    <col min="9472" max="9472" width="1" style="68" customWidth="1"/>
    <col min="9473" max="9473" width="2" style="68" customWidth="1"/>
    <col min="9474" max="9474" width="0.88671875" style="68" customWidth="1"/>
    <col min="9475" max="9486" width="3" style="68" customWidth="1"/>
    <col min="9487" max="9487" width="11" style="68" customWidth="1"/>
    <col min="9488" max="9488" width="13.33203125" style="68" customWidth="1"/>
    <col min="9489" max="9489" width="3.5546875" style="68" customWidth="1"/>
    <col min="9490" max="9490" width="8.6640625" style="68" customWidth="1"/>
    <col min="9491" max="9491" width="5.6640625" style="68" customWidth="1"/>
    <col min="9492" max="9492" width="8.109375" style="68" bestFit="1" customWidth="1"/>
    <col min="9493" max="9493" width="1.33203125" style="68" customWidth="1"/>
    <col min="9494" max="9494" width="0" style="68" hidden="1" customWidth="1"/>
    <col min="9495" max="9497" width="3.44140625" style="68"/>
    <col min="9498" max="9498" width="4.44140625" style="68" customWidth="1"/>
    <col min="9499" max="9499" width="3.44140625" style="68"/>
    <col min="9500" max="9500" width="9.6640625" style="68" customWidth="1"/>
    <col min="9501" max="9501" width="4.33203125" style="68" customWidth="1"/>
    <col min="9502" max="9503" width="4.109375" style="68" customWidth="1"/>
    <col min="9504" max="9504" width="4.33203125" style="68" customWidth="1"/>
    <col min="9505" max="9505" width="5.33203125" style="68" customWidth="1"/>
    <col min="9506" max="9506" width="9.33203125" style="68" customWidth="1"/>
    <col min="9507" max="9507" width="5.6640625" style="68" customWidth="1"/>
    <col min="9508" max="9508" width="4.6640625" style="68" customWidth="1"/>
    <col min="9509" max="9509" width="5.33203125" style="68" customWidth="1"/>
    <col min="9510" max="9511" width="5.44140625" style="68" customWidth="1"/>
    <col min="9512" max="9725" width="3.44140625" style="68"/>
    <col min="9726" max="9727" width="3" style="68" customWidth="1"/>
    <col min="9728" max="9728" width="1" style="68" customWidth="1"/>
    <col min="9729" max="9729" width="2" style="68" customWidth="1"/>
    <col min="9730" max="9730" width="0.88671875" style="68" customWidth="1"/>
    <col min="9731" max="9742" width="3" style="68" customWidth="1"/>
    <col min="9743" max="9743" width="11" style="68" customWidth="1"/>
    <col min="9744" max="9744" width="13.33203125" style="68" customWidth="1"/>
    <col min="9745" max="9745" width="3.5546875" style="68" customWidth="1"/>
    <col min="9746" max="9746" width="8.6640625" style="68" customWidth="1"/>
    <col min="9747" max="9747" width="5.6640625" style="68" customWidth="1"/>
    <col min="9748" max="9748" width="8.109375" style="68" bestFit="1" customWidth="1"/>
    <col min="9749" max="9749" width="1.33203125" style="68" customWidth="1"/>
    <col min="9750" max="9750" width="0" style="68" hidden="1" customWidth="1"/>
    <col min="9751" max="9753" width="3.44140625" style="68"/>
    <col min="9754" max="9754" width="4.44140625" style="68" customWidth="1"/>
    <col min="9755" max="9755" width="3.44140625" style="68"/>
    <col min="9756" max="9756" width="9.6640625" style="68" customWidth="1"/>
    <col min="9757" max="9757" width="4.33203125" style="68" customWidth="1"/>
    <col min="9758" max="9759" width="4.109375" style="68" customWidth="1"/>
    <col min="9760" max="9760" width="4.33203125" style="68" customWidth="1"/>
    <col min="9761" max="9761" width="5.33203125" style="68" customWidth="1"/>
    <col min="9762" max="9762" width="9.33203125" style="68" customWidth="1"/>
    <col min="9763" max="9763" width="5.6640625" style="68" customWidth="1"/>
    <col min="9764" max="9764" width="4.6640625" style="68" customWidth="1"/>
    <col min="9765" max="9765" width="5.33203125" style="68" customWidth="1"/>
    <col min="9766" max="9767" width="5.44140625" style="68" customWidth="1"/>
    <col min="9768" max="9981" width="3.44140625" style="68"/>
    <col min="9982" max="9983" width="3" style="68" customWidth="1"/>
    <col min="9984" max="9984" width="1" style="68" customWidth="1"/>
    <col min="9985" max="9985" width="2" style="68" customWidth="1"/>
    <col min="9986" max="9986" width="0.88671875" style="68" customWidth="1"/>
    <col min="9987" max="9998" width="3" style="68" customWidth="1"/>
    <col min="9999" max="9999" width="11" style="68" customWidth="1"/>
    <col min="10000" max="10000" width="13.33203125" style="68" customWidth="1"/>
    <col min="10001" max="10001" width="3.5546875" style="68" customWidth="1"/>
    <col min="10002" max="10002" width="8.6640625" style="68" customWidth="1"/>
    <col min="10003" max="10003" width="5.6640625" style="68" customWidth="1"/>
    <col min="10004" max="10004" width="8.109375" style="68" bestFit="1" customWidth="1"/>
    <col min="10005" max="10005" width="1.33203125" style="68" customWidth="1"/>
    <col min="10006" max="10006" width="0" style="68" hidden="1" customWidth="1"/>
    <col min="10007" max="10009" width="3.44140625" style="68"/>
    <col min="10010" max="10010" width="4.44140625" style="68" customWidth="1"/>
    <col min="10011" max="10011" width="3.44140625" style="68"/>
    <col min="10012" max="10012" width="9.6640625" style="68" customWidth="1"/>
    <col min="10013" max="10013" width="4.33203125" style="68" customWidth="1"/>
    <col min="10014" max="10015" width="4.109375" style="68" customWidth="1"/>
    <col min="10016" max="10016" width="4.33203125" style="68" customWidth="1"/>
    <col min="10017" max="10017" width="5.33203125" style="68" customWidth="1"/>
    <col min="10018" max="10018" width="9.33203125" style="68" customWidth="1"/>
    <col min="10019" max="10019" width="5.6640625" style="68" customWidth="1"/>
    <col min="10020" max="10020" width="4.6640625" style="68" customWidth="1"/>
    <col min="10021" max="10021" width="5.33203125" style="68" customWidth="1"/>
    <col min="10022" max="10023" width="5.44140625" style="68" customWidth="1"/>
    <col min="10024" max="10237" width="3.44140625" style="68"/>
    <col min="10238" max="10239" width="3" style="68" customWidth="1"/>
    <col min="10240" max="10240" width="1" style="68" customWidth="1"/>
    <col min="10241" max="10241" width="2" style="68" customWidth="1"/>
    <col min="10242" max="10242" width="0.88671875" style="68" customWidth="1"/>
    <col min="10243" max="10254" width="3" style="68" customWidth="1"/>
    <col min="10255" max="10255" width="11" style="68" customWidth="1"/>
    <col min="10256" max="10256" width="13.33203125" style="68" customWidth="1"/>
    <col min="10257" max="10257" width="3.5546875" style="68" customWidth="1"/>
    <col min="10258" max="10258" width="8.6640625" style="68" customWidth="1"/>
    <col min="10259" max="10259" width="5.6640625" style="68" customWidth="1"/>
    <col min="10260" max="10260" width="8.109375" style="68" bestFit="1" customWidth="1"/>
    <col min="10261" max="10261" width="1.33203125" style="68" customWidth="1"/>
    <col min="10262" max="10262" width="0" style="68" hidden="1" customWidth="1"/>
    <col min="10263" max="10265" width="3.44140625" style="68"/>
    <col min="10266" max="10266" width="4.44140625" style="68" customWidth="1"/>
    <col min="10267" max="10267" width="3.44140625" style="68"/>
    <col min="10268" max="10268" width="9.6640625" style="68" customWidth="1"/>
    <col min="10269" max="10269" width="4.33203125" style="68" customWidth="1"/>
    <col min="10270" max="10271" width="4.109375" style="68" customWidth="1"/>
    <col min="10272" max="10272" width="4.33203125" style="68" customWidth="1"/>
    <col min="10273" max="10273" width="5.33203125" style="68" customWidth="1"/>
    <col min="10274" max="10274" width="9.33203125" style="68" customWidth="1"/>
    <col min="10275" max="10275" width="5.6640625" style="68" customWidth="1"/>
    <col min="10276" max="10276" width="4.6640625" style="68" customWidth="1"/>
    <col min="10277" max="10277" width="5.33203125" style="68" customWidth="1"/>
    <col min="10278" max="10279" width="5.44140625" style="68" customWidth="1"/>
    <col min="10280" max="10493" width="3.44140625" style="68"/>
    <col min="10494" max="10495" width="3" style="68" customWidth="1"/>
    <col min="10496" max="10496" width="1" style="68" customWidth="1"/>
    <col min="10497" max="10497" width="2" style="68" customWidth="1"/>
    <col min="10498" max="10498" width="0.88671875" style="68" customWidth="1"/>
    <col min="10499" max="10510" width="3" style="68" customWidth="1"/>
    <col min="10511" max="10511" width="11" style="68" customWidth="1"/>
    <col min="10512" max="10512" width="13.33203125" style="68" customWidth="1"/>
    <col min="10513" max="10513" width="3.5546875" style="68" customWidth="1"/>
    <col min="10514" max="10514" width="8.6640625" style="68" customWidth="1"/>
    <col min="10515" max="10515" width="5.6640625" style="68" customWidth="1"/>
    <col min="10516" max="10516" width="8.109375" style="68" bestFit="1" customWidth="1"/>
    <col min="10517" max="10517" width="1.33203125" style="68" customWidth="1"/>
    <col min="10518" max="10518" width="0" style="68" hidden="1" customWidth="1"/>
    <col min="10519" max="10521" width="3.44140625" style="68"/>
    <col min="10522" max="10522" width="4.44140625" style="68" customWidth="1"/>
    <col min="10523" max="10523" width="3.44140625" style="68"/>
    <col min="10524" max="10524" width="9.6640625" style="68" customWidth="1"/>
    <col min="10525" max="10525" width="4.33203125" style="68" customWidth="1"/>
    <col min="10526" max="10527" width="4.109375" style="68" customWidth="1"/>
    <col min="10528" max="10528" width="4.33203125" style="68" customWidth="1"/>
    <col min="10529" max="10529" width="5.33203125" style="68" customWidth="1"/>
    <col min="10530" max="10530" width="9.33203125" style="68" customWidth="1"/>
    <col min="10531" max="10531" width="5.6640625" style="68" customWidth="1"/>
    <col min="10532" max="10532" width="4.6640625" style="68" customWidth="1"/>
    <col min="10533" max="10533" width="5.33203125" style="68" customWidth="1"/>
    <col min="10534" max="10535" width="5.44140625" style="68" customWidth="1"/>
    <col min="10536" max="10749" width="3.44140625" style="68"/>
    <col min="10750" max="10751" width="3" style="68" customWidth="1"/>
    <col min="10752" max="10752" width="1" style="68" customWidth="1"/>
    <col min="10753" max="10753" width="2" style="68" customWidth="1"/>
    <col min="10754" max="10754" width="0.88671875" style="68" customWidth="1"/>
    <col min="10755" max="10766" width="3" style="68" customWidth="1"/>
    <col min="10767" max="10767" width="11" style="68" customWidth="1"/>
    <col min="10768" max="10768" width="13.33203125" style="68" customWidth="1"/>
    <col min="10769" max="10769" width="3.5546875" style="68" customWidth="1"/>
    <col min="10770" max="10770" width="8.6640625" style="68" customWidth="1"/>
    <col min="10771" max="10771" width="5.6640625" style="68" customWidth="1"/>
    <col min="10772" max="10772" width="8.109375" style="68" bestFit="1" customWidth="1"/>
    <col min="10773" max="10773" width="1.33203125" style="68" customWidth="1"/>
    <col min="10774" max="10774" width="0" style="68" hidden="1" customWidth="1"/>
    <col min="10775" max="10777" width="3.44140625" style="68"/>
    <col min="10778" max="10778" width="4.44140625" style="68" customWidth="1"/>
    <col min="10779" max="10779" width="3.44140625" style="68"/>
    <col min="10780" max="10780" width="9.6640625" style="68" customWidth="1"/>
    <col min="10781" max="10781" width="4.33203125" style="68" customWidth="1"/>
    <col min="10782" max="10783" width="4.109375" style="68" customWidth="1"/>
    <col min="10784" max="10784" width="4.33203125" style="68" customWidth="1"/>
    <col min="10785" max="10785" width="5.33203125" style="68" customWidth="1"/>
    <col min="10786" max="10786" width="9.33203125" style="68" customWidth="1"/>
    <col min="10787" max="10787" width="5.6640625" style="68" customWidth="1"/>
    <col min="10788" max="10788" width="4.6640625" style="68" customWidth="1"/>
    <col min="10789" max="10789" width="5.33203125" style="68" customWidth="1"/>
    <col min="10790" max="10791" width="5.44140625" style="68" customWidth="1"/>
    <col min="10792" max="11005" width="3.44140625" style="68"/>
    <col min="11006" max="11007" width="3" style="68" customWidth="1"/>
    <col min="11008" max="11008" width="1" style="68" customWidth="1"/>
    <col min="11009" max="11009" width="2" style="68" customWidth="1"/>
    <col min="11010" max="11010" width="0.88671875" style="68" customWidth="1"/>
    <col min="11011" max="11022" width="3" style="68" customWidth="1"/>
    <col min="11023" max="11023" width="11" style="68" customWidth="1"/>
    <col min="11024" max="11024" width="13.33203125" style="68" customWidth="1"/>
    <col min="11025" max="11025" width="3.5546875" style="68" customWidth="1"/>
    <col min="11026" max="11026" width="8.6640625" style="68" customWidth="1"/>
    <col min="11027" max="11027" width="5.6640625" style="68" customWidth="1"/>
    <col min="11028" max="11028" width="8.109375" style="68" bestFit="1" customWidth="1"/>
    <col min="11029" max="11029" width="1.33203125" style="68" customWidth="1"/>
    <col min="11030" max="11030" width="0" style="68" hidden="1" customWidth="1"/>
    <col min="11031" max="11033" width="3.44140625" style="68"/>
    <col min="11034" max="11034" width="4.44140625" style="68" customWidth="1"/>
    <col min="11035" max="11035" width="3.44140625" style="68"/>
    <col min="11036" max="11036" width="9.6640625" style="68" customWidth="1"/>
    <col min="11037" max="11037" width="4.33203125" style="68" customWidth="1"/>
    <col min="11038" max="11039" width="4.109375" style="68" customWidth="1"/>
    <col min="11040" max="11040" width="4.33203125" style="68" customWidth="1"/>
    <col min="11041" max="11041" width="5.33203125" style="68" customWidth="1"/>
    <col min="11042" max="11042" width="9.33203125" style="68" customWidth="1"/>
    <col min="11043" max="11043" width="5.6640625" style="68" customWidth="1"/>
    <col min="11044" max="11044" width="4.6640625" style="68" customWidth="1"/>
    <col min="11045" max="11045" width="5.33203125" style="68" customWidth="1"/>
    <col min="11046" max="11047" width="5.44140625" style="68" customWidth="1"/>
    <col min="11048" max="11261" width="3.44140625" style="68"/>
    <col min="11262" max="11263" width="3" style="68" customWidth="1"/>
    <col min="11264" max="11264" width="1" style="68" customWidth="1"/>
    <col min="11265" max="11265" width="2" style="68" customWidth="1"/>
    <col min="11266" max="11266" width="0.88671875" style="68" customWidth="1"/>
    <col min="11267" max="11278" width="3" style="68" customWidth="1"/>
    <col min="11279" max="11279" width="11" style="68" customWidth="1"/>
    <col min="11280" max="11280" width="13.33203125" style="68" customWidth="1"/>
    <col min="11281" max="11281" width="3.5546875" style="68" customWidth="1"/>
    <col min="11282" max="11282" width="8.6640625" style="68" customWidth="1"/>
    <col min="11283" max="11283" width="5.6640625" style="68" customWidth="1"/>
    <col min="11284" max="11284" width="8.109375" style="68" bestFit="1" customWidth="1"/>
    <col min="11285" max="11285" width="1.33203125" style="68" customWidth="1"/>
    <col min="11286" max="11286" width="0" style="68" hidden="1" customWidth="1"/>
    <col min="11287" max="11289" width="3.44140625" style="68"/>
    <col min="11290" max="11290" width="4.44140625" style="68" customWidth="1"/>
    <col min="11291" max="11291" width="3.44140625" style="68"/>
    <col min="11292" max="11292" width="9.6640625" style="68" customWidth="1"/>
    <col min="11293" max="11293" width="4.33203125" style="68" customWidth="1"/>
    <col min="11294" max="11295" width="4.109375" style="68" customWidth="1"/>
    <col min="11296" max="11296" width="4.33203125" style="68" customWidth="1"/>
    <col min="11297" max="11297" width="5.33203125" style="68" customWidth="1"/>
    <col min="11298" max="11298" width="9.33203125" style="68" customWidth="1"/>
    <col min="11299" max="11299" width="5.6640625" style="68" customWidth="1"/>
    <col min="11300" max="11300" width="4.6640625" style="68" customWidth="1"/>
    <col min="11301" max="11301" width="5.33203125" style="68" customWidth="1"/>
    <col min="11302" max="11303" width="5.44140625" style="68" customWidth="1"/>
    <col min="11304" max="11517" width="3.44140625" style="68"/>
    <col min="11518" max="11519" width="3" style="68" customWidth="1"/>
    <col min="11520" max="11520" width="1" style="68" customWidth="1"/>
    <col min="11521" max="11521" width="2" style="68" customWidth="1"/>
    <col min="11522" max="11522" width="0.88671875" style="68" customWidth="1"/>
    <col min="11523" max="11534" width="3" style="68" customWidth="1"/>
    <col min="11535" max="11535" width="11" style="68" customWidth="1"/>
    <col min="11536" max="11536" width="13.33203125" style="68" customWidth="1"/>
    <col min="11537" max="11537" width="3.5546875" style="68" customWidth="1"/>
    <col min="11538" max="11538" width="8.6640625" style="68" customWidth="1"/>
    <col min="11539" max="11539" width="5.6640625" style="68" customWidth="1"/>
    <col min="11540" max="11540" width="8.109375" style="68" bestFit="1" customWidth="1"/>
    <col min="11541" max="11541" width="1.33203125" style="68" customWidth="1"/>
    <col min="11542" max="11542" width="0" style="68" hidden="1" customWidth="1"/>
    <col min="11543" max="11545" width="3.44140625" style="68"/>
    <col min="11546" max="11546" width="4.44140625" style="68" customWidth="1"/>
    <col min="11547" max="11547" width="3.44140625" style="68"/>
    <col min="11548" max="11548" width="9.6640625" style="68" customWidth="1"/>
    <col min="11549" max="11549" width="4.33203125" style="68" customWidth="1"/>
    <col min="11550" max="11551" width="4.109375" style="68" customWidth="1"/>
    <col min="11552" max="11552" width="4.33203125" style="68" customWidth="1"/>
    <col min="11553" max="11553" width="5.33203125" style="68" customWidth="1"/>
    <col min="11554" max="11554" width="9.33203125" style="68" customWidth="1"/>
    <col min="11555" max="11555" width="5.6640625" style="68" customWidth="1"/>
    <col min="11556" max="11556" width="4.6640625" style="68" customWidth="1"/>
    <col min="11557" max="11557" width="5.33203125" style="68" customWidth="1"/>
    <col min="11558" max="11559" width="5.44140625" style="68" customWidth="1"/>
    <col min="11560" max="11773" width="3.44140625" style="68"/>
    <col min="11774" max="11775" width="3" style="68" customWidth="1"/>
    <col min="11776" max="11776" width="1" style="68" customWidth="1"/>
    <col min="11777" max="11777" width="2" style="68" customWidth="1"/>
    <col min="11778" max="11778" width="0.88671875" style="68" customWidth="1"/>
    <col min="11779" max="11790" width="3" style="68" customWidth="1"/>
    <col min="11791" max="11791" width="11" style="68" customWidth="1"/>
    <col min="11792" max="11792" width="13.33203125" style="68" customWidth="1"/>
    <col min="11793" max="11793" width="3.5546875" style="68" customWidth="1"/>
    <col min="11794" max="11794" width="8.6640625" style="68" customWidth="1"/>
    <col min="11795" max="11795" width="5.6640625" style="68" customWidth="1"/>
    <col min="11796" max="11796" width="8.109375" style="68" bestFit="1" customWidth="1"/>
    <col min="11797" max="11797" width="1.33203125" style="68" customWidth="1"/>
    <col min="11798" max="11798" width="0" style="68" hidden="1" customWidth="1"/>
    <col min="11799" max="11801" width="3.44140625" style="68"/>
    <col min="11802" max="11802" width="4.44140625" style="68" customWidth="1"/>
    <col min="11803" max="11803" width="3.44140625" style="68"/>
    <col min="11804" max="11804" width="9.6640625" style="68" customWidth="1"/>
    <col min="11805" max="11805" width="4.33203125" style="68" customWidth="1"/>
    <col min="11806" max="11807" width="4.109375" style="68" customWidth="1"/>
    <col min="11808" max="11808" width="4.33203125" style="68" customWidth="1"/>
    <col min="11809" max="11809" width="5.33203125" style="68" customWidth="1"/>
    <col min="11810" max="11810" width="9.33203125" style="68" customWidth="1"/>
    <col min="11811" max="11811" width="5.6640625" style="68" customWidth="1"/>
    <col min="11812" max="11812" width="4.6640625" style="68" customWidth="1"/>
    <col min="11813" max="11813" width="5.33203125" style="68" customWidth="1"/>
    <col min="11814" max="11815" width="5.44140625" style="68" customWidth="1"/>
    <col min="11816" max="12029" width="3.44140625" style="68"/>
    <col min="12030" max="12031" width="3" style="68" customWidth="1"/>
    <col min="12032" max="12032" width="1" style="68" customWidth="1"/>
    <col min="12033" max="12033" width="2" style="68" customWidth="1"/>
    <col min="12034" max="12034" width="0.88671875" style="68" customWidth="1"/>
    <col min="12035" max="12046" width="3" style="68" customWidth="1"/>
    <col min="12047" max="12047" width="11" style="68" customWidth="1"/>
    <col min="12048" max="12048" width="13.33203125" style="68" customWidth="1"/>
    <col min="12049" max="12049" width="3.5546875" style="68" customWidth="1"/>
    <col min="12050" max="12050" width="8.6640625" style="68" customWidth="1"/>
    <col min="12051" max="12051" width="5.6640625" style="68" customWidth="1"/>
    <col min="12052" max="12052" width="8.109375" style="68" bestFit="1" customWidth="1"/>
    <col min="12053" max="12053" width="1.33203125" style="68" customWidth="1"/>
    <col min="12054" max="12054" width="0" style="68" hidden="1" customWidth="1"/>
    <col min="12055" max="12057" width="3.44140625" style="68"/>
    <col min="12058" max="12058" width="4.44140625" style="68" customWidth="1"/>
    <col min="12059" max="12059" width="3.44140625" style="68"/>
    <col min="12060" max="12060" width="9.6640625" style="68" customWidth="1"/>
    <col min="12061" max="12061" width="4.33203125" style="68" customWidth="1"/>
    <col min="12062" max="12063" width="4.109375" style="68" customWidth="1"/>
    <col min="12064" max="12064" width="4.33203125" style="68" customWidth="1"/>
    <col min="12065" max="12065" width="5.33203125" style="68" customWidth="1"/>
    <col min="12066" max="12066" width="9.33203125" style="68" customWidth="1"/>
    <col min="12067" max="12067" width="5.6640625" style="68" customWidth="1"/>
    <col min="12068" max="12068" width="4.6640625" style="68" customWidth="1"/>
    <col min="12069" max="12069" width="5.33203125" style="68" customWidth="1"/>
    <col min="12070" max="12071" width="5.44140625" style="68" customWidth="1"/>
    <col min="12072" max="12285" width="3.44140625" style="68"/>
    <col min="12286" max="12287" width="3" style="68" customWidth="1"/>
    <col min="12288" max="12288" width="1" style="68" customWidth="1"/>
    <col min="12289" max="12289" width="2" style="68" customWidth="1"/>
    <col min="12290" max="12290" width="0.88671875" style="68" customWidth="1"/>
    <col min="12291" max="12302" width="3" style="68" customWidth="1"/>
    <col min="12303" max="12303" width="11" style="68" customWidth="1"/>
    <col min="12304" max="12304" width="13.33203125" style="68" customWidth="1"/>
    <col min="12305" max="12305" width="3.5546875" style="68" customWidth="1"/>
    <col min="12306" max="12306" width="8.6640625" style="68" customWidth="1"/>
    <col min="12307" max="12307" width="5.6640625" style="68" customWidth="1"/>
    <col min="12308" max="12308" width="8.109375" style="68" bestFit="1" customWidth="1"/>
    <col min="12309" max="12309" width="1.33203125" style="68" customWidth="1"/>
    <col min="12310" max="12310" width="0" style="68" hidden="1" customWidth="1"/>
    <col min="12311" max="12313" width="3.44140625" style="68"/>
    <col min="12314" max="12314" width="4.44140625" style="68" customWidth="1"/>
    <col min="12315" max="12315" width="3.44140625" style="68"/>
    <col min="12316" max="12316" width="9.6640625" style="68" customWidth="1"/>
    <col min="12317" max="12317" width="4.33203125" style="68" customWidth="1"/>
    <col min="12318" max="12319" width="4.109375" style="68" customWidth="1"/>
    <col min="12320" max="12320" width="4.33203125" style="68" customWidth="1"/>
    <col min="12321" max="12321" width="5.33203125" style="68" customWidth="1"/>
    <col min="12322" max="12322" width="9.33203125" style="68" customWidth="1"/>
    <col min="12323" max="12323" width="5.6640625" style="68" customWidth="1"/>
    <col min="12324" max="12324" width="4.6640625" style="68" customWidth="1"/>
    <col min="12325" max="12325" width="5.33203125" style="68" customWidth="1"/>
    <col min="12326" max="12327" width="5.44140625" style="68" customWidth="1"/>
    <col min="12328" max="12541" width="3.44140625" style="68"/>
    <col min="12542" max="12543" width="3" style="68" customWidth="1"/>
    <col min="12544" max="12544" width="1" style="68" customWidth="1"/>
    <col min="12545" max="12545" width="2" style="68" customWidth="1"/>
    <col min="12546" max="12546" width="0.88671875" style="68" customWidth="1"/>
    <col min="12547" max="12558" width="3" style="68" customWidth="1"/>
    <col min="12559" max="12559" width="11" style="68" customWidth="1"/>
    <col min="12560" max="12560" width="13.33203125" style="68" customWidth="1"/>
    <col min="12561" max="12561" width="3.5546875" style="68" customWidth="1"/>
    <col min="12562" max="12562" width="8.6640625" style="68" customWidth="1"/>
    <col min="12563" max="12563" width="5.6640625" style="68" customWidth="1"/>
    <col min="12564" max="12564" width="8.109375" style="68" bestFit="1" customWidth="1"/>
    <col min="12565" max="12565" width="1.33203125" style="68" customWidth="1"/>
    <col min="12566" max="12566" width="0" style="68" hidden="1" customWidth="1"/>
    <col min="12567" max="12569" width="3.44140625" style="68"/>
    <col min="12570" max="12570" width="4.44140625" style="68" customWidth="1"/>
    <col min="12571" max="12571" width="3.44140625" style="68"/>
    <col min="12572" max="12572" width="9.6640625" style="68" customWidth="1"/>
    <col min="12573" max="12573" width="4.33203125" style="68" customWidth="1"/>
    <col min="12574" max="12575" width="4.109375" style="68" customWidth="1"/>
    <col min="12576" max="12576" width="4.33203125" style="68" customWidth="1"/>
    <col min="12577" max="12577" width="5.33203125" style="68" customWidth="1"/>
    <col min="12578" max="12578" width="9.33203125" style="68" customWidth="1"/>
    <col min="12579" max="12579" width="5.6640625" style="68" customWidth="1"/>
    <col min="12580" max="12580" width="4.6640625" style="68" customWidth="1"/>
    <col min="12581" max="12581" width="5.33203125" style="68" customWidth="1"/>
    <col min="12582" max="12583" width="5.44140625" style="68" customWidth="1"/>
    <col min="12584" max="12797" width="3.44140625" style="68"/>
    <col min="12798" max="12799" width="3" style="68" customWidth="1"/>
    <col min="12800" max="12800" width="1" style="68" customWidth="1"/>
    <col min="12801" max="12801" width="2" style="68" customWidth="1"/>
    <col min="12802" max="12802" width="0.88671875" style="68" customWidth="1"/>
    <col min="12803" max="12814" width="3" style="68" customWidth="1"/>
    <col min="12815" max="12815" width="11" style="68" customWidth="1"/>
    <col min="12816" max="12816" width="13.33203125" style="68" customWidth="1"/>
    <col min="12817" max="12817" width="3.5546875" style="68" customWidth="1"/>
    <col min="12818" max="12818" width="8.6640625" style="68" customWidth="1"/>
    <col min="12819" max="12819" width="5.6640625" style="68" customWidth="1"/>
    <col min="12820" max="12820" width="8.109375" style="68" bestFit="1" customWidth="1"/>
    <col min="12821" max="12821" width="1.33203125" style="68" customWidth="1"/>
    <col min="12822" max="12822" width="0" style="68" hidden="1" customWidth="1"/>
    <col min="12823" max="12825" width="3.44140625" style="68"/>
    <col min="12826" max="12826" width="4.44140625" style="68" customWidth="1"/>
    <col min="12827" max="12827" width="3.44140625" style="68"/>
    <col min="12828" max="12828" width="9.6640625" style="68" customWidth="1"/>
    <col min="12829" max="12829" width="4.33203125" style="68" customWidth="1"/>
    <col min="12830" max="12831" width="4.109375" style="68" customWidth="1"/>
    <col min="12832" max="12832" width="4.33203125" style="68" customWidth="1"/>
    <col min="12833" max="12833" width="5.33203125" style="68" customWidth="1"/>
    <col min="12834" max="12834" width="9.33203125" style="68" customWidth="1"/>
    <col min="12835" max="12835" width="5.6640625" style="68" customWidth="1"/>
    <col min="12836" max="12836" width="4.6640625" style="68" customWidth="1"/>
    <col min="12837" max="12837" width="5.33203125" style="68" customWidth="1"/>
    <col min="12838" max="12839" width="5.44140625" style="68" customWidth="1"/>
    <col min="12840" max="13053" width="3.44140625" style="68"/>
    <col min="13054" max="13055" width="3" style="68" customWidth="1"/>
    <col min="13056" max="13056" width="1" style="68" customWidth="1"/>
    <col min="13057" max="13057" width="2" style="68" customWidth="1"/>
    <col min="13058" max="13058" width="0.88671875" style="68" customWidth="1"/>
    <col min="13059" max="13070" width="3" style="68" customWidth="1"/>
    <col min="13071" max="13071" width="11" style="68" customWidth="1"/>
    <col min="13072" max="13072" width="13.33203125" style="68" customWidth="1"/>
    <col min="13073" max="13073" width="3.5546875" style="68" customWidth="1"/>
    <col min="13074" max="13074" width="8.6640625" style="68" customWidth="1"/>
    <col min="13075" max="13075" width="5.6640625" style="68" customWidth="1"/>
    <col min="13076" max="13076" width="8.109375" style="68" bestFit="1" customWidth="1"/>
    <col min="13077" max="13077" width="1.33203125" style="68" customWidth="1"/>
    <col min="13078" max="13078" width="0" style="68" hidden="1" customWidth="1"/>
    <col min="13079" max="13081" width="3.44140625" style="68"/>
    <col min="13082" max="13082" width="4.44140625" style="68" customWidth="1"/>
    <col min="13083" max="13083" width="3.44140625" style="68"/>
    <col min="13084" max="13084" width="9.6640625" style="68" customWidth="1"/>
    <col min="13085" max="13085" width="4.33203125" style="68" customWidth="1"/>
    <col min="13086" max="13087" width="4.109375" style="68" customWidth="1"/>
    <col min="13088" max="13088" width="4.33203125" style="68" customWidth="1"/>
    <col min="13089" max="13089" width="5.33203125" style="68" customWidth="1"/>
    <col min="13090" max="13090" width="9.33203125" style="68" customWidth="1"/>
    <col min="13091" max="13091" width="5.6640625" style="68" customWidth="1"/>
    <col min="13092" max="13092" width="4.6640625" style="68" customWidth="1"/>
    <col min="13093" max="13093" width="5.33203125" style="68" customWidth="1"/>
    <col min="13094" max="13095" width="5.44140625" style="68" customWidth="1"/>
    <col min="13096" max="13309" width="3.44140625" style="68"/>
    <col min="13310" max="13311" width="3" style="68" customWidth="1"/>
    <col min="13312" max="13312" width="1" style="68" customWidth="1"/>
    <col min="13313" max="13313" width="2" style="68" customWidth="1"/>
    <col min="13314" max="13314" width="0.88671875" style="68" customWidth="1"/>
    <col min="13315" max="13326" width="3" style="68" customWidth="1"/>
    <col min="13327" max="13327" width="11" style="68" customWidth="1"/>
    <col min="13328" max="13328" width="13.33203125" style="68" customWidth="1"/>
    <col min="13329" max="13329" width="3.5546875" style="68" customWidth="1"/>
    <col min="13330" max="13330" width="8.6640625" style="68" customWidth="1"/>
    <col min="13331" max="13331" width="5.6640625" style="68" customWidth="1"/>
    <col min="13332" max="13332" width="8.109375" style="68" bestFit="1" customWidth="1"/>
    <col min="13333" max="13333" width="1.33203125" style="68" customWidth="1"/>
    <col min="13334" max="13334" width="0" style="68" hidden="1" customWidth="1"/>
    <col min="13335" max="13337" width="3.44140625" style="68"/>
    <col min="13338" max="13338" width="4.44140625" style="68" customWidth="1"/>
    <col min="13339" max="13339" width="3.44140625" style="68"/>
    <col min="13340" max="13340" width="9.6640625" style="68" customWidth="1"/>
    <col min="13341" max="13341" width="4.33203125" style="68" customWidth="1"/>
    <col min="13342" max="13343" width="4.109375" style="68" customWidth="1"/>
    <col min="13344" max="13344" width="4.33203125" style="68" customWidth="1"/>
    <col min="13345" max="13345" width="5.33203125" style="68" customWidth="1"/>
    <col min="13346" max="13346" width="9.33203125" style="68" customWidth="1"/>
    <col min="13347" max="13347" width="5.6640625" style="68" customWidth="1"/>
    <col min="13348" max="13348" width="4.6640625" style="68" customWidth="1"/>
    <col min="13349" max="13349" width="5.33203125" style="68" customWidth="1"/>
    <col min="13350" max="13351" width="5.44140625" style="68" customWidth="1"/>
    <col min="13352" max="13565" width="3.44140625" style="68"/>
    <col min="13566" max="13567" width="3" style="68" customWidth="1"/>
    <col min="13568" max="13568" width="1" style="68" customWidth="1"/>
    <col min="13569" max="13569" width="2" style="68" customWidth="1"/>
    <col min="13570" max="13570" width="0.88671875" style="68" customWidth="1"/>
    <col min="13571" max="13582" width="3" style="68" customWidth="1"/>
    <col min="13583" max="13583" width="11" style="68" customWidth="1"/>
    <col min="13584" max="13584" width="13.33203125" style="68" customWidth="1"/>
    <col min="13585" max="13585" width="3.5546875" style="68" customWidth="1"/>
    <col min="13586" max="13586" width="8.6640625" style="68" customWidth="1"/>
    <col min="13587" max="13587" width="5.6640625" style="68" customWidth="1"/>
    <col min="13588" max="13588" width="8.109375" style="68" bestFit="1" customWidth="1"/>
    <col min="13589" max="13589" width="1.33203125" style="68" customWidth="1"/>
    <col min="13590" max="13590" width="0" style="68" hidden="1" customWidth="1"/>
    <col min="13591" max="13593" width="3.44140625" style="68"/>
    <col min="13594" max="13594" width="4.44140625" style="68" customWidth="1"/>
    <col min="13595" max="13595" width="3.44140625" style="68"/>
    <col min="13596" max="13596" width="9.6640625" style="68" customWidth="1"/>
    <col min="13597" max="13597" width="4.33203125" style="68" customWidth="1"/>
    <col min="13598" max="13599" width="4.109375" style="68" customWidth="1"/>
    <col min="13600" max="13600" width="4.33203125" style="68" customWidth="1"/>
    <col min="13601" max="13601" width="5.33203125" style="68" customWidth="1"/>
    <col min="13602" max="13602" width="9.33203125" style="68" customWidth="1"/>
    <col min="13603" max="13603" width="5.6640625" style="68" customWidth="1"/>
    <col min="13604" max="13604" width="4.6640625" style="68" customWidth="1"/>
    <col min="13605" max="13605" width="5.33203125" style="68" customWidth="1"/>
    <col min="13606" max="13607" width="5.44140625" style="68" customWidth="1"/>
    <col min="13608" max="13821" width="3.44140625" style="68"/>
    <col min="13822" max="13823" width="3" style="68" customWidth="1"/>
    <col min="13824" max="13824" width="1" style="68" customWidth="1"/>
    <col min="13825" max="13825" width="2" style="68" customWidth="1"/>
    <col min="13826" max="13826" width="0.88671875" style="68" customWidth="1"/>
    <col min="13827" max="13838" width="3" style="68" customWidth="1"/>
    <col min="13839" max="13839" width="11" style="68" customWidth="1"/>
    <col min="13840" max="13840" width="13.33203125" style="68" customWidth="1"/>
    <col min="13841" max="13841" width="3.5546875" style="68" customWidth="1"/>
    <col min="13842" max="13842" width="8.6640625" style="68" customWidth="1"/>
    <col min="13843" max="13843" width="5.6640625" style="68" customWidth="1"/>
    <col min="13844" max="13844" width="8.109375" style="68" bestFit="1" customWidth="1"/>
    <col min="13845" max="13845" width="1.33203125" style="68" customWidth="1"/>
    <col min="13846" max="13846" width="0" style="68" hidden="1" customWidth="1"/>
    <col min="13847" max="13849" width="3.44140625" style="68"/>
    <col min="13850" max="13850" width="4.44140625" style="68" customWidth="1"/>
    <col min="13851" max="13851" width="3.44140625" style="68"/>
    <col min="13852" max="13852" width="9.6640625" style="68" customWidth="1"/>
    <col min="13853" max="13853" width="4.33203125" style="68" customWidth="1"/>
    <col min="13854" max="13855" width="4.109375" style="68" customWidth="1"/>
    <col min="13856" max="13856" width="4.33203125" style="68" customWidth="1"/>
    <col min="13857" max="13857" width="5.33203125" style="68" customWidth="1"/>
    <col min="13858" max="13858" width="9.33203125" style="68" customWidth="1"/>
    <col min="13859" max="13859" width="5.6640625" style="68" customWidth="1"/>
    <col min="13860" max="13860" width="4.6640625" style="68" customWidth="1"/>
    <col min="13861" max="13861" width="5.33203125" style="68" customWidth="1"/>
    <col min="13862" max="13863" width="5.44140625" style="68" customWidth="1"/>
    <col min="13864" max="14077" width="3.44140625" style="68"/>
    <col min="14078" max="14079" width="3" style="68" customWidth="1"/>
    <col min="14080" max="14080" width="1" style="68" customWidth="1"/>
    <col min="14081" max="14081" width="2" style="68" customWidth="1"/>
    <col min="14082" max="14082" width="0.88671875" style="68" customWidth="1"/>
    <col min="14083" max="14094" width="3" style="68" customWidth="1"/>
    <col min="14095" max="14095" width="11" style="68" customWidth="1"/>
    <col min="14096" max="14096" width="13.33203125" style="68" customWidth="1"/>
    <col min="14097" max="14097" width="3.5546875" style="68" customWidth="1"/>
    <col min="14098" max="14098" width="8.6640625" style="68" customWidth="1"/>
    <col min="14099" max="14099" width="5.6640625" style="68" customWidth="1"/>
    <col min="14100" max="14100" width="8.109375" style="68" bestFit="1" customWidth="1"/>
    <col min="14101" max="14101" width="1.33203125" style="68" customWidth="1"/>
    <col min="14102" max="14102" width="0" style="68" hidden="1" customWidth="1"/>
    <col min="14103" max="14105" width="3.44140625" style="68"/>
    <col min="14106" max="14106" width="4.44140625" style="68" customWidth="1"/>
    <col min="14107" max="14107" width="3.44140625" style="68"/>
    <col min="14108" max="14108" width="9.6640625" style="68" customWidth="1"/>
    <col min="14109" max="14109" width="4.33203125" style="68" customWidth="1"/>
    <col min="14110" max="14111" width="4.109375" style="68" customWidth="1"/>
    <col min="14112" max="14112" width="4.33203125" style="68" customWidth="1"/>
    <col min="14113" max="14113" width="5.33203125" style="68" customWidth="1"/>
    <col min="14114" max="14114" width="9.33203125" style="68" customWidth="1"/>
    <col min="14115" max="14115" width="5.6640625" style="68" customWidth="1"/>
    <col min="14116" max="14116" width="4.6640625" style="68" customWidth="1"/>
    <col min="14117" max="14117" width="5.33203125" style="68" customWidth="1"/>
    <col min="14118" max="14119" width="5.44140625" style="68" customWidth="1"/>
    <col min="14120" max="14333" width="3.44140625" style="68"/>
    <col min="14334" max="14335" width="3" style="68" customWidth="1"/>
    <col min="14336" max="14336" width="1" style="68" customWidth="1"/>
    <col min="14337" max="14337" width="2" style="68" customWidth="1"/>
    <col min="14338" max="14338" width="0.88671875" style="68" customWidth="1"/>
    <col min="14339" max="14350" width="3" style="68" customWidth="1"/>
    <col min="14351" max="14351" width="11" style="68" customWidth="1"/>
    <col min="14352" max="14352" width="13.33203125" style="68" customWidth="1"/>
    <col min="14353" max="14353" width="3.5546875" style="68" customWidth="1"/>
    <col min="14354" max="14354" width="8.6640625" style="68" customWidth="1"/>
    <col min="14355" max="14355" width="5.6640625" style="68" customWidth="1"/>
    <col min="14356" max="14356" width="8.109375" style="68" bestFit="1" customWidth="1"/>
    <col min="14357" max="14357" width="1.33203125" style="68" customWidth="1"/>
    <col min="14358" max="14358" width="0" style="68" hidden="1" customWidth="1"/>
    <col min="14359" max="14361" width="3.44140625" style="68"/>
    <col min="14362" max="14362" width="4.44140625" style="68" customWidth="1"/>
    <col min="14363" max="14363" width="3.44140625" style="68"/>
    <col min="14364" max="14364" width="9.6640625" style="68" customWidth="1"/>
    <col min="14365" max="14365" width="4.33203125" style="68" customWidth="1"/>
    <col min="14366" max="14367" width="4.109375" style="68" customWidth="1"/>
    <col min="14368" max="14368" width="4.33203125" style="68" customWidth="1"/>
    <col min="14369" max="14369" width="5.33203125" style="68" customWidth="1"/>
    <col min="14370" max="14370" width="9.33203125" style="68" customWidth="1"/>
    <col min="14371" max="14371" width="5.6640625" style="68" customWidth="1"/>
    <col min="14372" max="14372" width="4.6640625" style="68" customWidth="1"/>
    <col min="14373" max="14373" width="5.33203125" style="68" customWidth="1"/>
    <col min="14374" max="14375" width="5.44140625" style="68" customWidth="1"/>
    <col min="14376" max="14589" width="3.44140625" style="68"/>
    <col min="14590" max="14591" width="3" style="68" customWidth="1"/>
    <col min="14592" max="14592" width="1" style="68" customWidth="1"/>
    <col min="14593" max="14593" width="2" style="68" customWidth="1"/>
    <col min="14594" max="14594" width="0.88671875" style="68" customWidth="1"/>
    <col min="14595" max="14606" width="3" style="68" customWidth="1"/>
    <col min="14607" max="14607" width="11" style="68" customWidth="1"/>
    <col min="14608" max="14608" width="13.33203125" style="68" customWidth="1"/>
    <col min="14609" max="14609" width="3.5546875" style="68" customWidth="1"/>
    <col min="14610" max="14610" width="8.6640625" style="68" customWidth="1"/>
    <col min="14611" max="14611" width="5.6640625" style="68" customWidth="1"/>
    <col min="14612" max="14612" width="8.109375" style="68" bestFit="1" customWidth="1"/>
    <col min="14613" max="14613" width="1.33203125" style="68" customWidth="1"/>
    <col min="14614" max="14614" width="0" style="68" hidden="1" customWidth="1"/>
    <col min="14615" max="14617" width="3.44140625" style="68"/>
    <col min="14618" max="14618" width="4.44140625" style="68" customWidth="1"/>
    <col min="14619" max="14619" width="3.44140625" style="68"/>
    <col min="14620" max="14620" width="9.6640625" style="68" customWidth="1"/>
    <col min="14621" max="14621" width="4.33203125" style="68" customWidth="1"/>
    <col min="14622" max="14623" width="4.109375" style="68" customWidth="1"/>
    <col min="14624" max="14624" width="4.33203125" style="68" customWidth="1"/>
    <col min="14625" max="14625" width="5.33203125" style="68" customWidth="1"/>
    <col min="14626" max="14626" width="9.33203125" style="68" customWidth="1"/>
    <col min="14627" max="14627" width="5.6640625" style="68" customWidth="1"/>
    <col min="14628" max="14628" width="4.6640625" style="68" customWidth="1"/>
    <col min="14629" max="14629" width="5.33203125" style="68" customWidth="1"/>
    <col min="14630" max="14631" width="5.44140625" style="68" customWidth="1"/>
    <col min="14632" max="14845" width="3.44140625" style="68"/>
    <col min="14846" max="14847" width="3" style="68" customWidth="1"/>
    <col min="14848" max="14848" width="1" style="68" customWidth="1"/>
    <col min="14849" max="14849" width="2" style="68" customWidth="1"/>
    <col min="14850" max="14850" width="0.88671875" style="68" customWidth="1"/>
    <col min="14851" max="14862" width="3" style="68" customWidth="1"/>
    <col min="14863" max="14863" width="11" style="68" customWidth="1"/>
    <col min="14864" max="14864" width="13.33203125" style="68" customWidth="1"/>
    <col min="14865" max="14865" width="3.5546875" style="68" customWidth="1"/>
    <col min="14866" max="14866" width="8.6640625" style="68" customWidth="1"/>
    <col min="14867" max="14867" width="5.6640625" style="68" customWidth="1"/>
    <col min="14868" max="14868" width="8.109375" style="68" bestFit="1" customWidth="1"/>
    <col min="14869" max="14869" width="1.33203125" style="68" customWidth="1"/>
    <col min="14870" max="14870" width="0" style="68" hidden="1" customWidth="1"/>
    <col min="14871" max="14873" width="3.44140625" style="68"/>
    <col min="14874" max="14874" width="4.44140625" style="68" customWidth="1"/>
    <col min="14875" max="14875" width="3.44140625" style="68"/>
    <col min="14876" max="14876" width="9.6640625" style="68" customWidth="1"/>
    <col min="14877" max="14877" width="4.33203125" style="68" customWidth="1"/>
    <col min="14878" max="14879" width="4.109375" style="68" customWidth="1"/>
    <col min="14880" max="14880" width="4.33203125" style="68" customWidth="1"/>
    <col min="14881" max="14881" width="5.33203125" style="68" customWidth="1"/>
    <col min="14882" max="14882" width="9.33203125" style="68" customWidth="1"/>
    <col min="14883" max="14883" width="5.6640625" style="68" customWidth="1"/>
    <col min="14884" max="14884" width="4.6640625" style="68" customWidth="1"/>
    <col min="14885" max="14885" width="5.33203125" style="68" customWidth="1"/>
    <col min="14886" max="14887" width="5.44140625" style="68" customWidth="1"/>
    <col min="14888" max="15101" width="3.44140625" style="68"/>
    <col min="15102" max="15103" width="3" style="68" customWidth="1"/>
    <col min="15104" max="15104" width="1" style="68" customWidth="1"/>
    <col min="15105" max="15105" width="2" style="68" customWidth="1"/>
    <col min="15106" max="15106" width="0.88671875" style="68" customWidth="1"/>
    <col min="15107" max="15118" width="3" style="68" customWidth="1"/>
    <col min="15119" max="15119" width="11" style="68" customWidth="1"/>
    <col min="15120" max="15120" width="13.33203125" style="68" customWidth="1"/>
    <col min="15121" max="15121" width="3.5546875" style="68" customWidth="1"/>
    <col min="15122" max="15122" width="8.6640625" style="68" customWidth="1"/>
    <col min="15123" max="15123" width="5.6640625" style="68" customWidth="1"/>
    <col min="15124" max="15124" width="8.109375" style="68" bestFit="1" customWidth="1"/>
    <col min="15125" max="15125" width="1.33203125" style="68" customWidth="1"/>
    <col min="15126" max="15126" width="0" style="68" hidden="1" customWidth="1"/>
    <col min="15127" max="15129" width="3.44140625" style="68"/>
    <col min="15130" max="15130" width="4.44140625" style="68" customWidth="1"/>
    <col min="15131" max="15131" width="3.44140625" style="68"/>
    <col min="15132" max="15132" width="9.6640625" style="68" customWidth="1"/>
    <col min="15133" max="15133" width="4.33203125" style="68" customWidth="1"/>
    <col min="15134" max="15135" width="4.109375" style="68" customWidth="1"/>
    <col min="15136" max="15136" width="4.33203125" style="68" customWidth="1"/>
    <col min="15137" max="15137" width="5.33203125" style="68" customWidth="1"/>
    <col min="15138" max="15138" width="9.33203125" style="68" customWidth="1"/>
    <col min="15139" max="15139" width="5.6640625" style="68" customWidth="1"/>
    <col min="15140" max="15140" width="4.6640625" style="68" customWidth="1"/>
    <col min="15141" max="15141" width="5.33203125" style="68" customWidth="1"/>
    <col min="15142" max="15143" width="5.44140625" style="68" customWidth="1"/>
    <col min="15144" max="15357" width="3.44140625" style="68"/>
    <col min="15358" max="15359" width="3" style="68" customWidth="1"/>
    <col min="15360" max="15360" width="1" style="68" customWidth="1"/>
    <col min="15361" max="15361" width="2" style="68" customWidth="1"/>
    <col min="15362" max="15362" width="0.88671875" style="68" customWidth="1"/>
    <col min="15363" max="15374" width="3" style="68" customWidth="1"/>
    <col min="15375" max="15375" width="11" style="68" customWidth="1"/>
    <col min="15376" max="15376" width="13.33203125" style="68" customWidth="1"/>
    <col min="15377" max="15377" width="3.5546875" style="68" customWidth="1"/>
    <col min="15378" max="15378" width="8.6640625" style="68" customWidth="1"/>
    <col min="15379" max="15379" width="5.6640625" style="68" customWidth="1"/>
    <col min="15380" max="15380" width="8.109375" style="68" bestFit="1" customWidth="1"/>
    <col min="15381" max="15381" width="1.33203125" style="68" customWidth="1"/>
    <col min="15382" max="15382" width="0" style="68" hidden="1" customWidth="1"/>
    <col min="15383" max="15385" width="3.44140625" style="68"/>
    <col min="15386" max="15386" width="4.44140625" style="68" customWidth="1"/>
    <col min="15387" max="15387" width="3.44140625" style="68"/>
    <col min="15388" max="15388" width="9.6640625" style="68" customWidth="1"/>
    <col min="15389" max="15389" width="4.33203125" style="68" customWidth="1"/>
    <col min="15390" max="15391" width="4.109375" style="68" customWidth="1"/>
    <col min="15392" max="15392" width="4.33203125" style="68" customWidth="1"/>
    <col min="15393" max="15393" width="5.33203125" style="68" customWidth="1"/>
    <col min="15394" max="15394" width="9.33203125" style="68" customWidth="1"/>
    <col min="15395" max="15395" width="5.6640625" style="68" customWidth="1"/>
    <col min="15396" max="15396" width="4.6640625" style="68" customWidth="1"/>
    <col min="15397" max="15397" width="5.33203125" style="68" customWidth="1"/>
    <col min="15398" max="15399" width="5.44140625" style="68" customWidth="1"/>
    <col min="15400" max="15613" width="3.44140625" style="68"/>
    <col min="15614" max="15615" width="3" style="68" customWidth="1"/>
    <col min="15616" max="15616" width="1" style="68" customWidth="1"/>
    <col min="15617" max="15617" width="2" style="68" customWidth="1"/>
    <col min="15618" max="15618" width="0.88671875" style="68" customWidth="1"/>
    <col min="15619" max="15630" width="3" style="68" customWidth="1"/>
    <col min="15631" max="15631" width="11" style="68" customWidth="1"/>
    <col min="15632" max="15632" width="13.33203125" style="68" customWidth="1"/>
    <col min="15633" max="15633" width="3.5546875" style="68" customWidth="1"/>
    <col min="15634" max="15634" width="8.6640625" style="68" customWidth="1"/>
    <col min="15635" max="15635" width="5.6640625" style="68" customWidth="1"/>
    <col min="15636" max="15636" width="8.109375" style="68" bestFit="1" customWidth="1"/>
    <col min="15637" max="15637" width="1.33203125" style="68" customWidth="1"/>
    <col min="15638" max="15638" width="0" style="68" hidden="1" customWidth="1"/>
    <col min="15639" max="15641" width="3.44140625" style="68"/>
    <col min="15642" max="15642" width="4.44140625" style="68" customWidth="1"/>
    <col min="15643" max="15643" width="3.44140625" style="68"/>
    <col min="15644" max="15644" width="9.6640625" style="68" customWidth="1"/>
    <col min="15645" max="15645" width="4.33203125" style="68" customWidth="1"/>
    <col min="15646" max="15647" width="4.109375" style="68" customWidth="1"/>
    <col min="15648" max="15648" width="4.33203125" style="68" customWidth="1"/>
    <col min="15649" max="15649" width="5.33203125" style="68" customWidth="1"/>
    <col min="15650" max="15650" width="9.33203125" style="68" customWidth="1"/>
    <col min="15651" max="15651" width="5.6640625" style="68" customWidth="1"/>
    <col min="15652" max="15652" width="4.6640625" style="68" customWidth="1"/>
    <col min="15653" max="15653" width="5.33203125" style="68" customWidth="1"/>
    <col min="15654" max="15655" width="5.44140625" style="68" customWidth="1"/>
    <col min="15656" max="15869" width="3.44140625" style="68"/>
    <col min="15870" max="15871" width="3" style="68" customWidth="1"/>
    <col min="15872" max="15872" width="1" style="68" customWidth="1"/>
    <col min="15873" max="15873" width="2" style="68" customWidth="1"/>
    <col min="15874" max="15874" width="0.88671875" style="68" customWidth="1"/>
    <col min="15875" max="15886" width="3" style="68" customWidth="1"/>
    <col min="15887" max="15887" width="11" style="68" customWidth="1"/>
    <col min="15888" max="15888" width="13.33203125" style="68" customWidth="1"/>
    <col min="15889" max="15889" width="3.5546875" style="68" customWidth="1"/>
    <col min="15890" max="15890" width="8.6640625" style="68" customWidth="1"/>
    <col min="15891" max="15891" width="5.6640625" style="68" customWidth="1"/>
    <col min="15892" max="15892" width="8.109375" style="68" bestFit="1" customWidth="1"/>
    <col min="15893" max="15893" width="1.33203125" style="68" customWidth="1"/>
    <col min="15894" max="15894" width="0" style="68" hidden="1" customWidth="1"/>
    <col min="15895" max="15897" width="3.44140625" style="68"/>
    <col min="15898" max="15898" width="4.44140625" style="68" customWidth="1"/>
    <col min="15899" max="15899" width="3.44140625" style="68"/>
    <col min="15900" max="15900" width="9.6640625" style="68" customWidth="1"/>
    <col min="15901" max="15901" width="4.33203125" style="68" customWidth="1"/>
    <col min="15902" max="15903" width="4.109375" style="68" customWidth="1"/>
    <col min="15904" max="15904" width="4.33203125" style="68" customWidth="1"/>
    <col min="15905" max="15905" width="5.33203125" style="68" customWidth="1"/>
    <col min="15906" max="15906" width="9.33203125" style="68" customWidth="1"/>
    <col min="15907" max="15907" width="5.6640625" style="68" customWidth="1"/>
    <col min="15908" max="15908" width="4.6640625" style="68" customWidth="1"/>
    <col min="15909" max="15909" width="5.33203125" style="68" customWidth="1"/>
    <col min="15910" max="15911" width="5.44140625" style="68" customWidth="1"/>
    <col min="15912" max="16125" width="3.44140625" style="68"/>
    <col min="16126" max="16127" width="3" style="68" customWidth="1"/>
    <col min="16128" max="16128" width="1" style="68" customWidth="1"/>
    <col min="16129" max="16129" width="2" style="68" customWidth="1"/>
    <col min="16130" max="16130" width="0.88671875" style="68" customWidth="1"/>
    <col min="16131" max="16142" width="3" style="68" customWidth="1"/>
    <col min="16143" max="16143" width="11" style="68" customWidth="1"/>
    <col min="16144" max="16144" width="13.33203125" style="68" customWidth="1"/>
    <col min="16145" max="16145" width="3.5546875" style="68" customWidth="1"/>
    <col min="16146" max="16146" width="8.6640625" style="68" customWidth="1"/>
    <col min="16147" max="16147" width="5.6640625" style="68" customWidth="1"/>
    <col min="16148" max="16148" width="8.109375" style="68" bestFit="1" customWidth="1"/>
    <col min="16149" max="16149" width="1.33203125" style="68" customWidth="1"/>
    <col min="16150" max="16150" width="0" style="68" hidden="1" customWidth="1"/>
    <col min="16151" max="16153" width="3.44140625" style="68"/>
    <col min="16154" max="16154" width="4.44140625" style="68" customWidth="1"/>
    <col min="16155" max="16155" width="3.44140625" style="68"/>
    <col min="16156" max="16156" width="9.6640625" style="68" customWidth="1"/>
    <col min="16157" max="16157" width="4.33203125" style="68" customWidth="1"/>
    <col min="16158" max="16159" width="4.109375" style="68" customWidth="1"/>
    <col min="16160" max="16160" width="4.33203125" style="68" customWidth="1"/>
    <col min="16161" max="16161" width="5.33203125" style="68" customWidth="1"/>
    <col min="16162" max="16162" width="9.33203125" style="68" customWidth="1"/>
    <col min="16163" max="16163" width="5.6640625" style="68" customWidth="1"/>
    <col min="16164" max="16164" width="4.6640625" style="68" customWidth="1"/>
    <col min="16165" max="16165" width="5.33203125" style="68" customWidth="1"/>
    <col min="16166" max="16167" width="5.44140625" style="68" customWidth="1"/>
    <col min="16168" max="16384" width="3.44140625" style="68"/>
  </cols>
  <sheetData>
    <row r="1" spans="2:39" ht="11.25" customHeight="1" x14ac:dyDescent="0.2">
      <c r="AH1" s="69"/>
      <c r="AI1" s="69"/>
      <c r="AL1" s="68"/>
      <c r="AM1" s="68"/>
    </row>
    <row r="2" spans="2:39" s="67" customFormat="1" ht="0.9" customHeight="1" x14ac:dyDescent="0.2">
      <c r="AH2" s="69"/>
      <c r="AI2" s="69"/>
      <c r="AJ2" s="69"/>
      <c r="AK2" s="69"/>
    </row>
    <row r="3" spans="2:39" s="67" customFormat="1" ht="21" customHeight="1" thickBot="1" x14ac:dyDescent="0.25">
      <c r="B3" s="240" t="s">
        <v>170</v>
      </c>
      <c r="C3" s="240"/>
      <c r="D3" s="240"/>
      <c r="E3" s="240"/>
      <c r="F3" s="240"/>
      <c r="G3" s="240"/>
      <c r="H3" s="240"/>
      <c r="I3" s="240"/>
      <c r="J3" s="240"/>
      <c r="K3" s="240"/>
      <c r="L3" s="240"/>
      <c r="M3" s="240"/>
      <c r="N3" s="240"/>
      <c r="O3" s="240"/>
      <c r="P3" s="240"/>
      <c r="Q3" s="240"/>
      <c r="R3" s="240"/>
      <c r="S3" s="240"/>
      <c r="T3" s="240"/>
      <c r="U3" s="240"/>
      <c r="V3" s="240"/>
      <c r="W3" s="240"/>
      <c r="X3" s="240"/>
      <c r="Y3" s="240"/>
      <c r="AH3" s="69"/>
      <c r="AI3" s="69"/>
      <c r="AJ3" s="69"/>
      <c r="AK3" s="69"/>
    </row>
    <row r="4" spans="2:39" ht="11.25" customHeight="1" x14ac:dyDescent="0.2">
      <c r="AH4" s="69"/>
      <c r="AI4" s="69"/>
      <c r="AL4" s="68"/>
      <c r="AM4" s="68"/>
    </row>
    <row r="5" spans="2:39"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H5" s="69"/>
      <c r="AI5" s="69"/>
      <c r="AL5" s="68"/>
      <c r="AM5" s="68"/>
    </row>
    <row r="6" spans="2:39" s="67" customFormat="1" ht="23.25" customHeight="1" x14ac:dyDescent="0.2">
      <c r="G6" s="241"/>
      <c r="H6" s="241"/>
      <c r="I6" s="241"/>
      <c r="J6" s="241"/>
      <c r="K6" s="241"/>
      <c r="L6" s="241"/>
      <c r="M6" s="241"/>
      <c r="N6" s="241"/>
      <c r="O6" s="241"/>
      <c r="P6" s="241"/>
      <c r="Q6" s="241"/>
      <c r="R6" s="241"/>
      <c r="S6" s="241"/>
      <c r="T6" s="241"/>
      <c r="U6" s="241"/>
      <c r="V6" s="241"/>
      <c r="W6" s="241"/>
      <c r="X6" s="241"/>
      <c r="Y6" s="241"/>
      <c r="AH6" s="69"/>
      <c r="AI6" s="69"/>
      <c r="AJ6" s="69"/>
      <c r="AK6" s="69"/>
    </row>
    <row r="7" spans="2:39" s="67" customFormat="1" ht="6.9" customHeight="1" x14ac:dyDescent="0.2">
      <c r="AH7" s="69"/>
      <c r="AI7" s="69"/>
      <c r="AJ7" s="69"/>
      <c r="AK7" s="69"/>
    </row>
    <row r="8" spans="2:39"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c r="AH8" s="69"/>
      <c r="AI8" s="69"/>
      <c r="AJ8" s="69"/>
      <c r="AK8" s="69"/>
    </row>
    <row r="9" spans="2:39" s="67" customFormat="1" ht="6.9" customHeight="1" x14ac:dyDescent="0.2">
      <c r="AH9" s="69"/>
      <c r="AI9" s="69"/>
      <c r="AJ9" s="69"/>
      <c r="AK9" s="69"/>
    </row>
    <row r="10" spans="2:39"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H10" s="69"/>
      <c r="AI10" s="69"/>
      <c r="AL10" s="68"/>
      <c r="AM10" s="68"/>
    </row>
    <row r="11" spans="2:39" s="67" customFormat="1" ht="6.9" customHeight="1" x14ac:dyDescent="0.2">
      <c r="AH11" s="69"/>
      <c r="AI11" s="69"/>
      <c r="AJ11" s="69"/>
      <c r="AK11" s="69"/>
    </row>
    <row r="12" spans="2:39" ht="25.5" customHeight="1" x14ac:dyDescent="0.2">
      <c r="B12" s="234" t="s">
        <v>156</v>
      </c>
      <c r="C12" s="234"/>
      <c r="D12" s="234"/>
      <c r="E12" s="234"/>
      <c r="F12" s="234"/>
      <c r="G12" s="235" t="s">
        <v>171</v>
      </c>
      <c r="H12" s="235"/>
      <c r="I12" s="235"/>
      <c r="J12" s="235"/>
      <c r="K12" s="235"/>
      <c r="L12" s="235"/>
      <c r="M12" s="235"/>
      <c r="N12" s="235"/>
      <c r="O12" s="235"/>
      <c r="P12" s="235"/>
      <c r="Q12" s="235"/>
      <c r="R12" s="235"/>
      <c r="S12" s="235"/>
      <c r="T12" s="235"/>
      <c r="U12" s="235"/>
      <c r="V12" s="235"/>
      <c r="W12" s="235"/>
      <c r="X12" s="235"/>
      <c r="Y12" s="235"/>
      <c r="AH12" s="69"/>
      <c r="AI12" s="69"/>
      <c r="AL12" s="68"/>
      <c r="AM12" s="68"/>
    </row>
    <row r="13" spans="2:39" s="67" customFormat="1" ht="6.9" customHeight="1" thickBot="1" x14ac:dyDescent="0.25">
      <c r="AH13" s="69"/>
      <c r="AI13" s="69"/>
      <c r="AJ13" s="69"/>
      <c r="AK13" s="69"/>
    </row>
    <row r="14" spans="2:39" s="67" customFormat="1" ht="12.75" customHeight="1" x14ac:dyDescent="0.2">
      <c r="B14" s="236" t="s">
        <v>157</v>
      </c>
      <c r="C14" s="237"/>
      <c r="D14" s="238" t="s">
        <v>158</v>
      </c>
      <c r="E14" s="236"/>
      <c r="F14" s="236"/>
      <c r="G14" s="236"/>
      <c r="H14" s="236"/>
      <c r="I14" s="236"/>
      <c r="J14" s="236"/>
      <c r="K14" s="236"/>
      <c r="L14" s="236"/>
      <c r="M14" s="236"/>
      <c r="N14" s="236"/>
      <c r="O14" s="236"/>
      <c r="P14" s="236"/>
      <c r="Q14" s="236"/>
      <c r="R14" s="236"/>
      <c r="S14" s="236"/>
      <c r="T14" s="237"/>
      <c r="U14" s="70" t="s">
        <v>159</v>
      </c>
      <c r="V14" s="239" t="s">
        <v>160</v>
      </c>
      <c r="W14" s="239"/>
      <c r="X14" s="239"/>
      <c r="AC14" s="69"/>
      <c r="AD14" s="69"/>
      <c r="AE14" s="69"/>
      <c r="AF14" s="69"/>
      <c r="AG14" s="69"/>
      <c r="AH14" s="69"/>
      <c r="AI14" s="69"/>
      <c r="AJ14" s="69"/>
      <c r="AK14" s="69"/>
    </row>
    <row r="15" spans="2:39" s="67" customFormat="1" ht="12.75" customHeight="1" outlineLevel="1" x14ac:dyDescent="0.2">
      <c r="B15" s="229">
        <v>1</v>
      </c>
      <c r="C15" s="229"/>
      <c r="D15" s="230" t="s">
        <v>272</v>
      </c>
      <c r="E15" s="231"/>
      <c r="F15" s="231"/>
      <c r="G15" s="231"/>
      <c r="H15" s="231"/>
      <c r="I15" s="231"/>
      <c r="J15" s="231"/>
      <c r="K15" s="231"/>
      <c r="L15" s="231"/>
      <c r="M15" s="231"/>
      <c r="N15" s="231"/>
      <c r="O15" s="231"/>
      <c r="P15" s="231"/>
      <c r="Q15" s="231"/>
      <c r="R15" s="231"/>
      <c r="S15" s="231"/>
      <c r="T15" s="232"/>
      <c r="U15" s="71" t="s">
        <v>161</v>
      </c>
      <c r="V15" s="244">
        <v>16.404</v>
      </c>
      <c r="W15" s="244"/>
      <c r="X15" s="244"/>
      <c r="AC15" s="69"/>
      <c r="AD15" s="69"/>
    </row>
    <row r="16" spans="2:39" ht="12" customHeight="1" outlineLevel="1" x14ac:dyDescent="0.3">
      <c r="B16" s="229">
        <v>2</v>
      </c>
      <c r="C16" s="229"/>
      <c r="D16" s="230" t="str">
        <f>_xlfn.TEXTJOIN(" ",0,AF16,AE16)</f>
        <v>Балка Б-1</v>
      </c>
      <c r="E16" s="231"/>
      <c r="F16" s="231"/>
      <c r="G16" s="231"/>
      <c r="H16" s="231"/>
      <c r="I16" s="231"/>
      <c r="J16" s="231"/>
      <c r="K16" s="231"/>
      <c r="L16" s="231"/>
      <c r="M16" s="231"/>
      <c r="N16" s="231"/>
      <c r="O16" s="231"/>
      <c r="P16" s="231"/>
      <c r="Q16" s="231"/>
      <c r="R16" s="231"/>
      <c r="S16" s="231"/>
      <c r="T16" s="232"/>
      <c r="U16" s="72" t="s">
        <v>22</v>
      </c>
      <c r="V16" s="233">
        <f>AG16</f>
        <v>20</v>
      </c>
      <c r="W16" s="233"/>
      <c r="X16" s="233"/>
      <c r="Y16" s="68"/>
      <c r="AC16" s="69"/>
      <c r="AD16" s="69"/>
      <c r="AE16" s="73" t="s">
        <v>172</v>
      </c>
      <c r="AF16" s="73" t="s">
        <v>162</v>
      </c>
      <c r="AG16" s="73">
        <v>20</v>
      </c>
      <c r="AH16" s="73">
        <v>29.5</v>
      </c>
      <c r="AI16" s="73">
        <v>590</v>
      </c>
      <c r="AJ16" s="73">
        <v>20</v>
      </c>
      <c r="AK16" s="73">
        <v>590</v>
      </c>
      <c r="AL16" s="68"/>
      <c r="AM16" s="68"/>
    </row>
    <row r="17" spans="2:39" ht="12" customHeight="1" outlineLevel="1" x14ac:dyDescent="0.3">
      <c r="B17" s="229">
        <v>3</v>
      </c>
      <c r="C17" s="229"/>
      <c r="D17" s="230" t="str">
        <f t="shared" ref="D17:D80" si="0">_xlfn.TEXTJOIN(" ",0,AF17,AE17)</f>
        <v>Балка Б-2</v>
      </c>
      <c r="E17" s="231"/>
      <c r="F17" s="231"/>
      <c r="G17" s="231"/>
      <c r="H17" s="231"/>
      <c r="I17" s="231"/>
      <c r="J17" s="231"/>
      <c r="K17" s="231"/>
      <c r="L17" s="231"/>
      <c r="M17" s="231"/>
      <c r="N17" s="231"/>
      <c r="O17" s="231"/>
      <c r="P17" s="231"/>
      <c r="Q17" s="231"/>
      <c r="R17" s="231"/>
      <c r="S17" s="231"/>
      <c r="T17" s="232"/>
      <c r="U17" s="72" t="s">
        <v>22</v>
      </c>
      <c r="V17" s="233">
        <f t="shared" ref="V17:V80" si="1">AG17</f>
        <v>19</v>
      </c>
      <c r="W17" s="233"/>
      <c r="X17" s="233"/>
      <c r="Y17" s="68"/>
      <c r="AC17" s="69"/>
      <c r="AD17" s="69"/>
      <c r="AE17" s="73" t="s">
        <v>173</v>
      </c>
      <c r="AF17" s="73" t="s">
        <v>162</v>
      </c>
      <c r="AG17" s="73">
        <v>19</v>
      </c>
      <c r="AH17" s="73">
        <v>24.3</v>
      </c>
      <c r="AI17" s="73">
        <v>461.7</v>
      </c>
      <c r="AJ17" s="73">
        <v>19</v>
      </c>
      <c r="AK17" s="73">
        <v>461.7</v>
      </c>
      <c r="AL17" s="68"/>
      <c r="AM17" s="68"/>
    </row>
    <row r="18" spans="2:39" ht="12" customHeight="1" outlineLevel="1" x14ac:dyDescent="0.3">
      <c r="B18" s="229">
        <v>4</v>
      </c>
      <c r="C18" s="229"/>
      <c r="D18" s="230" t="str">
        <f t="shared" si="0"/>
        <v>Балка Б-3</v>
      </c>
      <c r="E18" s="231"/>
      <c r="F18" s="231"/>
      <c r="G18" s="231"/>
      <c r="H18" s="231"/>
      <c r="I18" s="231"/>
      <c r="J18" s="231"/>
      <c r="K18" s="231"/>
      <c r="L18" s="231"/>
      <c r="M18" s="231"/>
      <c r="N18" s="231"/>
      <c r="O18" s="231"/>
      <c r="P18" s="231"/>
      <c r="Q18" s="231"/>
      <c r="R18" s="231"/>
      <c r="S18" s="231"/>
      <c r="T18" s="232"/>
      <c r="U18" s="72" t="s">
        <v>22</v>
      </c>
      <c r="V18" s="233">
        <f t="shared" si="1"/>
        <v>4</v>
      </c>
      <c r="W18" s="233"/>
      <c r="X18" s="233"/>
      <c r="Y18" s="68"/>
      <c r="Z18" s="68" t="s">
        <v>163</v>
      </c>
      <c r="AC18" s="69"/>
      <c r="AD18" s="69"/>
      <c r="AE18" s="73" t="s">
        <v>174</v>
      </c>
      <c r="AF18" s="73" t="s">
        <v>162</v>
      </c>
      <c r="AG18" s="73">
        <v>4</v>
      </c>
      <c r="AH18" s="73">
        <v>34.200000000000003</v>
      </c>
      <c r="AI18" s="73">
        <v>136.80000000000001</v>
      </c>
      <c r="AJ18" s="73">
        <v>4</v>
      </c>
      <c r="AK18" s="73">
        <v>136.80000000000001</v>
      </c>
      <c r="AL18" s="68"/>
      <c r="AM18" s="68"/>
    </row>
    <row r="19" spans="2:39" ht="12" customHeight="1" outlineLevel="1" x14ac:dyDescent="0.3">
      <c r="B19" s="229">
        <v>5</v>
      </c>
      <c r="C19" s="229"/>
      <c r="D19" s="230" t="str">
        <f t="shared" si="0"/>
        <v>Балка Б-1</v>
      </c>
      <c r="E19" s="231"/>
      <c r="F19" s="231"/>
      <c r="G19" s="231"/>
      <c r="H19" s="231"/>
      <c r="I19" s="231"/>
      <c r="J19" s="231"/>
      <c r="K19" s="231"/>
      <c r="L19" s="231"/>
      <c r="M19" s="231"/>
      <c r="N19" s="231"/>
      <c r="O19" s="231"/>
      <c r="P19" s="231"/>
      <c r="Q19" s="231"/>
      <c r="R19" s="231"/>
      <c r="S19" s="231"/>
      <c r="T19" s="232"/>
      <c r="U19" s="72" t="s">
        <v>22</v>
      </c>
      <c r="V19" s="233">
        <f t="shared" si="1"/>
        <v>2</v>
      </c>
      <c r="W19" s="233"/>
      <c r="X19" s="233"/>
      <c r="Y19" s="68"/>
      <c r="AC19" s="69"/>
      <c r="AD19" s="69"/>
      <c r="AE19" s="73" t="s">
        <v>172</v>
      </c>
      <c r="AF19" s="73" t="s">
        <v>162</v>
      </c>
      <c r="AG19" s="73">
        <v>2</v>
      </c>
      <c r="AH19" s="73">
        <v>18.600000000000001</v>
      </c>
      <c r="AI19" s="73">
        <v>37.200000000000003</v>
      </c>
      <c r="AJ19" s="73">
        <v>2</v>
      </c>
      <c r="AK19" s="73">
        <v>37.200000000000003</v>
      </c>
      <c r="AL19" s="68"/>
      <c r="AM19" s="68"/>
    </row>
    <row r="20" spans="2:39" ht="12" customHeight="1" outlineLevel="1" x14ac:dyDescent="0.3">
      <c r="B20" s="229">
        <v>6</v>
      </c>
      <c r="C20" s="229"/>
      <c r="D20" s="230" t="str">
        <f t="shared" si="0"/>
        <v>Балка Б-5</v>
      </c>
      <c r="E20" s="231"/>
      <c r="F20" s="231"/>
      <c r="G20" s="231"/>
      <c r="H20" s="231"/>
      <c r="I20" s="231"/>
      <c r="J20" s="231"/>
      <c r="K20" s="231"/>
      <c r="L20" s="231"/>
      <c r="M20" s="231"/>
      <c r="N20" s="231"/>
      <c r="O20" s="231"/>
      <c r="P20" s="231"/>
      <c r="Q20" s="231"/>
      <c r="R20" s="231"/>
      <c r="S20" s="231"/>
      <c r="T20" s="232"/>
      <c r="U20" s="72" t="s">
        <v>22</v>
      </c>
      <c r="V20" s="233">
        <f t="shared" si="1"/>
        <v>2</v>
      </c>
      <c r="W20" s="233"/>
      <c r="X20" s="233"/>
      <c r="Y20" s="68"/>
      <c r="AC20" s="69"/>
      <c r="AD20" s="69"/>
      <c r="AE20" s="73" t="s">
        <v>175</v>
      </c>
      <c r="AF20" s="73" t="s">
        <v>162</v>
      </c>
      <c r="AG20" s="73">
        <v>2</v>
      </c>
      <c r="AH20" s="73">
        <v>23.15</v>
      </c>
      <c r="AI20" s="73">
        <v>46.3</v>
      </c>
      <c r="AJ20" s="73">
        <v>2</v>
      </c>
      <c r="AK20" s="73">
        <v>46.3</v>
      </c>
      <c r="AL20" s="68"/>
      <c r="AM20" s="68"/>
    </row>
    <row r="21" spans="2:39" ht="12" customHeight="1" outlineLevel="1" x14ac:dyDescent="0.3">
      <c r="B21" s="229">
        <v>7</v>
      </c>
      <c r="C21" s="229"/>
      <c r="D21" s="230" t="str">
        <f t="shared" si="0"/>
        <v>Балка Б-6</v>
      </c>
      <c r="E21" s="231"/>
      <c r="F21" s="231"/>
      <c r="G21" s="231"/>
      <c r="H21" s="231"/>
      <c r="I21" s="231"/>
      <c r="J21" s="231"/>
      <c r="K21" s="231"/>
      <c r="L21" s="231"/>
      <c r="M21" s="231"/>
      <c r="N21" s="231"/>
      <c r="O21" s="231"/>
      <c r="P21" s="231"/>
      <c r="Q21" s="231"/>
      <c r="R21" s="231"/>
      <c r="S21" s="231"/>
      <c r="T21" s="232"/>
      <c r="U21" s="72" t="s">
        <v>22</v>
      </c>
      <c r="V21" s="233">
        <f t="shared" si="1"/>
        <v>1</v>
      </c>
      <c r="W21" s="233"/>
      <c r="X21" s="233"/>
      <c r="Y21" s="68"/>
      <c r="AC21" s="69"/>
      <c r="AD21" s="69"/>
      <c r="AE21" s="73" t="s">
        <v>176</v>
      </c>
      <c r="AF21" s="73" t="s">
        <v>162</v>
      </c>
      <c r="AG21" s="73">
        <v>1</v>
      </c>
      <c r="AH21" s="73">
        <v>22.9</v>
      </c>
      <c r="AI21" s="73">
        <v>22.9</v>
      </c>
      <c r="AJ21" s="73">
        <v>1</v>
      </c>
      <c r="AK21" s="73">
        <v>22.9</v>
      </c>
      <c r="AL21" s="68"/>
      <c r="AM21" s="68"/>
    </row>
    <row r="22" spans="2:39" ht="12" customHeight="1" outlineLevel="1" x14ac:dyDescent="0.3">
      <c r="B22" s="229">
        <v>8</v>
      </c>
      <c r="C22" s="229"/>
      <c r="D22" s="230" t="str">
        <f t="shared" si="0"/>
        <v>Балка Б-7</v>
      </c>
      <c r="E22" s="231"/>
      <c r="F22" s="231"/>
      <c r="G22" s="231"/>
      <c r="H22" s="231"/>
      <c r="I22" s="231"/>
      <c r="J22" s="231"/>
      <c r="K22" s="231"/>
      <c r="L22" s="231"/>
      <c r="M22" s="231"/>
      <c r="N22" s="231"/>
      <c r="O22" s="231"/>
      <c r="P22" s="231"/>
      <c r="Q22" s="231"/>
      <c r="R22" s="231"/>
      <c r="S22" s="231"/>
      <c r="T22" s="232"/>
      <c r="U22" s="72" t="s">
        <v>22</v>
      </c>
      <c r="V22" s="233">
        <f t="shared" si="1"/>
        <v>1</v>
      </c>
      <c r="W22" s="233"/>
      <c r="X22" s="233"/>
      <c r="Y22" s="68"/>
      <c r="AC22" s="69"/>
      <c r="AD22" s="69"/>
      <c r="AE22" s="73" t="s">
        <v>177</v>
      </c>
      <c r="AF22" s="73" t="s">
        <v>162</v>
      </c>
      <c r="AG22" s="73">
        <v>1</v>
      </c>
      <c r="AH22" s="73">
        <v>89.1</v>
      </c>
      <c r="AI22" s="73">
        <v>89.1</v>
      </c>
      <c r="AJ22" s="73">
        <v>1</v>
      </c>
      <c r="AK22" s="73">
        <v>89.1</v>
      </c>
      <c r="AL22" s="68"/>
      <c r="AM22" s="68"/>
    </row>
    <row r="23" spans="2:39" ht="12" customHeight="1" outlineLevel="1" x14ac:dyDescent="0.3">
      <c r="B23" s="229">
        <v>10</v>
      </c>
      <c r="C23" s="229"/>
      <c r="D23" s="230" t="str">
        <f t="shared" si="0"/>
        <v>Балка Б-8</v>
      </c>
      <c r="E23" s="231"/>
      <c r="F23" s="231"/>
      <c r="G23" s="231"/>
      <c r="H23" s="231"/>
      <c r="I23" s="231"/>
      <c r="J23" s="231"/>
      <c r="K23" s="231"/>
      <c r="L23" s="231"/>
      <c r="M23" s="231"/>
      <c r="N23" s="231"/>
      <c r="O23" s="231"/>
      <c r="P23" s="231"/>
      <c r="Q23" s="231"/>
      <c r="R23" s="231"/>
      <c r="S23" s="231"/>
      <c r="T23" s="232"/>
      <c r="U23" s="72" t="s">
        <v>22</v>
      </c>
      <c r="V23" s="233">
        <f t="shared" si="1"/>
        <v>1</v>
      </c>
      <c r="W23" s="233"/>
      <c r="X23" s="233"/>
      <c r="AE23" s="73" t="s">
        <v>178</v>
      </c>
      <c r="AF23" s="73" t="s">
        <v>162</v>
      </c>
      <c r="AG23" s="73">
        <v>1</v>
      </c>
      <c r="AH23" s="73">
        <v>77.599999999999994</v>
      </c>
      <c r="AI23" s="73">
        <v>77.599999999999994</v>
      </c>
      <c r="AJ23" s="73">
        <v>1</v>
      </c>
      <c r="AK23" s="73">
        <v>77.599999999999994</v>
      </c>
      <c r="AL23" s="68"/>
      <c r="AM23" s="68"/>
    </row>
    <row r="24" spans="2:39" ht="12" customHeight="1" outlineLevel="1" x14ac:dyDescent="0.3">
      <c r="B24" s="229">
        <v>11</v>
      </c>
      <c r="C24" s="229"/>
      <c r="D24" s="230" t="str">
        <f t="shared" si="0"/>
        <v>Балка Б-9</v>
      </c>
      <c r="E24" s="231"/>
      <c r="F24" s="231"/>
      <c r="G24" s="231"/>
      <c r="H24" s="231"/>
      <c r="I24" s="231"/>
      <c r="J24" s="231"/>
      <c r="K24" s="231"/>
      <c r="L24" s="231"/>
      <c r="M24" s="231"/>
      <c r="N24" s="231"/>
      <c r="O24" s="231"/>
      <c r="P24" s="231"/>
      <c r="Q24" s="231"/>
      <c r="R24" s="231"/>
      <c r="S24" s="231"/>
      <c r="T24" s="232"/>
      <c r="U24" s="72" t="s">
        <v>22</v>
      </c>
      <c r="V24" s="233">
        <f t="shared" si="1"/>
        <v>1</v>
      </c>
      <c r="W24" s="233"/>
      <c r="X24" s="233"/>
      <c r="AE24" s="73" t="s">
        <v>179</v>
      </c>
      <c r="AF24" s="73" t="s">
        <v>162</v>
      </c>
      <c r="AG24" s="73">
        <v>1</v>
      </c>
      <c r="AH24" s="73">
        <v>107.9</v>
      </c>
      <c r="AI24" s="73">
        <v>107.9</v>
      </c>
      <c r="AJ24" s="73">
        <v>1</v>
      </c>
      <c r="AK24" s="73">
        <v>107.9</v>
      </c>
      <c r="AL24" s="68"/>
      <c r="AM24" s="68"/>
    </row>
    <row r="25" spans="2:39" ht="12" customHeight="1" outlineLevel="1" x14ac:dyDescent="0.3">
      <c r="B25" s="229">
        <v>12</v>
      </c>
      <c r="C25" s="229"/>
      <c r="D25" s="230" t="str">
        <f t="shared" si="0"/>
        <v>Балка Б-10</v>
      </c>
      <c r="E25" s="231"/>
      <c r="F25" s="231"/>
      <c r="G25" s="231"/>
      <c r="H25" s="231"/>
      <c r="I25" s="231"/>
      <c r="J25" s="231"/>
      <c r="K25" s="231"/>
      <c r="L25" s="231"/>
      <c r="M25" s="231"/>
      <c r="N25" s="231"/>
      <c r="O25" s="231"/>
      <c r="P25" s="231"/>
      <c r="Q25" s="231"/>
      <c r="R25" s="231"/>
      <c r="S25" s="231"/>
      <c r="T25" s="232"/>
      <c r="U25" s="72" t="s">
        <v>22</v>
      </c>
      <c r="V25" s="233">
        <f t="shared" si="1"/>
        <v>1</v>
      </c>
      <c r="W25" s="233"/>
      <c r="X25" s="233"/>
      <c r="AE25" s="73" t="s">
        <v>180</v>
      </c>
      <c r="AF25" s="73" t="s">
        <v>162</v>
      </c>
      <c r="AG25" s="73">
        <v>1</v>
      </c>
      <c r="AH25" s="73">
        <v>92.7</v>
      </c>
      <c r="AI25" s="73">
        <v>92.7</v>
      </c>
      <c r="AJ25" s="73">
        <v>1</v>
      </c>
      <c r="AK25" s="73">
        <v>92.7</v>
      </c>
      <c r="AL25" s="68"/>
      <c r="AM25" s="68"/>
    </row>
    <row r="26" spans="2:39" ht="12" customHeight="1" outlineLevel="1" x14ac:dyDescent="0.3">
      <c r="B26" s="229">
        <v>13</v>
      </c>
      <c r="C26" s="229"/>
      <c r="D26" s="230" t="str">
        <f t="shared" si="0"/>
        <v>Балка Б-11</v>
      </c>
      <c r="E26" s="231"/>
      <c r="F26" s="231"/>
      <c r="G26" s="231"/>
      <c r="H26" s="231"/>
      <c r="I26" s="231"/>
      <c r="J26" s="231"/>
      <c r="K26" s="231"/>
      <c r="L26" s="231"/>
      <c r="M26" s="231"/>
      <c r="N26" s="231"/>
      <c r="O26" s="231"/>
      <c r="P26" s="231"/>
      <c r="Q26" s="231"/>
      <c r="R26" s="231"/>
      <c r="S26" s="231"/>
      <c r="T26" s="232"/>
      <c r="U26" s="72" t="s">
        <v>22</v>
      </c>
      <c r="V26" s="233">
        <f t="shared" si="1"/>
        <v>1</v>
      </c>
      <c r="W26" s="233"/>
      <c r="X26" s="233"/>
      <c r="AE26" s="73" t="s">
        <v>181</v>
      </c>
      <c r="AF26" s="73" t="s">
        <v>162</v>
      </c>
      <c r="AG26" s="73">
        <v>1</v>
      </c>
      <c r="AH26" s="73">
        <v>20</v>
      </c>
      <c r="AI26" s="73">
        <v>20</v>
      </c>
      <c r="AJ26" s="73">
        <v>1</v>
      </c>
      <c r="AK26" s="73">
        <v>20</v>
      </c>
      <c r="AL26" s="68"/>
      <c r="AM26" s="68"/>
    </row>
    <row r="27" spans="2:39" ht="12" customHeight="1" outlineLevel="1" x14ac:dyDescent="0.3">
      <c r="B27" s="229">
        <v>14</v>
      </c>
      <c r="C27" s="229"/>
      <c r="D27" s="230" t="str">
        <f t="shared" si="0"/>
        <v>Балка Б-12</v>
      </c>
      <c r="E27" s="231"/>
      <c r="F27" s="231"/>
      <c r="G27" s="231"/>
      <c r="H27" s="231"/>
      <c r="I27" s="231"/>
      <c r="J27" s="231"/>
      <c r="K27" s="231"/>
      <c r="L27" s="231"/>
      <c r="M27" s="231"/>
      <c r="N27" s="231"/>
      <c r="O27" s="231"/>
      <c r="P27" s="231"/>
      <c r="Q27" s="231"/>
      <c r="R27" s="231"/>
      <c r="S27" s="231"/>
      <c r="T27" s="232"/>
      <c r="U27" s="72" t="s">
        <v>22</v>
      </c>
      <c r="V27" s="233">
        <f t="shared" si="1"/>
        <v>1</v>
      </c>
      <c r="W27" s="233"/>
      <c r="X27" s="233"/>
      <c r="AE27" s="73" t="s">
        <v>182</v>
      </c>
      <c r="AF27" s="73" t="s">
        <v>162</v>
      </c>
      <c r="AG27" s="73">
        <v>1</v>
      </c>
      <c r="AH27" s="73">
        <v>27</v>
      </c>
      <c r="AI27" s="73">
        <v>27</v>
      </c>
      <c r="AJ27" s="73">
        <v>1</v>
      </c>
      <c r="AK27" s="73">
        <v>27</v>
      </c>
      <c r="AL27" s="68"/>
      <c r="AM27" s="68"/>
    </row>
    <row r="28" spans="2:39" ht="12" customHeight="1" outlineLevel="1" x14ac:dyDescent="0.3">
      <c r="B28" s="229">
        <v>15</v>
      </c>
      <c r="C28" s="229"/>
      <c r="D28" s="230" t="str">
        <f t="shared" si="0"/>
        <v>Балка Б-13</v>
      </c>
      <c r="E28" s="231"/>
      <c r="F28" s="231"/>
      <c r="G28" s="231"/>
      <c r="H28" s="231"/>
      <c r="I28" s="231"/>
      <c r="J28" s="231"/>
      <c r="K28" s="231"/>
      <c r="L28" s="231"/>
      <c r="M28" s="231"/>
      <c r="N28" s="231"/>
      <c r="O28" s="231"/>
      <c r="P28" s="231"/>
      <c r="Q28" s="231"/>
      <c r="R28" s="231"/>
      <c r="S28" s="231"/>
      <c r="T28" s="232"/>
      <c r="U28" s="72" t="s">
        <v>22</v>
      </c>
      <c r="V28" s="233">
        <f t="shared" si="1"/>
        <v>1</v>
      </c>
      <c r="W28" s="233"/>
      <c r="X28" s="233"/>
      <c r="AE28" s="73" t="s">
        <v>183</v>
      </c>
      <c r="AF28" s="73" t="s">
        <v>162</v>
      </c>
      <c r="AG28" s="73">
        <v>1</v>
      </c>
      <c r="AH28" s="73">
        <v>33.5</v>
      </c>
      <c r="AI28" s="73">
        <v>33.5</v>
      </c>
      <c r="AJ28" s="73">
        <v>1</v>
      </c>
      <c r="AK28" s="73">
        <v>33.5</v>
      </c>
      <c r="AL28" s="68"/>
      <c r="AM28" s="68"/>
    </row>
    <row r="29" spans="2:39" ht="12" customHeight="1" outlineLevel="1" x14ac:dyDescent="0.3">
      <c r="B29" s="229">
        <v>16</v>
      </c>
      <c r="C29" s="229"/>
      <c r="D29" s="230" t="str">
        <f t="shared" si="0"/>
        <v>Балка Б-14</v>
      </c>
      <c r="E29" s="231"/>
      <c r="F29" s="231"/>
      <c r="G29" s="231"/>
      <c r="H29" s="231"/>
      <c r="I29" s="231"/>
      <c r="J29" s="231"/>
      <c r="K29" s="231"/>
      <c r="L29" s="231"/>
      <c r="M29" s="231"/>
      <c r="N29" s="231"/>
      <c r="O29" s="231"/>
      <c r="P29" s="231"/>
      <c r="Q29" s="231"/>
      <c r="R29" s="231"/>
      <c r="S29" s="231"/>
      <c r="T29" s="232"/>
      <c r="U29" s="72" t="s">
        <v>22</v>
      </c>
      <c r="V29" s="233">
        <f t="shared" si="1"/>
        <v>1</v>
      </c>
      <c r="W29" s="233"/>
      <c r="X29" s="233"/>
      <c r="AE29" s="73" t="s">
        <v>184</v>
      </c>
      <c r="AF29" s="73" t="s">
        <v>162</v>
      </c>
      <c r="AG29" s="73">
        <v>1</v>
      </c>
      <c r="AH29" s="73">
        <v>88.6</v>
      </c>
      <c r="AI29" s="73">
        <v>88.6</v>
      </c>
      <c r="AJ29" s="73">
        <v>1</v>
      </c>
      <c r="AK29" s="73">
        <v>88.6</v>
      </c>
      <c r="AL29" s="68"/>
      <c r="AM29" s="68"/>
    </row>
    <row r="30" spans="2:39" ht="12" customHeight="1" outlineLevel="1" x14ac:dyDescent="0.3">
      <c r="B30" s="229">
        <v>17</v>
      </c>
      <c r="C30" s="229"/>
      <c r="D30" s="230" t="str">
        <f t="shared" si="0"/>
        <v>Балка Б-15</v>
      </c>
      <c r="E30" s="231"/>
      <c r="F30" s="231"/>
      <c r="G30" s="231"/>
      <c r="H30" s="231"/>
      <c r="I30" s="231"/>
      <c r="J30" s="231"/>
      <c r="K30" s="231"/>
      <c r="L30" s="231"/>
      <c r="M30" s="231"/>
      <c r="N30" s="231"/>
      <c r="O30" s="231"/>
      <c r="P30" s="231"/>
      <c r="Q30" s="231"/>
      <c r="R30" s="231"/>
      <c r="S30" s="231"/>
      <c r="T30" s="232"/>
      <c r="U30" s="72" t="s">
        <v>22</v>
      </c>
      <c r="V30" s="233">
        <f t="shared" si="1"/>
        <v>1</v>
      </c>
      <c r="W30" s="233"/>
      <c r="X30" s="233"/>
      <c r="AE30" s="73" t="s">
        <v>185</v>
      </c>
      <c r="AF30" s="73" t="s">
        <v>162</v>
      </c>
      <c r="AG30" s="73">
        <v>1</v>
      </c>
      <c r="AH30" s="73">
        <v>33.4</v>
      </c>
      <c r="AI30" s="73">
        <v>33.4</v>
      </c>
      <c r="AJ30" s="73">
        <v>1</v>
      </c>
      <c r="AK30" s="73">
        <v>33.4</v>
      </c>
      <c r="AL30" s="68"/>
      <c r="AM30" s="68"/>
    </row>
    <row r="31" spans="2:39" ht="12" customHeight="1" outlineLevel="1" x14ac:dyDescent="0.3">
      <c r="B31" s="229">
        <v>18</v>
      </c>
      <c r="C31" s="229"/>
      <c r="D31" s="230" t="str">
        <f t="shared" si="0"/>
        <v>Балка Б-16</v>
      </c>
      <c r="E31" s="231"/>
      <c r="F31" s="231"/>
      <c r="G31" s="231"/>
      <c r="H31" s="231"/>
      <c r="I31" s="231"/>
      <c r="J31" s="231"/>
      <c r="K31" s="231"/>
      <c r="L31" s="231"/>
      <c r="M31" s="231"/>
      <c r="N31" s="231"/>
      <c r="O31" s="231"/>
      <c r="P31" s="231"/>
      <c r="Q31" s="231"/>
      <c r="R31" s="231"/>
      <c r="S31" s="231"/>
      <c r="T31" s="232"/>
      <c r="U31" s="72" t="s">
        <v>22</v>
      </c>
      <c r="V31" s="233">
        <f t="shared" si="1"/>
        <v>1</v>
      </c>
      <c r="W31" s="233"/>
      <c r="X31" s="233"/>
      <c r="AE31" s="73" t="s">
        <v>186</v>
      </c>
      <c r="AF31" s="73" t="s">
        <v>162</v>
      </c>
      <c r="AG31" s="73">
        <v>1</v>
      </c>
      <c r="AH31" s="73">
        <v>27</v>
      </c>
      <c r="AI31" s="73">
        <v>27</v>
      </c>
      <c r="AJ31" s="73">
        <v>1</v>
      </c>
      <c r="AK31" s="73">
        <v>27</v>
      </c>
      <c r="AL31" s="68"/>
      <c r="AM31" s="68"/>
    </row>
    <row r="32" spans="2:39" ht="12" customHeight="1" outlineLevel="1" x14ac:dyDescent="0.3">
      <c r="B32" s="229">
        <v>19</v>
      </c>
      <c r="C32" s="229"/>
      <c r="D32" s="230" t="str">
        <f t="shared" si="0"/>
        <v>Балка Б-17</v>
      </c>
      <c r="E32" s="231"/>
      <c r="F32" s="231"/>
      <c r="G32" s="231"/>
      <c r="H32" s="231"/>
      <c r="I32" s="231"/>
      <c r="J32" s="231"/>
      <c r="K32" s="231"/>
      <c r="L32" s="231"/>
      <c r="M32" s="231"/>
      <c r="N32" s="231"/>
      <c r="O32" s="231"/>
      <c r="P32" s="231"/>
      <c r="Q32" s="231"/>
      <c r="R32" s="231"/>
      <c r="S32" s="231"/>
      <c r="T32" s="232"/>
      <c r="U32" s="72" t="s">
        <v>22</v>
      </c>
      <c r="V32" s="233">
        <f t="shared" si="1"/>
        <v>1</v>
      </c>
      <c r="W32" s="233"/>
      <c r="X32" s="233"/>
      <c r="AE32" s="73" t="s">
        <v>187</v>
      </c>
      <c r="AF32" s="73" t="s">
        <v>162</v>
      </c>
      <c r="AG32" s="73">
        <v>1</v>
      </c>
      <c r="AH32" s="73">
        <v>25.3</v>
      </c>
      <c r="AI32" s="73">
        <v>25.3</v>
      </c>
      <c r="AJ32" s="73">
        <v>1</v>
      </c>
      <c r="AK32" s="73">
        <v>25.3</v>
      </c>
      <c r="AL32" s="68"/>
      <c r="AM32" s="68"/>
    </row>
    <row r="33" spans="2:39" ht="12" customHeight="1" outlineLevel="1" x14ac:dyDescent="0.3">
      <c r="B33" s="229">
        <v>20</v>
      </c>
      <c r="C33" s="229"/>
      <c r="D33" s="230" t="str">
        <f t="shared" si="0"/>
        <v>Балка Б-18</v>
      </c>
      <c r="E33" s="231"/>
      <c r="F33" s="231"/>
      <c r="G33" s="231"/>
      <c r="H33" s="231"/>
      <c r="I33" s="231"/>
      <c r="J33" s="231"/>
      <c r="K33" s="231"/>
      <c r="L33" s="231"/>
      <c r="M33" s="231"/>
      <c r="N33" s="231"/>
      <c r="O33" s="231"/>
      <c r="P33" s="231"/>
      <c r="Q33" s="231"/>
      <c r="R33" s="231"/>
      <c r="S33" s="231"/>
      <c r="T33" s="232"/>
      <c r="U33" s="72" t="s">
        <v>22</v>
      </c>
      <c r="V33" s="233">
        <f t="shared" si="1"/>
        <v>1</v>
      </c>
      <c r="W33" s="233"/>
      <c r="X33" s="233"/>
      <c r="AE33" s="73" t="s">
        <v>188</v>
      </c>
      <c r="AF33" s="73" t="s">
        <v>162</v>
      </c>
      <c r="AG33" s="73">
        <v>1</v>
      </c>
      <c r="AH33" s="73">
        <v>66.400000000000006</v>
      </c>
      <c r="AI33" s="73">
        <v>66.400000000000006</v>
      </c>
      <c r="AJ33" s="73">
        <v>1</v>
      </c>
      <c r="AK33" s="73">
        <v>66.400000000000006</v>
      </c>
      <c r="AL33" s="68"/>
      <c r="AM33" s="68"/>
    </row>
    <row r="34" spans="2:39" ht="12" customHeight="1" outlineLevel="1" x14ac:dyDescent="0.3">
      <c r="B34" s="229">
        <v>21</v>
      </c>
      <c r="C34" s="229"/>
      <c r="D34" s="230" t="str">
        <f t="shared" si="0"/>
        <v>Балка Б-19</v>
      </c>
      <c r="E34" s="231"/>
      <c r="F34" s="231"/>
      <c r="G34" s="231"/>
      <c r="H34" s="231"/>
      <c r="I34" s="231"/>
      <c r="J34" s="231"/>
      <c r="K34" s="231"/>
      <c r="L34" s="231"/>
      <c r="M34" s="231"/>
      <c r="N34" s="231"/>
      <c r="O34" s="231"/>
      <c r="P34" s="231"/>
      <c r="Q34" s="231"/>
      <c r="R34" s="231"/>
      <c r="S34" s="231"/>
      <c r="T34" s="232"/>
      <c r="U34" s="72" t="s">
        <v>22</v>
      </c>
      <c r="V34" s="233">
        <f t="shared" si="1"/>
        <v>1</v>
      </c>
      <c r="W34" s="233"/>
      <c r="X34" s="233"/>
      <c r="AE34" s="73" t="s">
        <v>189</v>
      </c>
      <c r="AF34" s="73" t="s">
        <v>162</v>
      </c>
      <c r="AG34" s="73">
        <v>1</v>
      </c>
      <c r="AH34" s="73">
        <v>31.7</v>
      </c>
      <c r="AI34" s="73">
        <v>31.7</v>
      </c>
      <c r="AJ34" s="73">
        <v>1</v>
      </c>
      <c r="AK34" s="73">
        <v>31.7</v>
      </c>
      <c r="AL34" s="68"/>
      <c r="AM34" s="68"/>
    </row>
    <row r="35" spans="2:39" ht="12" customHeight="1" outlineLevel="1" x14ac:dyDescent="0.3">
      <c r="B35" s="229">
        <v>22</v>
      </c>
      <c r="C35" s="229"/>
      <c r="D35" s="230" t="str">
        <f t="shared" si="0"/>
        <v>Балка Б-20</v>
      </c>
      <c r="E35" s="231"/>
      <c r="F35" s="231"/>
      <c r="G35" s="231"/>
      <c r="H35" s="231"/>
      <c r="I35" s="231"/>
      <c r="J35" s="231"/>
      <c r="K35" s="231"/>
      <c r="L35" s="231"/>
      <c r="M35" s="231"/>
      <c r="N35" s="231"/>
      <c r="O35" s="231"/>
      <c r="P35" s="231"/>
      <c r="Q35" s="231"/>
      <c r="R35" s="231"/>
      <c r="S35" s="231"/>
      <c r="T35" s="232"/>
      <c r="U35" s="72" t="s">
        <v>22</v>
      </c>
      <c r="V35" s="233">
        <f t="shared" si="1"/>
        <v>1</v>
      </c>
      <c r="W35" s="233"/>
      <c r="X35" s="233"/>
      <c r="AE35" s="73" t="s">
        <v>190</v>
      </c>
      <c r="AF35" s="73" t="s">
        <v>162</v>
      </c>
      <c r="AG35" s="73">
        <v>1</v>
      </c>
      <c r="AH35" s="73">
        <v>75.2</v>
      </c>
      <c r="AI35" s="73">
        <v>75.2</v>
      </c>
      <c r="AJ35" s="73">
        <v>1</v>
      </c>
      <c r="AK35" s="73">
        <v>75.2</v>
      </c>
      <c r="AL35" s="68"/>
      <c r="AM35" s="68"/>
    </row>
    <row r="36" spans="2:39" ht="12" customHeight="1" outlineLevel="1" x14ac:dyDescent="0.3">
      <c r="B36" s="229">
        <v>23</v>
      </c>
      <c r="C36" s="229"/>
      <c r="D36" s="230" t="str">
        <f t="shared" si="0"/>
        <v>Балка Б-21</v>
      </c>
      <c r="E36" s="231"/>
      <c r="F36" s="231"/>
      <c r="G36" s="231"/>
      <c r="H36" s="231"/>
      <c r="I36" s="231"/>
      <c r="J36" s="231"/>
      <c r="K36" s="231"/>
      <c r="L36" s="231"/>
      <c r="M36" s="231"/>
      <c r="N36" s="231"/>
      <c r="O36" s="231"/>
      <c r="P36" s="231"/>
      <c r="Q36" s="231"/>
      <c r="R36" s="231"/>
      <c r="S36" s="231"/>
      <c r="T36" s="232"/>
      <c r="U36" s="72" t="s">
        <v>22</v>
      </c>
      <c r="V36" s="233">
        <f t="shared" si="1"/>
        <v>1</v>
      </c>
      <c r="W36" s="233"/>
      <c r="X36" s="233"/>
      <c r="AE36" s="73" t="s">
        <v>191</v>
      </c>
      <c r="AF36" s="73" t="s">
        <v>162</v>
      </c>
      <c r="AG36" s="73">
        <v>1</v>
      </c>
      <c r="AH36" s="73">
        <v>124.5</v>
      </c>
      <c r="AI36" s="73">
        <v>124.5</v>
      </c>
      <c r="AJ36" s="73">
        <v>1</v>
      </c>
      <c r="AK36" s="73">
        <v>124.5</v>
      </c>
      <c r="AL36" s="68"/>
      <c r="AM36" s="68"/>
    </row>
    <row r="37" spans="2:39" ht="12" customHeight="1" outlineLevel="1" x14ac:dyDescent="0.3">
      <c r="B37" s="229">
        <v>24</v>
      </c>
      <c r="C37" s="229"/>
      <c r="D37" s="230" t="str">
        <f t="shared" si="0"/>
        <v>Балка Б-22</v>
      </c>
      <c r="E37" s="231"/>
      <c r="F37" s="231"/>
      <c r="G37" s="231"/>
      <c r="H37" s="231"/>
      <c r="I37" s="231"/>
      <c r="J37" s="231"/>
      <c r="K37" s="231"/>
      <c r="L37" s="231"/>
      <c r="M37" s="231"/>
      <c r="N37" s="231"/>
      <c r="O37" s="231"/>
      <c r="P37" s="231"/>
      <c r="Q37" s="231"/>
      <c r="R37" s="231"/>
      <c r="S37" s="231"/>
      <c r="T37" s="232"/>
      <c r="U37" s="72" t="s">
        <v>22</v>
      </c>
      <c r="V37" s="233">
        <f t="shared" si="1"/>
        <v>1</v>
      </c>
      <c r="W37" s="233"/>
      <c r="X37" s="233"/>
      <c r="AE37" s="73" t="s">
        <v>192</v>
      </c>
      <c r="AF37" s="73" t="s">
        <v>162</v>
      </c>
      <c r="AG37" s="73">
        <v>1</v>
      </c>
      <c r="AH37" s="73">
        <v>146.9</v>
      </c>
      <c r="AI37" s="73">
        <v>146.9</v>
      </c>
      <c r="AJ37" s="73">
        <v>1</v>
      </c>
      <c r="AK37" s="73">
        <v>146.9</v>
      </c>
      <c r="AL37" s="68"/>
      <c r="AM37" s="68"/>
    </row>
    <row r="38" spans="2:39" ht="12" customHeight="1" x14ac:dyDescent="0.3">
      <c r="B38" s="229">
        <v>25</v>
      </c>
      <c r="C38" s="229"/>
      <c r="D38" s="230" t="str">
        <f t="shared" si="0"/>
        <v>Балка Б-23</v>
      </c>
      <c r="E38" s="231"/>
      <c r="F38" s="231"/>
      <c r="G38" s="231"/>
      <c r="H38" s="231"/>
      <c r="I38" s="231"/>
      <c r="J38" s="231"/>
      <c r="K38" s="231"/>
      <c r="L38" s="231"/>
      <c r="M38" s="231"/>
      <c r="N38" s="231"/>
      <c r="O38" s="231"/>
      <c r="P38" s="231"/>
      <c r="Q38" s="231"/>
      <c r="R38" s="231"/>
      <c r="S38" s="231"/>
      <c r="T38" s="232"/>
      <c r="U38" s="72" t="s">
        <v>22</v>
      </c>
      <c r="V38" s="233">
        <f t="shared" si="1"/>
        <v>1</v>
      </c>
      <c r="W38" s="233"/>
      <c r="X38" s="233"/>
      <c r="AE38" s="73" t="s">
        <v>193</v>
      </c>
      <c r="AF38" s="73" t="s">
        <v>162</v>
      </c>
      <c r="AG38" s="73">
        <v>1</v>
      </c>
      <c r="AH38" s="73">
        <v>146.9</v>
      </c>
      <c r="AI38" s="73">
        <v>146.9</v>
      </c>
      <c r="AJ38" s="73">
        <v>1</v>
      </c>
      <c r="AK38" s="73">
        <v>146.9</v>
      </c>
      <c r="AL38" s="68"/>
      <c r="AM38" s="68"/>
    </row>
    <row r="39" spans="2:39" ht="12" customHeight="1" x14ac:dyDescent="0.3">
      <c r="B39" s="229">
        <v>26</v>
      </c>
      <c r="C39" s="229"/>
      <c r="D39" s="230" t="str">
        <f t="shared" si="0"/>
        <v>Балка Б-24</v>
      </c>
      <c r="E39" s="231"/>
      <c r="F39" s="231"/>
      <c r="G39" s="231"/>
      <c r="H39" s="231"/>
      <c r="I39" s="231"/>
      <c r="J39" s="231"/>
      <c r="K39" s="231"/>
      <c r="L39" s="231"/>
      <c r="M39" s="231"/>
      <c r="N39" s="231"/>
      <c r="O39" s="231"/>
      <c r="P39" s="231"/>
      <c r="Q39" s="231"/>
      <c r="R39" s="231"/>
      <c r="S39" s="231"/>
      <c r="T39" s="232"/>
      <c r="U39" s="72" t="s">
        <v>22</v>
      </c>
      <c r="V39" s="233">
        <f t="shared" si="1"/>
        <v>1</v>
      </c>
      <c r="W39" s="233"/>
      <c r="X39" s="233"/>
      <c r="AE39" s="73" t="s">
        <v>194</v>
      </c>
      <c r="AF39" s="73" t="s">
        <v>162</v>
      </c>
      <c r="AG39" s="73">
        <v>1</v>
      </c>
      <c r="AH39" s="73">
        <v>120.3</v>
      </c>
      <c r="AI39" s="73">
        <v>120.3</v>
      </c>
      <c r="AJ39" s="73">
        <v>1</v>
      </c>
      <c r="AK39" s="73">
        <v>120.3</v>
      </c>
      <c r="AL39" s="68"/>
      <c r="AM39" s="68"/>
    </row>
    <row r="40" spans="2:39" ht="12" customHeight="1" x14ac:dyDescent="0.3">
      <c r="B40" s="229">
        <v>28</v>
      </c>
      <c r="C40" s="229"/>
      <c r="D40" s="230" t="str">
        <f t="shared" si="0"/>
        <v>Балка Б-25</v>
      </c>
      <c r="E40" s="231"/>
      <c r="F40" s="231"/>
      <c r="G40" s="231"/>
      <c r="H40" s="231"/>
      <c r="I40" s="231"/>
      <c r="J40" s="231"/>
      <c r="K40" s="231"/>
      <c r="L40" s="231"/>
      <c r="M40" s="231"/>
      <c r="N40" s="231"/>
      <c r="O40" s="231"/>
      <c r="P40" s="231"/>
      <c r="Q40" s="231"/>
      <c r="R40" s="231"/>
      <c r="S40" s="231"/>
      <c r="T40" s="232"/>
      <c r="U40" s="72" t="s">
        <v>22</v>
      </c>
      <c r="V40" s="233">
        <f t="shared" si="1"/>
        <v>1</v>
      </c>
      <c r="W40" s="233"/>
      <c r="X40" s="233"/>
      <c r="AE40" s="73" t="s">
        <v>195</v>
      </c>
      <c r="AF40" s="73" t="s">
        <v>162</v>
      </c>
      <c r="AG40" s="73">
        <v>1</v>
      </c>
      <c r="AH40" s="73">
        <v>21.2</v>
      </c>
      <c r="AI40" s="73">
        <v>21.2</v>
      </c>
      <c r="AJ40" s="73">
        <v>1</v>
      </c>
      <c r="AK40" s="73">
        <v>21.2</v>
      </c>
      <c r="AL40" s="68"/>
      <c r="AM40" s="68"/>
    </row>
    <row r="41" spans="2:39" ht="12" customHeight="1" x14ac:dyDescent="0.3">
      <c r="B41" s="229">
        <v>29</v>
      </c>
      <c r="C41" s="229"/>
      <c r="D41" s="230" t="str">
        <f t="shared" si="0"/>
        <v>Балка Б-26</v>
      </c>
      <c r="E41" s="231"/>
      <c r="F41" s="231"/>
      <c r="G41" s="231"/>
      <c r="H41" s="231"/>
      <c r="I41" s="231"/>
      <c r="J41" s="231"/>
      <c r="K41" s="231"/>
      <c r="L41" s="231"/>
      <c r="M41" s="231"/>
      <c r="N41" s="231"/>
      <c r="O41" s="231"/>
      <c r="P41" s="231"/>
      <c r="Q41" s="231"/>
      <c r="R41" s="231"/>
      <c r="S41" s="231"/>
      <c r="T41" s="232"/>
      <c r="U41" s="72" t="s">
        <v>22</v>
      </c>
      <c r="V41" s="233">
        <f t="shared" si="1"/>
        <v>1</v>
      </c>
      <c r="W41" s="233"/>
      <c r="X41" s="233"/>
      <c r="AE41" s="73" t="s">
        <v>196</v>
      </c>
      <c r="AF41" s="73" t="s">
        <v>162</v>
      </c>
      <c r="AG41" s="73">
        <v>1</v>
      </c>
      <c r="AH41" s="73">
        <v>22.3</v>
      </c>
      <c r="AI41" s="73">
        <v>22.3</v>
      </c>
      <c r="AJ41" s="73">
        <v>1</v>
      </c>
      <c r="AK41" s="73">
        <v>22.3</v>
      </c>
      <c r="AL41" s="68"/>
      <c r="AM41" s="68"/>
    </row>
    <row r="42" spans="2:39" ht="12" customHeight="1" x14ac:dyDescent="0.3">
      <c r="B42" s="229">
        <v>30</v>
      </c>
      <c r="C42" s="229"/>
      <c r="D42" s="230" t="str">
        <f t="shared" si="0"/>
        <v>Балка Б-27</v>
      </c>
      <c r="E42" s="231"/>
      <c r="F42" s="231"/>
      <c r="G42" s="231"/>
      <c r="H42" s="231"/>
      <c r="I42" s="231"/>
      <c r="J42" s="231"/>
      <c r="K42" s="231"/>
      <c r="L42" s="231"/>
      <c r="M42" s="231"/>
      <c r="N42" s="231"/>
      <c r="O42" s="231"/>
      <c r="P42" s="231"/>
      <c r="Q42" s="231"/>
      <c r="R42" s="231"/>
      <c r="S42" s="231"/>
      <c r="T42" s="232"/>
      <c r="U42" s="72" t="s">
        <v>22</v>
      </c>
      <c r="V42" s="233">
        <f t="shared" si="1"/>
        <v>4</v>
      </c>
      <c r="W42" s="233"/>
      <c r="X42" s="233"/>
      <c r="AE42" s="73" t="s">
        <v>197</v>
      </c>
      <c r="AF42" s="73" t="s">
        <v>162</v>
      </c>
      <c r="AG42" s="73">
        <v>4</v>
      </c>
      <c r="AH42" s="73">
        <v>389</v>
      </c>
      <c r="AI42" s="73">
        <v>1556</v>
      </c>
      <c r="AJ42" s="73">
        <v>4</v>
      </c>
      <c r="AK42" s="73">
        <v>1556</v>
      </c>
      <c r="AL42" s="68"/>
      <c r="AM42" s="68"/>
    </row>
    <row r="43" spans="2:39" ht="12" customHeight="1" x14ac:dyDescent="0.3">
      <c r="B43" s="229">
        <v>31</v>
      </c>
      <c r="C43" s="229"/>
      <c r="D43" s="230" t="str">
        <f t="shared" si="0"/>
        <v>Балка Б-28</v>
      </c>
      <c r="E43" s="231"/>
      <c r="F43" s="231"/>
      <c r="G43" s="231"/>
      <c r="H43" s="231"/>
      <c r="I43" s="231"/>
      <c r="J43" s="231"/>
      <c r="K43" s="231"/>
      <c r="L43" s="231"/>
      <c r="M43" s="231"/>
      <c r="N43" s="231"/>
      <c r="O43" s="231"/>
      <c r="P43" s="231"/>
      <c r="Q43" s="231"/>
      <c r="R43" s="231"/>
      <c r="S43" s="231"/>
      <c r="T43" s="232"/>
      <c r="U43" s="72" t="s">
        <v>22</v>
      </c>
      <c r="V43" s="233">
        <f t="shared" si="1"/>
        <v>1</v>
      </c>
      <c r="W43" s="233"/>
      <c r="X43" s="233"/>
      <c r="AE43" s="73" t="s">
        <v>198</v>
      </c>
      <c r="AF43" s="73" t="s">
        <v>162</v>
      </c>
      <c r="AG43" s="73">
        <v>1</v>
      </c>
      <c r="AH43" s="73">
        <v>409.5</v>
      </c>
      <c r="AI43" s="73">
        <v>409.5</v>
      </c>
      <c r="AJ43" s="73">
        <v>1</v>
      </c>
      <c r="AK43" s="73">
        <v>409.5</v>
      </c>
      <c r="AL43" s="68"/>
      <c r="AM43" s="68"/>
    </row>
    <row r="44" spans="2:39" ht="12" customHeight="1" outlineLevel="3" x14ac:dyDescent="0.3">
      <c r="B44" s="229">
        <v>32</v>
      </c>
      <c r="C44" s="229"/>
      <c r="D44" s="230" t="str">
        <f t="shared" si="0"/>
        <v>Балка Б-29</v>
      </c>
      <c r="E44" s="231"/>
      <c r="F44" s="231"/>
      <c r="G44" s="231"/>
      <c r="H44" s="231"/>
      <c r="I44" s="231"/>
      <c r="J44" s="231"/>
      <c r="K44" s="231"/>
      <c r="L44" s="231"/>
      <c r="M44" s="231"/>
      <c r="N44" s="231"/>
      <c r="O44" s="231"/>
      <c r="P44" s="231"/>
      <c r="Q44" s="231"/>
      <c r="R44" s="231"/>
      <c r="S44" s="231"/>
      <c r="T44" s="232"/>
      <c r="U44" s="72" t="s">
        <v>22</v>
      </c>
      <c r="V44" s="233">
        <f t="shared" si="1"/>
        <v>1</v>
      </c>
      <c r="W44" s="233"/>
      <c r="X44" s="233"/>
      <c r="AE44" s="73" t="s">
        <v>199</v>
      </c>
      <c r="AF44" s="73" t="s">
        <v>162</v>
      </c>
      <c r="AG44" s="73">
        <v>1</v>
      </c>
      <c r="AH44" s="73">
        <v>412.4</v>
      </c>
      <c r="AI44" s="73">
        <v>412.4</v>
      </c>
      <c r="AJ44" s="73">
        <v>1</v>
      </c>
      <c r="AK44" s="73">
        <v>412.4</v>
      </c>
      <c r="AL44" s="68"/>
      <c r="AM44" s="68"/>
    </row>
    <row r="45" spans="2:39" ht="12" customHeight="1" outlineLevel="3" x14ac:dyDescent="0.3">
      <c r="B45" s="229">
        <v>33</v>
      </c>
      <c r="C45" s="229"/>
      <c r="D45" s="230" t="str">
        <f t="shared" si="0"/>
        <v>Балка Б-30</v>
      </c>
      <c r="E45" s="231"/>
      <c r="F45" s="231"/>
      <c r="G45" s="231"/>
      <c r="H45" s="231"/>
      <c r="I45" s="231"/>
      <c r="J45" s="231"/>
      <c r="K45" s="231"/>
      <c r="L45" s="231"/>
      <c r="M45" s="231"/>
      <c r="N45" s="231"/>
      <c r="O45" s="231"/>
      <c r="P45" s="231"/>
      <c r="Q45" s="231"/>
      <c r="R45" s="231"/>
      <c r="S45" s="231"/>
      <c r="T45" s="232"/>
      <c r="U45" s="72" t="s">
        <v>22</v>
      </c>
      <c r="V45" s="233">
        <f t="shared" si="1"/>
        <v>1</v>
      </c>
      <c r="W45" s="233"/>
      <c r="X45" s="233"/>
      <c r="AE45" s="73" t="s">
        <v>200</v>
      </c>
      <c r="AF45" s="73" t="s">
        <v>162</v>
      </c>
      <c r="AG45" s="73">
        <v>1</v>
      </c>
      <c r="AH45" s="73">
        <v>34.5</v>
      </c>
      <c r="AI45" s="73">
        <v>34.5</v>
      </c>
      <c r="AJ45" s="73">
        <v>1</v>
      </c>
      <c r="AK45" s="73">
        <v>34.5</v>
      </c>
      <c r="AL45" s="68"/>
      <c r="AM45" s="68"/>
    </row>
    <row r="46" spans="2:39" ht="12" customHeight="1" outlineLevel="3" x14ac:dyDescent="0.3">
      <c r="B46" s="229">
        <v>34</v>
      </c>
      <c r="C46" s="229"/>
      <c r="D46" s="230" t="str">
        <f t="shared" si="0"/>
        <v>Балка Б-31</v>
      </c>
      <c r="E46" s="231"/>
      <c r="F46" s="231"/>
      <c r="G46" s="231"/>
      <c r="H46" s="231"/>
      <c r="I46" s="231"/>
      <c r="J46" s="231"/>
      <c r="K46" s="231"/>
      <c r="L46" s="231"/>
      <c r="M46" s="231"/>
      <c r="N46" s="231"/>
      <c r="O46" s="231"/>
      <c r="P46" s="231"/>
      <c r="Q46" s="231"/>
      <c r="R46" s="231"/>
      <c r="S46" s="231"/>
      <c r="T46" s="232"/>
      <c r="U46" s="72" t="s">
        <v>22</v>
      </c>
      <c r="V46" s="233">
        <f t="shared" si="1"/>
        <v>9</v>
      </c>
      <c r="W46" s="233"/>
      <c r="X46" s="233"/>
      <c r="AE46" s="73" t="s">
        <v>201</v>
      </c>
      <c r="AF46" s="73" t="s">
        <v>162</v>
      </c>
      <c r="AG46" s="73">
        <v>9</v>
      </c>
      <c r="AH46" s="73">
        <v>3.8</v>
      </c>
      <c r="AI46" s="73">
        <v>34.199999999999996</v>
      </c>
      <c r="AJ46" s="73">
        <v>9</v>
      </c>
      <c r="AK46" s="73">
        <v>34.199999999999996</v>
      </c>
      <c r="AL46" s="68"/>
      <c r="AM46" s="68"/>
    </row>
    <row r="47" spans="2:39" ht="12" customHeight="1" outlineLevel="3" x14ac:dyDescent="0.3">
      <c r="B47" s="229">
        <v>35</v>
      </c>
      <c r="C47" s="229"/>
      <c r="D47" s="230" t="str">
        <f t="shared" si="0"/>
        <v>Балка Б-32</v>
      </c>
      <c r="E47" s="231"/>
      <c r="F47" s="231"/>
      <c r="G47" s="231"/>
      <c r="H47" s="231"/>
      <c r="I47" s="231"/>
      <c r="J47" s="231"/>
      <c r="K47" s="231"/>
      <c r="L47" s="231"/>
      <c r="M47" s="231"/>
      <c r="N47" s="231"/>
      <c r="O47" s="231"/>
      <c r="P47" s="231"/>
      <c r="Q47" s="231"/>
      <c r="R47" s="231"/>
      <c r="S47" s="231"/>
      <c r="T47" s="232"/>
      <c r="U47" s="72" t="s">
        <v>22</v>
      </c>
      <c r="V47" s="233">
        <f t="shared" si="1"/>
        <v>3</v>
      </c>
      <c r="W47" s="233"/>
      <c r="X47" s="233"/>
      <c r="AE47" s="73" t="s">
        <v>202</v>
      </c>
      <c r="AF47" s="73" t="s">
        <v>162</v>
      </c>
      <c r="AG47" s="73">
        <v>3</v>
      </c>
      <c r="AH47" s="73">
        <v>3.1</v>
      </c>
      <c r="AI47" s="73">
        <v>9.3000000000000007</v>
      </c>
      <c r="AJ47" s="73">
        <v>3</v>
      </c>
      <c r="AK47" s="73">
        <v>9.3000000000000007</v>
      </c>
      <c r="AL47" s="68"/>
      <c r="AM47" s="68"/>
    </row>
    <row r="48" spans="2:39" ht="12" customHeight="1" outlineLevel="3" x14ac:dyDescent="0.3">
      <c r="B48" s="229">
        <v>36</v>
      </c>
      <c r="C48" s="229"/>
      <c r="D48" s="230" t="str">
        <f t="shared" si="0"/>
        <v>Балка Б-33</v>
      </c>
      <c r="E48" s="231"/>
      <c r="F48" s="231"/>
      <c r="G48" s="231"/>
      <c r="H48" s="231"/>
      <c r="I48" s="231"/>
      <c r="J48" s="231"/>
      <c r="K48" s="231"/>
      <c r="L48" s="231"/>
      <c r="M48" s="231"/>
      <c r="N48" s="231"/>
      <c r="O48" s="231"/>
      <c r="P48" s="231"/>
      <c r="Q48" s="231"/>
      <c r="R48" s="231"/>
      <c r="S48" s="231"/>
      <c r="T48" s="232"/>
      <c r="U48" s="72" t="s">
        <v>22</v>
      </c>
      <c r="V48" s="233">
        <f t="shared" si="1"/>
        <v>3</v>
      </c>
      <c r="W48" s="233"/>
      <c r="X48" s="233"/>
      <c r="AE48" s="73" t="s">
        <v>203</v>
      </c>
      <c r="AF48" s="73" t="s">
        <v>162</v>
      </c>
      <c r="AG48" s="73">
        <v>3</v>
      </c>
      <c r="AH48" s="73">
        <v>2.8</v>
      </c>
      <c r="AI48" s="73">
        <v>8.3999999999999986</v>
      </c>
      <c r="AJ48" s="73">
        <v>3</v>
      </c>
      <c r="AK48" s="73">
        <v>8.3999999999999986</v>
      </c>
      <c r="AL48" s="68"/>
      <c r="AM48" s="68"/>
    </row>
    <row r="49" spans="2:39" ht="12" customHeight="1" outlineLevel="3" x14ac:dyDescent="0.3">
      <c r="B49" s="229">
        <v>37</v>
      </c>
      <c r="C49" s="229"/>
      <c r="D49" s="230" t="str">
        <f t="shared" si="0"/>
        <v>Балка талі М-1</v>
      </c>
      <c r="E49" s="231"/>
      <c r="F49" s="231"/>
      <c r="G49" s="231"/>
      <c r="H49" s="231"/>
      <c r="I49" s="231"/>
      <c r="J49" s="231"/>
      <c r="K49" s="231"/>
      <c r="L49" s="231"/>
      <c r="M49" s="231"/>
      <c r="N49" s="231"/>
      <c r="O49" s="231"/>
      <c r="P49" s="231"/>
      <c r="Q49" s="231"/>
      <c r="R49" s="231"/>
      <c r="S49" s="231"/>
      <c r="T49" s="232"/>
      <c r="U49" s="72" t="s">
        <v>22</v>
      </c>
      <c r="V49" s="233">
        <f t="shared" si="1"/>
        <v>1</v>
      </c>
      <c r="W49" s="233"/>
      <c r="X49" s="233"/>
      <c r="AE49" s="73" t="s">
        <v>204</v>
      </c>
      <c r="AF49" s="73" t="s">
        <v>205</v>
      </c>
      <c r="AG49" s="73">
        <v>1</v>
      </c>
      <c r="AH49" s="73">
        <v>150.69999999999999</v>
      </c>
      <c r="AI49" s="73">
        <v>150.69999999999999</v>
      </c>
      <c r="AJ49" s="73">
        <v>1</v>
      </c>
      <c r="AK49" s="73">
        <v>150.69999999999999</v>
      </c>
      <c r="AL49" s="68"/>
      <c r="AM49" s="68"/>
    </row>
    <row r="50" spans="2:39" ht="12" customHeight="1" outlineLevel="3" x14ac:dyDescent="0.3">
      <c r="B50" s="229">
        <v>38</v>
      </c>
      <c r="C50" s="229"/>
      <c r="D50" s="230" t="str">
        <f t="shared" si="0"/>
        <v>Балка талі М-2</v>
      </c>
      <c r="E50" s="231"/>
      <c r="F50" s="231"/>
      <c r="G50" s="231"/>
      <c r="H50" s="231"/>
      <c r="I50" s="231"/>
      <c r="J50" s="231"/>
      <c r="K50" s="231"/>
      <c r="L50" s="231"/>
      <c r="M50" s="231"/>
      <c r="N50" s="231"/>
      <c r="O50" s="231"/>
      <c r="P50" s="231"/>
      <c r="Q50" s="231"/>
      <c r="R50" s="231"/>
      <c r="S50" s="231"/>
      <c r="T50" s="232"/>
      <c r="U50" s="72" t="s">
        <v>22</v>
      </c>
      <c r="V50" s="233">
        <f t="shared" si="1"/>
        <v>1</v>
      </c>
      <c r="W50" s="233"/>
      <c r="X50" s="233"/>
      <c r="AE50" s="73" t="s">
        <v>206</v>
      </c>
      <c r="AF50" s="73" t="s">
        <v>205</v>
      </c>
      <c r="AG50" s="73">
        <v>1</v>
      </c>
      <c r="AH50" s="73">
        <v>400.9</v>
      </c>
      <c r="AI50" s="73">
        <v>400.9</v>
      </c>
      <c r="AJ50" s="73">
        <v>1</v>
      </c>
      <c r="AK50" s="73">
        <v>400.9</v>
      </c>
      <c r="AL50" s="68"/>
      <c r="AM50" s="68"/>
    </row>
    <row r="51" spans="2:39" ht="12" customHeight="1" outlineLevel="3" x14ac:dyDescent="0.3">
      <c r="B51" s="229">
        <v>39</v>
      </c>
      <c r="C51" s="229"/>
      <c r="D51" s="230" t="str">
        <f t="shared" si="0"/>
        <v>Балка талі М-3</v>
      </c>
      <c r="E51" s="231"/>
      <c r="F51" s="231"/>
      <c r="G51" s="231"/>
      <c r="H51" s="231"/>
      <c r="I51" s="231"/>
      <c r="J51" s="231"/>
      <c r="K51" s="231"/>
      <c r="L51" s="231"/>
      <c r="M51" s="231"/>
      <c r="N51" s="231"/>
      <c r="O51" s="231"/>
      <c r="P51" s="231"/>
      <c r="Q51" s="231"/>
      <c r="R51" s="231"/>
      <c r="S51" s="231"/>
      <c r="T51" s="232"/>
      <c r="U51" s="72" t="s">
        <v>22</v>
      </c>
      <c r="V51" s="233">
        <f t="shared" si="1"/>
        <v>1</v>
      </c>
      <c r="W51" s="233"/>
      <c r="X51" s="233"/>
      <c r="AE51" s="73" t="s">
        <v>207</v>
      </c>
      <c r="AF51" s="73" t="s">
        <v>205</v>
      </c>
      <c r="AG51" s="73">
        <v>1</v>
      </c>
      <c r="AH51" s="73">
        <v>408.6</v>
      </c>
      <c r="AI51" s="73">
        <v>408.6</v>
      </c>
      <c r="AJ51" s="73">
        <v>1</v>
      </c>
      <c r="AK51" s="73">
        <v>408.6</v>
      </c>
      <c r="AL51" s="68"/>
      <c r="AM51" s="68"/>
    </row>
    <row r="52" spans="2:39" ht="12" customHeight="1" outlineLevel="3" x14ac:dyDescent="0.3">
      <c r="B52" s="229">
        <v>40</v>
      </c>
      <c r="C52" s="229"/>
      <c r="D52" s="230" t="str">
        <f t="shared" si="0"/>
        <v>Монтажний елемент Ме-1</v>
      </c>
      <c r="E52" s="231"/>
      <c r="F52" s="231"/>
      <c r="G52" s="231"/>
      <c r="H52" s="231"/>
      <c r="I52" s="231"/>
      <c r="J52" s="231"/>
      <c r="K52" s="231"/>
      <c r="L52" s="231"/>
      <c r="M52" s="231"/>
      <c r="N52" s="231"/>
      <c r="O52" s="231"/>
      <c r="P52" s="231"/>
      <c r="Q52" s="231"/>
      <c r="R52" s="231"/>
      <c r="S52" s="231"/>
      <c r="T52" s="232"/>
      <c r="U52" s="72" t="s">
        <v>22</v>
      </c>
      <c r="V52" s="233">
        <f t="shared" si="1"/>
        <v>10</v>
      </c>
      <c r="W52" s="233"/>
      <c r="X52" s="233"/>
      <c r="AE52" s="73" t="s">
        <v>208</v>
      </c>
      <c r="AF52" s="73" t="s">
        <v>166</v>
      </c>
      <c r="AG52" s="73">
        <v>10</v>
      </c>
      <c r="AH52" s="73">
        <v>17.100000000000001</v>
      </c>
      <c r="AI52" s="73">
        <v>171</v>
      </c>
      <c r="AJ52" s="73">
        <v>10</v>
      </c>
      <c r="AK52" s="73">
        <v>171</v>
      </c>
      <c r="AL52" s="68"/>
      <c r="AM52" s="68"/>
    </row>
    <row r="53" spans="2:39" ht="12" customHeight="1" outlineLevel="3" x14ac:dyDescent="0.3">
      <c r="B53" s="229">
        <v>41</v>
      </c>
      <c r="C53" s="229"/>
      <c r="D53" s="230" t="str">
        <f t="shared" si="0"/>
        <v>Монтажний елемент Ме-2</v>
      </c>
      <c r="E53" s="231"/>
      <c r="F53" s="231"/>
      <c r="G53" s="231"/>
      <c r="H53" s="231"/>
      <c r="I53" s="231"/>
      <c r="J53" s="231"/>
      <c r="K53" s="231"/>
      <c r="L53" s="231"/>
      <c r="M53" s="231"/>
      <c r="N53" s="231"/>
      <c r="O53" s="231"/>
      <c r="P53" s="231"/>
      <c r="Q53" s="231"/>
      <c r="R53" s="231"/>
      <c r="S53" s="231"/>
      <c r="T53" s="232"/>
      <c r="U53" s="72" t="s">
        <v>22</v>
      </c>
      <c r="V53" s="233">
        <f t="shared" si="1"/>
        <v>42</v>
      </c>
      <c r="W53" s="233"/>
      <c r="X53" s="233"/>
      <c r="AE53" s="73" t="s">
        <v>209</v>
      </c>
      <c r="AF53" s="73" t="s">
        <v>166</v>
      </c>
      <c r="AG53" s="73">
        <v>42</v>
      </c>
      <c r="AH53" s="73">
        <v>0.9</v>
      </c>
      <c r="AI53" s="73">
        <v>37.800000000000004</v>
      </c>
      <c r="AJ53" s="73">
        <v>42</v>
      </c>
      <c r="AK53" s="73">
        <v>37.800000000000004</v>
      </c>
      <c r="AL53" s="68"/>
      <c r="AM53" s="68"/>
    </row>
    <row r="54" spans="2:39" ht="12" customHeight="1" outlineLevel="3" x14ac:dyDescent="0.3">
      <c r="B54" s="229">
        <v>42</v>
      </c>
      <c r="C54" s="229"/>
      <c r="D54" s="230" t="str">
        <f t="shared" si="0"/>
        <v>Монтажний елемент Ме-3</v>
      </c>
      <c r="E54" s="231"/>
      <c r="F54" s="231"/>
      <c r="G54" s="231"/>
      <c r="H54" s="231"/>
      <c r="I54" s="231"/>
      <c r="J54" s="231"/>
      <c r="K54" s="231"/>
      <c r="L54" s="231"/>
      <c r="M54" s="231"/>
      <c r="N54" s="231"/>
      <c r="O54" s="231"/>
      <c r="P54" s="231"/>
      <c r="Q54" s="231"/>
      <c r="R54" s="231"/>
      <c r="S54" s="231"/>
      <c r="T54" s="232"/>
      <c r="U54" s="72" t="s">
        <v>22</v>
      </c>
      <c r="V54" s="233">
        <f t="shared" si="1"/>
        <v>35</v>
      </c>
      <c r="W54" s="233"/>
      <c r="X54" s="233"/>
      <c r="AE54" s="73" t="s">
        <v>210</v>
      </c>
      <c r="AF54" s="73" t="s">
        <v>166</v>
      </c>
      <c r="AG54" s="73">
        <v>35</v>
      </c>
      <c r="AH54" s="73">
        <v>0.9</v>
      </c>
      <c r="AI54" s="73">
        <v>31.5</v>
      </c>
      <c r="AJ54" s="73">
        <v>35</v>
      </c>
      <c r="AK54" s="73">
        <v>31.5</v>
      </c>
      <c r="AL54" s="68"/>
      <c r="AM54" s="68"/>
    </row>
    <row r="55" spans="2:39" ht="12" customHeight="1" outlineLevel="3" x14ac:dyDescent="0.3">
      <c r="B55" s="229">
        <v>43</v>
      </c>
      <c r="C55" s="229"/>
      <c r="D55" s="230" t="str">
        <f t="shared" si="0"/>
        <v>Монтажний елемент Ме-4</v>
      </c>
      <c r="E55" s="231"/>
      <c r="F55" s="231"/>
      <c r="G55" s="231"/>
      <c r="H55" s="231"/>
      <c r="I55" s="231"/>
      <c r="J55" s="231"/>
      <c r="K55" s="231"/>
      <c r="L55" s="231"/>
      <c r="M55" s="231"/>
      <c r="N55" s="231"/>
      <c r="O55" s="231"/>
      <c r="P55" s="231"/>
      <c r="Q55" s="231"/>
      <c r="R55" s="231"/>
      <c r="S55" s="231"/>
      <c r="T55" s="232"/>
      <c r="U55" s="72" t="s">
        <v>22</v>
      </c>
      <c r="V55" s="233">
        <f t="shared" si="1"/>
        <v>20</v>
      </c>
      <c r="W55" s="233"/>
      <c r="X55" s="233"/>
      <c r="AE55" s="73" t="s">
        <v>211</v>
      </c>
      <c r="AF55" s="73" t="s">
        <v>166</v>
      </c>
      <c r="AG55" s="73">
        <v>20</v>
      </c>
      <c r="AH55" s="73">
        <v>1</v>
      </c>
      <c r="AI55" s="73">
        <v>20</v>
      </c>
      <c r="AJ55" s="73">
        <v>20</v>
      </c>
      <c r="AK55" s="73">
        <v>20</v>
      </c>
      <c r="AL55" s="68"/>
      <c r="AM55" s="68"/>
    </row>
    <row r="56" spans="2:39" ht="12" customHeight="1" outlineLevel="3" x14ac:dyDescent="0.3">
      <c r="B56" s="229">
        <v>44</v>
      </c>
      <c r="C56" s="229"/>
      <c r="D56" s="230" t="str">
        <f t="shared" si="0"/>
        <v>Монтажний елемент Ме-5</v>
      </c>
      <c r="E56" s="231"/>
      <c r="F56" s="231"/>
      <c r="G56" s="231"/>
      <c r="H56" s="231"/>
      <c r="I56" s="231"/>
      <c r="J56" s="231"/>
      <c r="K56" s="231"/>
      <c r="L56" s="231"/>
      <c r="M56" s="231"/>
      <c r="N56" s="231"/>
      <c r="O56" s="231"/>
      <c r="P56" s="231"/>
      <c r="Q56" s="231"/>
      <c r="R56" s="231"/>
      <c r="S56" s="231"/>
      <c r="T56" s="232"/>
      <c r="U56" s="72" t="s">
        <v>22</v>
      </c>
      <c r="V56" s="233">
        <f t="shared" si="1"/>
        <v>12</v>
      </c>
      <c r="W56" s="233"/>
      <c r="X56" s="233"/>
      <c r="AE56" s="73" t="s">
        <v>212</v>
      </c>
      <c r="AF56" s="73" t="s">
        <v>166</v>
      </c>
      <c r="AG56" s="73">
        <v>12</v>
      </c>
      <c r="AH56" s="73">
        <v>2.2000000000000002</v>
      </c>
      <c r="AI56" s="73">
        <v>26.400000000000002</v>
      </c>
      <c r="AJ56" s="73">
        <v>12</v>
      </c>
      <c r="AK56" s="73">
        <v>26.400000000000002</v>
      </c>
      <c r="AL56" s="68"/>
      <c r="AM56" s="68"/>
    </row>
    <row r="57" spans="2:39" ht="12" customHeight="1" outlineLevel="3" x14ac:dyDescent="0.3">
      <c r="B57" s="229">
        <v>45</v>
      </c>
      <c r="C57" s="229"/>
      <c r="D57" s="230" t="str">
        <f t="shared" si="0"/>
        <v>Монтажний елемент Ме-6</v>
      </c>
      <c r="E57" s="231"/>
      <c r="F57" s="231"/>
      <c r="G57" s="231"/>
      <c r="H57" s="231"/>
      <c r="I57" s="231"/>
      <c r="J57" s="231"/>
      <c r="K57" s="231"/>
      <c r="L57" s="231"/>
      <c r="M57" s="231"/>
      <c r="N57" s="231"/>
      <c r="O57" s="231"/>
      <c r="P57" s="231"/>
      <c r="Q57" s="231"/>
      <c r="R57" s="231"/>
      <c r="S57" s="231"/>
      <c r="T57" s="232"/>
      <c r="U57" s="72" t="s">
        <v>22</v>
      </c>
      <c r="V57" s="233">
        <f t="shared" si="1"/>
        <v>8</v>
      </c>
      <c r="W57" s="233"/>
      <c r="X57" s="233"/>
      <c r="AE57" s="73" t="s">
        <v>213</v>
      </c>
      <c r="AF57" s="73" t="s">
        <v>166</v>
      </c>
      <c r="AG57" s="73">
        <v>8</v>
      </c>
      <c r="AH57" s="73">
        <v>1.2</v>
      </c>
      <c r="AI57" s="73">
        <v>9.6</v>
      </c>
      <c r="AJ57" s="73">
        <v>8</v>
      </c>
      <c r="AK57" s="73">
        <v>9.6</v>
      </c>
      <c r="AL57" s="68"/>
      <c r="AM57" s="68"/>
    </row>
    <row r="58" spans="2:39" ht="12" customHeight="1" outlineLevel="3" x14ac:dyDescent="0.3">
      <c r="B58" s="229">
        <v>46</v>
      </c>
      <c r="C58" s="229"/>
      <c r="D58" s="230" t="str">
        <f t="shared" si="0"/>
        <v>Монтажний елемент Ме-7</v>
      </c>
      <c r="E58" s="231"/>
      <c r="F58" s="231"/>
      <c r="G58" s="231"/>
      <c r="H58" s="231"/>
      <c r="I58" s="231"/>
      <c r="J58" s="231"/>
      <c r="K58" s="231"/>
      <c r="L58" s="231"/>
      <c r="M58" s="231"/>
      <c r="N58" s="231"/>
      <c r="O58" s="231"/>
      <c r="P58" s="231"/>
      <c r="Q58" s="231"/>
      <c r="R58" s="231"/>
      <c r="S58" s="231"/>
      <c r="T58" s="232"/>
      <c r="U58" s="72" t="s">
        <v>22</v>
      </c>
      <c r="V58" s="233">
        <f t="shared" si="1"/>
        <v>3</v>
      </c>
      <c r="W58" s="233"/>
      <c r="X58" s="233"/>
      <c r="AE58" s="73" t="s">
        <v>214</v>
      </c>
      <c r="AF58" s="73" t="s">
        <v>166</v>
      </c>
      <c r="AG58" s="73">
        <v>3</v>
      </c>
      <c r="AH58" s="73">
        <v>1.1000000000000001</v>
      </c>
      <c r="AI58" s="73">
        <v>3.3000000000000003</v>
      </c>
      <c r="AJ58" s="73">
        <v>3</v>
      </c>
      <c r="AK58" s="73">
        <v>3.3000000000000003</v>
      </c>
      <c r="AL58" s="68"/>
      <c r="AM58" s="68"/>
    </row>
    <row r="59" spans="2:39" ht="12" customHeight="1" outlineLevel="3" x14ac:dyDescent="0.3">
      <c r="B59" s="229">
        <v>47</v>
      </c>
      <c r="C59" s="229"/>
      <c r="D59" s="230" t="str">
        <f t="shared" si="0"/>
        <v>Монтажний елемент Ме-8</v>
      </c>
      <c r="E59" s="231"/>
      <c r="F59" s="231"/>
      <c r="G59" s="231"/>
      <c r="H59" s="231"/>
      <c r="I59" s="231"/>
      <c r="J59" s="231"/>
      <c r="K59" s="231"/>
      <c r="L59" s="231"/>
      <c r="M59" s="231"/>
      <c r="N59" s="231"/>
      <c r="O59" s="231"/>
      <c r="P59" s="231"/>
      <c r="Q59" s="231"/>
      <c r="R59" s="231"/>
      <c r="S59" s="231"/>
      <c r="T59" s="232"/>
      <c r="U59" s="72" t="s">
        <v>22</v>
      </c>
      <c r="V59" s="233">
        <f t="shared" si="1"/>
        <v>58</v>
      </c>
      <c r="W59" s="233"/>
      <c r="X59" s="233"/>
      <c r="AE59" s="73" t="s">
        <v>215</v>
      </c>
      <c r="AF59" s="73" t="s">
        <v>166</v>
      </c>
      <c r="AG59" s="73">
        <v>58</v>
      </c>
      <c r="AH59" s="73">
        <v>1.1000000000000001</v>
      </c>
      <c r="AI59" s="73">
        <v>63.800000000000004</v>
      </c>
      <c r="AJ59" s="73">
        <v>58</v>
      </c>
      <c r="AK59" s="73">
        <v>63.800000000000004</v>
      </c>
      <c r="AL59" s="68"/>
      <c r="AM59" s="68"/>
    </row>
    <row r="60" spans="2:39" ht="12" customHeight="1" outlineLevel="3" x14ac:dyDescent="0.3">
      <c r="B60" s="229">
        <v>48</v>
      </c>
      <c r="C60" s="229"/>
      <c r="D60" s="230" t="str">
        <f t="shared" si="0"/>
        <v>Настил Н-1</v>
      </c>
      <c r="E60" s="231"/>
      <c r="F60" s="231"/>
      <c r="G60" s="231"/>
      <c r="H60" s="231"/>
      <c r="I60" s="231"/>
      <c r="J60" s="231"/>
      <c r="K60" s="231"/>
      <c r="L60" s="231"/>
      <c r="M60" s="231"/>
      <c r="N60" s="231"/>
      <c r="O60" s="231"/>
      <c r="P60" s="231"/>
      <c r="Q60" s="231"/>
      <c r="R60" s="231"/>
      <c r="S60" s="231"/>
      <c r="T60" s="232"/>
      <c r="U60" s="72" t="s">
        <v>22</v>
      </c>
      <c r="V60" s="233">
        <f t="shared" si="1"/>
        <v>3</v>
      </c>
      <c r="W60" s="233"/>
      <c r="X60" s="233"/>
      <c r="AE60" s="73" t="s">
        <v>216</v>
      </c>
      <c r="AF60" s="73" t="s">
        <v>164</v>
      </c>
      <c r="AG60" s="73">
        <v>3</v>
      </c>
      <c r="AH60" s="73">
        <v>59.6</v>
      </c>
      <c r="AI60" s="73">
        <v>178.8</v>
      </c>
      <c r="AJ60" s="73">
        <v>3</v>
      </c>
      <c r="AK60" s="73">
        <v>178.8</v>
      </c>
      <c r="AL60" s="68"/>
      <c r="AM60" s="68"/>
    </row>
    <row r="61" spans="2:39" ht="12" customHeight="1" outlineLevel="3" x14ac:dyDescent="0.3">
      <c r="B61" s="229">
        <v>49</v>
      </c>
      <c r="C61" s="229"/>
      <c r="D61" s="230" t="str">
        <f t="shared" si="0"/>
        <v>Настил Н-2</v>
      </c>
      <c r="E61" s="231"/>
      <c r="F61" s="231"/>
      <c r="G61" s="231"/>
      <c r="H61" s="231"/>
      <c r="I61" s="231"/>
      <c r="J61" s="231"/>
      <c r="K61" s="231"/>
      <c r="L61" s="231"/>
      <c r="M61" s="231"/>
      <c r="N61" s="231"/>
      <c r="O61" s="231"/>
      <c r="P61" s="231"/>
      <c r="Q61" s="231"/>
      <c r="R61" s="231"/>
      <c r="S61" s="231"/>
      <c r="T61" s="232"/>
      <c r="U61" s="72" t="s">
        <v>22</v>
      </c>
      <c r="V61" s="233">
        <f t="shared" si="1"/>
        <v>2</v>
      </c>
      <c r="W61" s="233"/>
      <c r="X61" s="233"/>
      <c r="AE61" s="73" t="s">
        <v>217</v>
      </c>
      <c r="AF61" s="73" t="s">
        <v>164</v>
      </c>
      <c r="AG61" s="73">
        <v>2</v>
      </c>
      <c r="AH61" s="73">
        <v>48.9</v>
      </c>
      <c r="AI61" s="73">
        <v>97.8</v>
      </c>
      <c r="AJ61" s="73">
        <v>2</v>
      </c>
      <c r="AK61" s="73">
        <v>97.8</v>
      </c>
      <c r="AL61" s="68"/>
      <c r="AM61" s="68"/>
    </row>
    <row r="62" spans="2:39" ht="12" customHeight="1" outlineLevel="3" x14ac:dyDescent="0.3">
      <c r="B62" s="229">
        <v>50</v>
      </c>
      <c r="C62" s="229"/>
      <c r="D62" s="230" t="str">
        <f t="shared" si="0"/>
        <v>Огородження Ог-1</v>
      </c>
      <c r="E62" s="231"/>
      <c r="F62" s="231"/>
      <c r="G62" s="231"/>
      <c r="H62" s="231"/>
      <c r="I62" s="231"/>
      <c r="J62" s="231"/>
      <c r="K62" s="231"/>
      <c r="L62" s="231"/>
      <c r="M62" s="231"/>
      <c r="N62" s="231"/>
      <c r="O62" s="231"/>
      <c r="P62" s="231"/>
      <c r="Q62" s="231"/>
      <c r="R62" s="231"/>
      <c r="S62" s="231"/>
      <c r="T62" s="232"/>
      <c r="U62" s="72" t="s">
        <v>22</v>
      </c>
      <c r="V62" s="233">
        <f t="shared" si="1"/>
        <v>1</v>
      </c>
      <c r="W62" s="233"/>
      <c r="X62" s="233"/>
      <c r="AE62" s="73" t="s">
        <v>218</v>
      </c>
      <c r="AF62" s="73" t="s">
        <v>165</v>
      </c>
      <c r="AG62" s="73">
        <v>1</v>
      </c>
      <c r="AH62" s="73">
        <v>72</v>
      </c>
      <c r="AI62" s="73">
        <v>72</v>
      </c>
      <c r="AJ62" s="73">
        <v>1</v>
      </c>
      <c r="AK62" s="73">
        <v>72</v>
      </c>
      <c r="AL62" s="68"/>
      <c r="AM62" s="68"/>
    </row>
    <row r="63" spans="2:39" ht="12" customHeight="1" outlineLevel="3" x14ac:dyDescent="0.3">
      <c r="B63" s="229">
        <v>51</v>
      </c>
      <c r="C63" s="229"/>
      <c r="D63" s="230" t="str">
        <f t="shared" si="0"/>
        <v>Огородження Ог-2</v>
      </c>
      <c r="E63" s="231"/>
      <c r="F63" s="231"/>
      <c r="G63" s="231"/>
      <c r="H63" s="231"/>
      <c r="I63" s="231"/>
      <c r="J63" s="231"/>
      <c r="K63" s="231"/>
      <c r="L63" s="231"/>
      <c r="M63" s="231"/>
      <c r="N63" s="231"/>
      <c r="O63" s="231"/>
      <c r="P63" s="231"/>
      <c r="Q63" s="231"/>
      <c r="R63" s="231"/>
      <c r="S63" s="231"/>
      <c r="T63" s="232"/>
      <c r="U63" s="72" t="s">
        <v>22</v>
      </c>
      <c r="V63" s="233">
        <f t="shared" si="1"/>
        <v>1</v>
      </c>
      <c r="W63" s="233"/>
      <c r="X63" s="233"/>
      <c r="AE63" s="73" t="s">
        <v>219</v>
      </c>
      <c r="AF63" s="73" t="s">
        <v>165</v>
      </c>
      <c r="AG63" s="73">
        <v>1</v>
      </c>
      <c r="AH63" s="73">
        <v>23.6</v>
      </c>
      <c r="AI63" s="73">
        <v>23.6</v>
      </c>
      <c r="AJ63" s="73">
        <v>1</v>
      </c>
      <c r="AK63" s="73">
        <v>23.6</v>
      </c>
      <c r="AL63" s="68"/>
      <c r="AM63" s="68"/>
    </row>
    <row r="64" spans="2:39" ht="12" customHeight="1" outlineLevel="3" x14ac:dyDescent="0.3">
      <c r="B64" s="229">
        <v>52</v>
      </c>
      <c r="C64" s="229"/>
      <c r="D64" s="230" t="str">
        <f t="shared" si="0"/>
        <v>Огородження Ог-3</v>
      </c>
      <c r="E64" s="231"/>
      <c r="F64" s="231"/>
      <c r="G64" s="231"/>
      <c r="H64" s="231"/>
      <c r="I64" s="231"/>
      <c r="J64" s="231"/>
      <c r="K64" s="231"/>
      <c r="L64" s="231"/>
      <c r="M64" s="231"/>
      <c r="N64" s="231"/>
      <c r="O64" s="231"/>
      <c r="P64" s="231"/>
      <c r="Q64" s="231"/>
      <c r="R64" s="231"/>
      <c r="S64" s="231"/>
      <c r="T64" s="232"/>
      <c r="U64" s="72" t="s">
        <v>22</v>
      </c>
      <c r="V64" s="233">
        <f t="shared" si="1"/>
        <v>1</v>
      </c>
      <c r="W64" s="233"/>
      <c r="X64" s="233"/>
      <c r="AE64" s="73" t="s">
        <v>220</v>
      </c>
      <c r="AF64" s="73" t="s">
        <v>165</v>
      </c>
      <c r="AG64" s="73">
        <v>1</v>
      </c>
      <c r="AH64" s="73">
        <v>90.5</v>
      </c>
      <c r="AI64" s="73">
        <v>90.5</v>
      </c>
      <c r="AJ64" s="73">
        <v>1</v>
      </c>
      <c r="AK64" s="73">
        <v>90.5</v>
      </c>
      <c r="AL64" s="68"/>
      <c r="AM64" s="68"/>
    </row>
    <row r="65" spans="1:41" ht="11.25" customHeight="1" x14ac:dyDescent="0.3">
      <c r="B65" s="229">
        <v>53</v>
      </c>
      <c r="C65" s="229"/>
      <c r="D65" s="230" t="str">
        <f t="shared" si="0"/>
        <v>Огородження Ог-4</v>
      </c>
      <c r="E65" s="231"/>
      <c r="F65" s="231"/>
      <c r="G65" s="231"/>
      <c r="H65" s="231"/>
      <c r="I65" s="231"/>
      <c r="J65" s="231"/>
      <c r="K65" s="231"/>
      <c r="L65" s="231"/>
      <c r="M65" s="231"/>
      <c r="N65" s="231"/>
      <c r="O65" s="231"/>
      <c r="P65" s="231"/>
      <c r="Q65" s="231"/>
      <c r="R65" s="231"/>
      <c r="S65" s="231"/>
      <c r="T65" s="232"/>
      <c r="U65" s="72" t="s">
        <v>22</v>
      </c>
      <c r="V65" s="233">
        <f t="shared" si="1"/>
        <v>1</v>
      </c>
      <c r="W65" s="233"/>
      <c r="X65" s="233"/>
      <c r="AE65" s="73" t="s">
        <v>221</v>
      </c>
      <c r="AF65" s="73" t="s">
        <v>165</v>
      </c>
      <c r="AG65" s="73">
        <v>1</v>
      </c>
      <c r="AH65" s="73">
        <v>104.8</v>
      </c>
      <c r="AI65" s="73">
        <v>104.8</v>
      </c>
      <c r="AJ65" s="73">
        <v>1</v>
      </c>
      <c r="AK65" s="73">
        <v>104.8</v>
      </c>
      <c r="AL65" s="68"/>
      <c r="AM65" s="68"/>
    </row>
    <row r="66" spans="1:41" ht="12" customHeight="1" x14ac:dyDescent="0.3">
      <c r="B66" s="229">
        <v>54</v>
      </c>
      <c r="C66" s="229"/>
      <c r="D66" s="230" t="str">
        <f t="shared" si="0"/>
        <v>Огородження Ог-5</v>
      </c>
      <c r="E66" s="231"/>
      <c r="F66" s="231"/>
      <c r="G66" s="231"/>
      <c r="H66" s="231"/>
      <c r="I66" s="231"/>
      <c r="J66" s="231"/>
      <c r="K66" s="231"/>
      <c r="L66" s="231"/>
      <c r="M66" s="231"/>
      <c r="N66" s="231"/>
      <c r="O66" s="231"/>
      <c r="P66" s="231"/>
      <c r="Q66" s="231"/>
      <c r="R66" s="231"/>
      <c r="S66" s="231"/>
      <c r="T66" s="232"/>
      <c r="U66" s="72" t="s">
        <v>22</v>
      </c>
      <c r="V66" s="233">
        <f t="shared" si="1"/>
        <v>1</v>
      </c>
      <c r="W66" s="233"/>
      <c r="X66" s="233"/>
      <c r="AE66" s="73" t="s">
        <v>222</v>
      </c>
      <c r="AF66" s="73" t="s">
        <v>165</v>
      </c>
      <c r="AG66" s="73">
        <v>1</v>
      </c>
      <c r="AH66" s="73">
        <v>76.2</v>
      </c>
      <c r="AI66" s="73">
        <v>76.2</v>
      </c>
      <c r="AJ66" s="73">
        <v>1</v>
      </c>
      <c r="AK66" s="73">
        <v>76.2</v>
      </c>
      <c r="AL66" s="68"/>
      <c r="AM66" s="68"/>
    </row>
    <row r="67" spans="1:41" ht="11.25" customHeight="1" x14ac:dyDescent="0.3">
      <c r="B67" s="229">
        <v>55</v>
      </c>
      <c r="C67" s="229"/>
      <c r="D67" s="230" t="str">
        <f t="shared" si="0"/>
        <v>Огородження Ог-6</v>
      </c>
      <c r="E67" s="231"/>
      <c r="F67" s="231"/>
      <c r="G67" s="231"/>
      <c r="H67" s="231"/>
      <c r="I67" s="231"/>
      <c r="J67" s="231"/>
      <c r="K67" s="231"/>
      <c r="L67" s="231"/>
      <c r="M67" s="231"/>
      <c r="N67" s="231"/>
      <c r="O67" s="231"/>
      <c r="P67" s="231"/>
      <c r="Q67" s="231"/>
      <c r="R67" s="231"/>
      <c r="S67" s="231"/>
      <c r="T67" s="232"/>
      <c r="U67" s="72" t="s">
        <v>22</v>
      </c>
      <c r="V67" s="233">
        <f t="shared" si="1"/>
        <v>1</v>
      </c>
      <c r="W67" s="233"/>
      <c r="X67" s="233"/>
      <c r="AE67" s="73" t="s">
        <v>223</v>
      </c>
      <c r="AF67" s="73" t="s">
        <v>165</v>
      </c>
      <c r="AG67" s="73">
        <v>1</v>
      </c>
      <c r="AH67" s="73">
        <v>89</v>
      </c>
      <c r="AI67" s="73">
        <v>89</v>
      </c>
      <c r="AJ67" s="73">
        <v>1</v>
      </c>
      <c r="AK67" s="73">
        <v>89</v>
      </c>
      <c r="AL67" s="68"/>
      <c r="AM67" s="68"/>
    </row>
    <row r="68" spans="1:41" ht="12" customHeight="1" x14ac:dyDescent="0.3">
      <c r="B68" s="229">
        <v>56</v>
      </c>
      <c r="C68" s="229"/>
      <c r="D68" s="230" t="str">
        <f t="shared" si="0"/>
        <v>Огородження Ог-7</v>
      </c>
      <c r="E68" s="231"/>
      <c r="F68" s="231"/>
      <c r="G68" s="231"/>
      <c r="H68" s="231"/>
      <c r="I68" s="231"/>
      <c r="J68" s="231"/>
      <c r="K68" s="231"/>
      <c r="L68" s="231"/>
      <c r="M68" s="231"/>
      <c r="N68" s="231"/>
      <c r="O68" s="231"/>
      <c r="P68" s="231"/>
      <c r="Q68" s="231"/>
      <c r="R68" s="231"/>
      <c r="S68" s="231"/>
      <c r="T68" s="232"/>
      <c r="U68" s="72" t="s">
        <v>22</v>
      </c>
      <c r="V68" s="233">
        <f t="shared" si="1"/>
        <v>1</v>
      </c>
      <c r="W68" s="233"/>
      <c r="X68" s="233"/>
      <c r="Y68" s="68"/>
      <c r="AE68" s="73" t="s">
        <v>224</v>
      </c>
      <c r="AF68" s="73" t="s">
        <v>165</v>
      </c>
      <c r="AG68" s="73">
        <v>1</v>
      </c>
      <c r="AH68" s="73">
        <v>7.4</v>
      </c>
      <c r="AI68" s="73">
        <v>7.4</v>
      </c>
      <c r="AJ68" s="73">
        <v>1</v>
      </c>
      <c r="AK68" s="73">
        <v>7.4</v>
      </c>
      <c r="AL68" s="68"/>
      <c r="AM68" s="68"/>
    </row>
    <row r="69" spans="1:41" ht="12" customHeight="1" x14ac:dyDescent="0.3">
      <c r="B69" s="229">
        <v>57</v>
      </c>
      <c r="C69" s="229"/>
      <c r="D69" s="230" t="str">
        <f t="shared" si="0"/>
        <v>Огородження Ог-8</v>
      </c>
      <c r="E69" s="231"/>
      <c r="F69" s="231"/>
      <c r="G69" s="231"/>
      <c r="H69" s="231"/>
      <c r="I69" s="231"/>
      <c r="J69" s="231"/>
      <c r="K69" s="231"/>
      <c r="L69" s="231"/>
      <c r="M69" s="231"/>
      <c r="N69" s="231"/>
      <c r="O69" s="231"/>
      <c r="P69" s="231"/>
      <c r="Q69" s="231"/>
      <c r="R69" s="231"/>
      <c r="S69" s="231"/>
      <c r="T69" s="232"/>
      <c r="U69" s="72" t="s">
        <v>22</v>
      </c>
      <c r="V69" s="233">
        <f t="shared" si="1"/>
        <v>1</v>
      </c>
      <c r="W69" s="233"/>
      <c r="X69" s="233"/>
      <c r="AE69" s="73" t="s">
        <v>225</v>
      </c>
      <c r="AF69" s="73" t="s">
        <v>165</v>
      </c>
      <c r="AG69" s="73">
        <v>1</v>
      </c>
      <c r="AH69" s="73">
        <v>8.6999999999999993</v>
      </c>
      <c r="AI69" s="73">
        <v>8.6999999999999993</v>
      </c>
      <c r="AJ69" s="73">
        <v>1</v>
      </c>
      <c r="AK69" s="73">
        <v>8.6999999999999993</v>
      </c>
      <c r="AL69" s="68"/>
      <c r="AM69" s="68"/>
    </row>
    <row r="70" spans="1:41" ht="12" customHeight="1" x14ac:dyDescent="0.3">
      <c r="B70" s="229">
        <v>58</v>
      </c>
      <c r="C70" s="229"/>
      <c r="D70" s="230" t="str">
        <f t="shared" si="0"/>
        <v>Огородження Ог-9</v>
      </c>
      <c r="E70" s="231"/>
      <c r="F70" s="231"/>
      <c r="G70" s="231"/>
      <c r="H70" s="231"/>
      <c r="I70" s="231"/>
      <c r="J70" s="231"/>
      <c r="K70" s="231"/>
      <c r="L70" s="231"/>
      <c r="M70" s="231"/>
      <c r="N70" s="231"/>
      <c r="O70" s="231"/>
      <c r="P70" s="231"/>
      <c r="Q70" s="231"/>
      <c r="R70" s="231"/>
      <c r="S70" s="231"/>
      <c r="T70" s="232"/>
      <c r="U70" s="72" t="s">
        <v>22</v>
      </c>
      <c r="V70" s="233">
        <f t="shared" si="1"/>
        <v>1</v>
      </c>
      <c r="W70" s="233"/>
      <c r="X70" s="233"/>
      <c r="Y70" s="74"/>
      <c r="Z70" s="74"/>
      <c r="AA70" s="74"/>
      <c r="AB70" s="74"/>
      <c r="AC70" s="74"/>
      <c r="AD70" s="74"/>
      <c r="AE70" s="73" t="s">
        <v>226</v>
      </c>
      <c r="AF70" s="73" t="s">
        <v>165</v>
      </c>
      <c r="AG70" s="73">
        <v>1</v>
      </c>
      <c r="AH70" s="73">
        <v>78.900000000000006</v>
      </c>
      <c r="AI70" s="73">
        <v>78.900000000000006</v>
      </c>
      <c r="AJ70" s="73">
        <v>1</v>
      </c>
      <c r="AK70" s="73">
        <v>78.900000000000006</v>
      </c>
      <c r="AL70" s="68"/>
      <c r="AM70" s="68"/>
    </row>
    <row r="71" spans="1:41" ht="12" customHeight="1" x14ac:dyDescent="0.3">
      <c r="B71" s="229">
        <v>59</v>
      </c>
      <c r="C71" s="229"/>
      <c r="D71" s="230" t="str">
        <f t="shared" si="0"/>
        <v>Огородження Ог-10</v>
      </c>
      <c r="E71" s="231"/>
      <c r="F71" s="231"/>
      <c r="G71" s="231"/>
      <c r="H71" s="231"/>
      <c r="I71" s="231"/>
      <c r="J71" s="231"/>
      <c r="K71" s="231"/>
      <c r="L71" s="231"/>
      <c r="M71" s="231"/>
      <c r="N71" s="231"/>
      <c r="O71" s="231"/>
      <c r="P71" s="231"/>
      <c r="Q71" s="231"/>
      <c r="R71" s="231"/>
      <c r="S71" s="231"/>
      <c r="T71" s="232"/>
      <c r="U71" s="72" t="s">
        <v>22</v>
      </c>
      <c r="V71" s="233">
        <f t="shared" si="1"/>
        <v>1</v>
      </c>
      <c r="W71" s="233"/>
      <c r="X71" s="233"/>
      <c r="AE71" s="73" t="s">
        <v>227</v>
      </c>
      <c r="AF71" s="73" t="s">
        <v>165</v>
      </c>
      <c r="AG71" s="73">
        <v>1</v>
      </c>
      <c r="AH71" s="73">
        <v>100.7</v>
      </c>
      <c r="AI71" s="73">
        <v>100.7</v>
      </c>
      <c r="AJ71" s="73">
        <v>1</v>
      </c>
      <c r="AK71" s="73">
        <v>100.7</v>
      </c>
      <c r="AL71" s="68"/>
      <c r="AM71" s="68"/>
    </row>
    <row r="72" spans="1:41" ht="12" customHeight="1" x14ac:dyDescent="0.3">
      <c r="B72" s="229">
        <v>60</v>
      </c>
      <c r="C72" s="229"/>
      <c r="D72" s="230" t="str">
        <f t="shared" si="0"/>
        <v>Огородження Ог-11</v>
      </c>
      <c r="E72" s="231"/>
      <c r="F72" s="231"/>
      <c r="G72" s="231"/>
      <c r="H72" s="231"/>
      <c r="I72" s="231"/>
      <c r="J72" s="231"/>
      <c r="K72" s="231"/>
      <c r="L72" s="231"/>
      <c r="M72" s="231"/>
      <c r="N72" s="231"/>
      <c r="O72" s="231"/>
      <c r="P72" s="231"/>
      <c r="Q72" s="231"/>
      <c r="R72" s="231"/>
      <c r="S72" s="231"/>
      <c r="T72" s="232"/>
      <c r="U72" s="72" t="s">
        <v>22</v>
      </c>
      <c r="V72" s="233">
        <f t="shared" si="1"/>
        <v>1</v>
      </c>
      <c r="W72" s="233"/>
      <c r="X72" s="233"/>
      <c r="AE72" s="73" t="s">
        <v>228</v>
      </c>
      <c r="AF72" s="73" t="s">
        <v>165</v>
      </c>
      <c r="AG72" s="73">
        <v>1</v>
      </c>
      <c r="AH72" s="73">
        <v>95.3</v>
      </c>
      <c r="AI72" s="73">
        <v>95.3</v>
      </c>
      <c r="AJ72" s="73">
        <v>1</v>
      </c>
      <c r="AK72" s="73">
        <v>95.3</v>
      </c>
      <c r="AM72" s="68"/>
    </row>
    <row r="73" spans="1:41" ht="12" customHeight="1" x14ac:dyDescent="0.3">
      <c r="B73" s="229">
        <v>61</v>
      </c>
      <c r="C73" s="229"/>
      <c r="D73" s="230" t="str">
        <f t="shared" si="0"/>
        <v>Огородження Ог-12</v>
      </c>
      <c r="E73" s="231"/>
      <c r="F73" s="231"/>
      <c r="G73" s="231"/>
      <c r="H73" s="231"/>
      <c r="I73" s="231"/>
      <c r="J73" s="231"/>
      <c r="K73" s="231"/>
      <c r="L73" s="231"/>
      <c r="M73" s="231"/>
      <c r="N73" s="231"/>
      <c r="O73" s="231"/>
      <c r="P73" s="231"/>
      <c r="Q73" s="231"/>
      <c r="R73" s="231"/>
      <c r="S73" s="231"/>
      <c r="T73" s="232"/>
      <c r="U73" s="72" t="s">
        <v>22</v>
      </c>
      <c r="V73" s="233">
        <f t="shared" si="1"/>
        <v>1</v>
      </c>
      <c r="W73" s="233"/>
      <c r="X73" s="233"/>
      <c r="AE73" s="73" t="s">
        <v>229</v>
      </c>
      <c r="AF73" s="73" t="s">
        <v>165</v>
      </c>
      <c r="AG73" s="73">
        <v>1</v>
      </c>
      <c r="AH73" s="73">
        <v>81</v>
      </c>
      <c r="AI73" s="73">
        <v>81</v>
      </c>
      <c r="AJ73" s="73">
        <v>1</v>
      </c>
      <c r="AK73" s="73">
        <v>81</v>
      </c>
      <c r="AM73" s="68"/>
    </row>
    <row r="74" spans="1:41" ht="57.6" x14ac:dyDescent="0.3">
      <c r="B74" s="229">
        <v>62</v>
      </c>
      <c r="C74" s="229"/>
      <c r="D74" s="230" t="str">
        <f t="shared" si="0"/>
        <v>Огородження Ог-13</v>
      </c>
      <c r="E74" s="231"/>
      <c r="F74" s="231"/>
      <c r="G74" s="231"/>
      <c r="H74" s="231"/>
      <c r="I74" s="231"/>
      <c r="J74" s="231"/>
      <c r="K74" s="231"/>
      <c r="L74" s="231"/>
      <c r="M74" s="231"/>
      <c r="N74" s="231"/>
      <c r="O74" s="231"/>
      <c r="P74" s="231"/>
      <c r="Q74" s="231"/>
      <c r="R74" s="231"/>
      <c r="S74" s="231"/>
      <c r="T74" s="232"/>
      <c r="U74" s="72" t="s">
        <v>22</v>
      </c>
      <c r="V74" s="233">
        <f t="shared" si="1"/>
        <v>1</v>
      </c>
      <c r="W74" s="233"/>
      <c r="X74" s="233"/>
      <c r="AE74" s="73" t="s">
        <v>230</v>
      </c>
      <c r="AF74" s="73" t="s">
        <v>165</v>
      </c>
      <c r="AG74" s="73">
        <v>1</v>
      </c>
      <c r="AH74" s="73">
        <v>30.1</v>
      </c>
      <c r="AI74" s="73">
        <v>30.1</v>
      </c>
      <c r="AJ74" s="73">
        <v>1</v>
      </c>
      <c r="AK74" s="73">
        <v>30.1</v>
      </c>
      <c r="AL74" s="68"/>
      <c r="AM74" s="68"/>
    </row>
    <row r="75" spans="1:41" s="67" customFormat="1" ht="57.6" x14ac:dyDescent="0.3">
      <c r="B75" s="229">
        <v>63</v>
      </c>
      <c r="C75" s="229"/>
      <c r="D75" s="230" t="str">
        <f t="shared" si="0"/>
        <v>Огородження Ог-14</v>
      </c>
      <c r="E75" s="231"/>
      <c r="F75" s="231"/>
      <c r="G75" s="231"/>
      <c r="H75" s="231"/>
      <c r="I75" s="231"/>
      <c r="J75" s="231"/>
      <c r="K75" s="231"/>
      <c r="L75" s="231"/>
      <c r="M75" s="231"/>
      <c r="N75" s="231"/>
      <c r="O75" s="231"/>
      <c r="P75" s="231"/>
      <c r="Q75" s="231"/>
      <c r="R75" s="231"/>
      <c r="S75" s="231"/>
      <c r="T75" s="232"/>
      <c r="U75" s="72" t="s">
        <v>22</v>
      </c>
      <c r="V75" s="233">
        <f t="shared" si="1"/>
        <v>1</v>
      </c>
      <c r="W75" s="233"/>
      <c r="X75" s="233"/>
      <c r="AE75" s="73" t="s">
        <v>231</v>
      </c>
      <c r="AF75" s="73" t="s">
        <v>165</v>
      </c>
      <c r="AG75" s="73">
        <v>1</v>
      </c>
      <c r="AH75" s="73">
        <v>30.1</v>
      </c>
      <c r="AI75" s="73">
        <v>30.1</v>
      </c>
      <c r="AJ75" s="73">
        <v>1</v>
      </c>
      <c r="AK75" s="73">
        <v>30.1</v>
      </c>
      <c r="AM75" s="68"/>
      <c r="AO75" s="68"/>
    </row>
    <row r="76" spans="1:41" ht="28.8" x14ac:dyDescent="0.3">
      <c r="B76" s="229">
        <v>64</v>
      </c>
      <c r="C76" s="229"/>
      <c r="D76" s="230" t="str">
        <f t="shared" si="0"/>
        <v>Прогон Пр-1</v>
      </c>
      <c r="E76" s="231"/>
      <c r="F76" s="231"/>
      <c r="G76" s="231"/>
      <c r="H76" s="231"/>
      <c r="I76" s="231"/>
      <c r="J76" s="231"/>
      <c r="K76" s="231"/>
      <c r="L76" s="231"/>
      <c r="M76" s="231"/>
      <c r="N76" s="231"/>
      <c r="O76" s="231"/>
      <c r="P76" s="231"/>
      <c r="Q76" s="231"/>
      <c r="R76" s="231"/>
      <c r="S76" s="231"/>
      <c r="T76" s="232"/>
      <c r="U76" s="72" t="s">
        <v>22</v>
      </c>
      <c r="V76" s="233">
        <f t="shared" si="1"/>
        <v>28</v>
      </c>
      <c r="W76" s="233"/>
      <c r="X76" s="233"/>
      <c r="AE76" s="73" t="s">
        <v>232</v>
      </c>
      <c r="AF76" s="73" t="s">
        <v>233</v>
      </c>
      <c r="AG76" s="73">
        <v>28</v>
      </c>
      <c r="AH76" s="73">
        <v>85.4</v>
      </c>
      <c r="AI76" s="73">
        <v>2391.2000000000003</v>
      </c>
      <c r="AJ76" s="73">
        <v>28</v>
      </c>
      <c r="AK76" s="73">
        <v>2391.2000000000003</v>
      </c>
      <c r="AM76" s="68"/>
    </row>
    <row r="77" spans="1:41" ht="12" customHeight="1" x14ac:dyDescent="0.3">
      <c r="B77" s="229">
        <v>65</v>
      </c>
      <c r="C77" s="229"/>
      <c r="D77" s="230" t="str">
        <f t="shared" si="0"/>
        <v>Прогон Пр-2</v>
      </c>
      <c r="E77" s="231"/>
      <c r="F77" s="231"/>
      <c r="G77" s="231"/>
      <c r="H77" s="231"/>
      <c r="I77" s="231"/>
      <c r="J77" s="231"/>
      <c r="K77" s="231"/>
      <c r="L77" s="231"/>
      <c r="M77" s="231"/>
      <c r="N77" s="231"/>
      <c r="O77" s="231"/>
      <c r="P77" s="231"/>
      <c r="Q77" s="231"/>
      <c r="R77" s="231"/>
      <c r="S77" s="231"/>
      <c r="T77" s="232"/>
      <c r="U77" s="72" t="s">
        <v>22</v>
      </c>
      <c r="V77" s="233">
        <f t="shared" si="1"/>
        <v>8</v>
      </c>
      <c r="W77" s="233"/>
      <c r="X77" s="233"/>
      <c r="AE77" s="73" t="s">
        <v>234</v>
      </c>
      <c r="AF77" s="73" t="s">
        <v>233</v>
      </c>
      <c r="AG77" s="73">
        <v>8</v>
      </c>
      <c r="AH77" s="73">
        <v>83.5</v>
      </c>
      <c r="AI77" s="73">
        <v>668</v>
      </c>
      <c r="AJ77" s="73">
        <v>8</v>
      </c>
      <c r="AK77" s="73">
        <v>668</v>
      </c>
      <c r="AM77" s="68"/>
    </row>
    <row r="78" spans="1:41" ht="12" customHeight="1" x14ac:dyDescent="0.3">
      <c r="B78" s="229">
        <v>66</v>
      </c>
      <c r="C78" s="229"/>
      <c r="D78" s="230" t="str">
        <f t="shared" si="0"/>
        <v>Прогон Пр-3</v>
      </c>
      <c r="E78" s="231"/>
      <c r="F78" s="231"/>
      <c r="G78" s="231"/>
      <c r="H78" s="231"/>
      <c r="I78" s="231"/>
      <c r="J78" s="231"/>
      <c r="K78" s="231"/>
      <c r="L78" s="231"/>
      <c r="M78" s="231"/>
      <c r="N78" s="231"/>
      <c r="O78" s="231"/>
      <c r="P78" s="231"/>
      <c r="Q78" s="231"/>
      <c r="R78" s="231"/>
      <c r="S78" s="231"/>
      <c r="T78" s="232"/>
      <c r="U78" s="72" t="s">
        <v>22</v>
      </c>
      <c r="V78" s="233">
        <f t="shared" si="1"/>
        <v>7</v>
      </c>
      <c r="W78" s="233"/>
      <c r="X78" s="233"/>
      <c r="AE78" s="73" t="s">
        <v>235</v>
      </c>
      <c r="AF78" s="73" t="s">
        <v>233</v>
      </c>
      <c r="AG78" s="73">
        <v>7</v>
      </c>
      <c r="AH78" s="73">
        <v>49.5</v>
      </c>
      <c r="AI78" s="73">
        <v>346.5</v>
      </c>
      <c r="AJ78" s="73">
        <v>7</v>
      </c>
      <c r="AK78" s="73">
        <v>346.5</v>
      </c>
      <c r="AM78" s="68"/>
    </row>
    <row r="79" spans="1:41" s="69" customFormat="1" ht="12" customHeight="1" x14ac:dyDescent="0.3">
      <c r="A79" s="67"/>
      <c r="B79" s="229">
        <v>67</v>
      </c>
      <c r="C79" s="229"/>
      <c r="D79" s="230" t="str">
        <f t="shared" si="0"/>
        <v>Прогон Пр-4</v>
      </c>
      <c r="E79" s="231"/>
      <c r="F79" s="231"/>
      <c r="G79" s="231"/>
      <c r="H79" s="231"/>
      <c r="I79" s="231"/>
      <c r="J79" s="231"/>
      <c r="K79" s="231"/>
      <c r="L79" s="231"/>
      <c r="M79" s="231"/>
      <c r="N79" s="231"/>
      <c r="O79" s="231"/>
      <c r="P79" s="231"/>
      <c r="Q79" s="231"/>
      <c r="R79" s="231"/>
      <c r="S79" s="231"/>
      <c r="T79" s="232"/>
      <c r="U79" s="72" t="s">
        <v>22</v>
      </c>
      <c r="V79" s="233">
        <f t="shared" si="1"/>
        <v>2</v>
      </c>
      <c r="W79" s="233"/>
      <c r="X79" s="233"/>
      <c r="Y79" s="67"/>
      <c r="Z79" s="68"/>
      <c r="AA79" s="68"/>
      <c r="AB79" s="68"/>
      <c r="AC79" s="68"/>
      <c r="AD79" s="68"/>
      <c r="AE79" s="73" t="s">
        <v>236</v>
      </c>
      <c r="AF79" s="73" t="s">
        <v>233</v>
      </c>
      <c r="AG79" s="73">
        <v>2</v>
      </c>
      <c r="AH79" s="73">
        <v>47.6</v>
      </c>
      <c r="AI79" s="73">
        <v>95.2</v>
      </c>
      <c r="AJ79" s="73">
        <v>2</v>
      </c>
      <c r="AK79" s="73">
        <v>95.2</v>
      </c>
      <c r="AM79" s="68"/>
      <c r="AO79" s="68"/>
    </row>
    <row r="80" spans="1:41" s="69" customFormat="1" ht="12" customHeight="1" x14ac:dyDescent="0.3">
      <c r="A80" s="67"/>
      <c r="B80" s="229">
        <v>68</v>
      </c>
      <c r="C80" s="229"/>
      <c r="D80" s="230" t="str">
        <f t="shared" si="0"/>
        <v>Вязь із труби Св-1</v>
      </c>
      <c r="E80" s="231"/>
      <c r="F80" s="231"/>
      <c r="G80" s="231"/>
      <c r="H80" s="231"/>
      <c r="I80" s="231"/>
      <c r="J80" s="231"/>
      <c r="K80" s="231"/>
      <c r="L80" s="231"/>
      <c r="M80" s="231"/>
      <c r="N80" s="231"/>
      <c r="O80" s="231"/>
      <c r="P80" s="231"/>
      <c r="Q80" s="231"/>
      <c r="R80" s="231"/>
      <c r="S80" s="231"/>
      <c r="T80" s="232"/>
      <c r="U80" s="72" t="s">
        <v>22</v>
      </c>
      <c r="V80" s="233">
        <f t="shared" si="1"/>
        <v>8</v>
      </c>
      <c r="W80" s="233"/>
      <c r="X80" s="233"/>
      <c r="Y80" s="67"/>
      <c r="Z80" s="68"/>
      <c r="AA80" s="68"/>
      <c r="AB80" s="68"/>
      <c r="AC80" s="68"/>
      <c r="AD80" s="68"/>
      <c r="AE80" s="73" t="s">
        <v>237</v>
      </c>
      <c r="AF80" s="73" t="s">
        <v>238</v>
      </c>
      <c r="AG80" s="73">
        <v>8</v>
      </c>
      <c r="AH80" s="73">
        <v>10.1</v>
      </c>
      <c r="AI80" s="73">
        <v>80.8</v>
      </c>
      <c r="AJ80" s="73">
        <v>8</v>
      </c>
      <c r="AK80" s="73">
        <v>80.8</v>
      </c>
      <c r="AM80" s="68"/>
      <c r="AO80" s="68"/>
    </row>
    <row r="81" spans="1:41" s="69" customFormat="1" ht="12" customHeight="1" x14ac:dyDescent="0.3">
      <c r="A81" s="67"/>
      <c r="B81" s="229">
        <v>69</v>
      </c>
      <c r="C81" s="229"/>
      <c r="D81" s="230" t="str">
        <f t="shared" ref="D81:D107" si="2">_xlfn.TEXTJOIN(" ",0,AF81,AE81)</f>
        <v>Вязь із труби Св-2</v>
      </c>
      <c r="E81" s="231"/>
      <c r="F81" s="231"/>
      <c r="G81" s="231"/>
      <c r="H81" s="231"/>
      <c r="I81" s="231"/>
      <c r="J81" s="231"/>
      <c r="K81" s="231"/>
      <c r="L81" s="231"/>
      <c r="M81" s="231"/>
      <c r="N81" s="231"/>
      <c r="O81" s="231"/>
      <c r="P81" s="231"/>
      <c r="Q81" s="231"/>
      <c r="R81" s="231"/>
      <c r="S81" s="231"/>
      <c r="T81" s="232"/>
      <c r="U81" s="72" t="s">
        <v>22</v>
      </c>
      <c r="V81" s="233">
        <f t="shared" ref="V81:V107" si="3">AG81</f>
        <v>7</v>
      </c>
      <c r="W81" s="233"/>
      <c r="X81" s="233"/>
      <c r="Y81" s="67"/>
      <c r="Z81" s="68"/>
      <c r="AA81" s="68"/>
      <c r="AB81" s="68"/>
      <c r="AC81" s="68"/>
      <c r="AD81" s="68"/>
      <c r="AE81" s="73" t="s">
        <v>239</v>
      </c>
      <c r="AF81" s="73" t="s">
        <v>238</v>
      </c>
      <c r="AG81" s="73">
        <v>7</v>
      </c>
      <c r="AH81" s="73">
        <v>10.7</v>
      </c>
      <c r="AI81" s="73">
        <v>74.899999999999991</v>
      </c>
      <c r="AJ81" s="73">
        <v>7</v>
      </c>
      <c r="AK81" s="73">
        <v>74.899999999999991</v>
      </c>
      <c r="AM81" s="68"/>
      <c r="AO81" s="68"/>
    </row>
    <row r="82" spans="1:41" s="69" customFormat="1" ht="12" customHeight="1" x14ac:dyDescent="0.3">
      <c r="A82" s="67"/>
      <c r="B82" s="229">
        <v>70</v>
      </c>
      <c r="C82" s="229"/>
      <c r="D82" s="230" t="str">
        <f t="shared" si="2"/>
        <v>Вязь із труби Св-3</v>
      </c>
      <c r="E82" s="231"/>
      <c r="F82" s="231"/>
      <c r="G82" s="231"/>
      <c r="H82" s="231"/>
      <c r="I82" s="231"/>
      <c r="J82" s="231"/>
      <c r="K82" s="231"/>
      <c r="L82" s="231"/>
      <c r="M82" s="231"/>
      <c r="N82" s="231"/>
      <c r="O82" s="231"/>
      <c r="P82" s="231"/>
      <c r="Q82" s="231"/>
      <c r="R82" s="231"/>
      <c r="S82" s="231"/>
      <c r="T82" s="232"/>
      <c r="U82" s="72" t="s">
        <v>22</v>
      </c>
      <c r="V82" s="233">
        <f t="shared" si="3"/>
        <v>6</v>
      </c>
      <c r="W82" s="233"/>
      <c r="X82" s="233"/>
      <c r="Y82" s="67"/>
      <c r="Z82" s="68"/>
      <c r="AA82" s="68"/>
      <c r="AB82" s="68"/>
      <c r="AC82" s="68"/>
      <c r="AD82" s="68"/>
      <c r="AE82" s="73" t="s">
        <v>240</v>
      </c>
      <c r="AF82" s="73" t="s">
        <v>238</v>
      </c>
      <c r="AG82" s="73">
        <v>6</v>
      </c>
      <c r="AH82" s="73">
        <v>10.1</v>
      </c>
      <c r="AI82" s="73">
        <v>60.599999999999994</v>
      </c>
      <c r="AJ82" s="73">
        <v>6</v>
      </c>
      <c r="AK82" s="73">
        <v>60.599999999999994</v>
      </c>
      <c r="AM82" s="68"/>
      <c r="AO82" s="68"/>
    </row>
    <row r="83" spans="1:41" s="69" customFormat="1" ht="12" customHeight="1" x14ac:dyDescent="0.3">
      <c r="A83" s="67"/>
      <c r="B83" s="229">
        <v>71</v>
      </c>
      <c r="C83" s="229"/>
      <c r="D83" s="230" t="str">
        <f t="shared" si="2"/>
        <v>Вязь із труби Св-4</v>
      </c>
      <c r="E83" s="231"/>
      <c r="F83" s="231"/>
      <c r="G83" s="231"/>
      <c r="H83" s="231"/>
      <c r="I83" s="231"/>
      <c r="J83" s="231"/>
      <c r="K83" s="231"/>
      <c r="L83" s="231"/>
      <c r="M83" s="231"/>
      <c r="N83" s="231"/>
      <c r="O83" s="231"/>
      <c r="P83" s="231"/>
      <c r="Q83" s="231"/>
      <c r="R83" s="231"/>
      <c r="S83" s="231"/>
      <c r="T83" s="232"/>
      <c r="U83" s="72" t="s">
        <v>22</v>
      </c>
      <c r="V83" s="233">
        <f t="shared" si="3"/>
        <v>6</v>
      </c>
      <c r="W83" s="233"/>
      <c r="X83" s="233"/>
      <c r="Y83" s="67"/>
      <c r="Z83" s="68"/>
      <c r="AA83" s="68"/>
      <c r="AB83" s="68"/>
      <c r="AC83" s="68"/>
      <c r="AD83" s="68"/>
      <c r="AE83" s="73" t="s">
        <v>241</v>
      </c>
      <c r="AF83" s="73" t="s">
        <v>238</v>
      </c>
      <c r="AG83" s="73">
        <v>6</v>
      </c>
      <c r="AH83" s="73">
        <v>8.9</v>
      </c>
      <c r="AI83" s="73">
        <v>53.400000000000006</v>
      </c>
      <c r="AJ83" s="73">
        <v>6</v>
      </c>
      <c r="AK83" s="73">
        <v>53.400000000000006</v>
      </c>
      <c r="AM83" s="68"/>
      <c r="AO83" s="68"/>
    </row>
    <row r="84" spans="1:41" s="69" customFormat="1" ht="12" customHeight="1" x14ac:dyDescent="0.3">
      <c r="A84" s="67"/>
      <c r="B84" s="229">
        <v>72</v>
      </c>
      <c r="C84" s="229"/>
      <c r="D84" s="230" t="str">
        <f t="shared" si="2"/>
        <v>Вязь із труби Св-5</v>
      </c>
      <c r="E84" s="231"/>
      <c r="F84" s="231"/>
      <c r="G84" s="231"/>
      <c r="H84" s="231"/>
      <c r="I84" s="231"/>
      <c r="J84" s="231"/>
      <c r="K84" s="231"/>
      <c r="L84" s="231"/>
      <c r="M84" s="231"/>
      <c r="N84" s="231"/>
      <c r="O84" s="231"/>
      <c r="P84" s="231"/>
      <c r="Q84" s="231"/>
      <c r="R84" s="231"/>
      <c r="S84" s="231"/>
      <c r="T84" s="232"/>
      <c r="U84" s="72" t="s">
        <v>22</v>
      </c>
      <c r="V84" s="233">
        <f t="shared" si="3"/>
        <v>1</v>
      </c>
      <c r="W84" s="233"/>
      <c r="X84" s="233"/>
      <c r="Y84" s="67"/>
      <c r="Z84" s="68"/>
      <c r="AA84" s="68"/>
      <c r="AB84" s="68"/>
      <c r="AC84" s="68"/>
      <c r="AD84" s="68"/>
      <c r="AE84" s="73" t="s">
        <v>242</v>
      </c>
      <c r="AF84" s="73" t="s">
        <v>238</v>
      </c>
      <c r="AG84" s="73">
        <v>1</v>
      </c>
      <c r="AH84" s="73">
        <v>10.199999999999999</v>
      </c>
      <c r="AI84" s="73">
        <v>10.199999999999999</v>
      </c>
      <c r="AJ84" s="73">
        <v>1</v>
      </c>
      <c r="AK84" s="73">
        <v>10.199999999999999</v>
      </c>
      <c r="AM84" s="68"/>
      <c r="AO84" s="68"/>
    </row>
    <row r="85" spans="1:41" s="69" customFormat="1" ht="12" customHeight="1" x14ac:dyDescent="0.3">
      <c r="A85" s="67"/>
      <c r="B85" s="229">
        <v>73</v>
      </c>
      <c r="C85" s="229"/>
      <c r="D85" s="230" t="str">
        <f t="shared" si="2"/>
        <v>Колонна Ст-1</v>
      </c>
      <c r="E85" s="231"/>
      <c r="F85" s="231"/>
      <c r="G85" s="231"/>
      <c r="H85" s="231"/>
      <c r="I85" s="231"/>
      <c r="J85" s="231"/>
      <c r="K85" s="231"/>
      <c r="L85" s="231"/>
      <c r="M85" s="231"/>
      <c r="N85" s="231"/>
      <c r="O85" s="231"/>
      <c r="P85" s="231"/>
      <c r="Q85" s="231"/>
      <c r="R85" s="231"/>
      <c r="S85" s="231"/>
      <c r="T85" s="232"/>
      <c r="U85" s="72" t="s">
        <v>22</v>
      </c>
      <c r="V85" s="233">
        <f t="shared" si="3"/>
        <v>4</v>
      </c>
      <c r="W85" s="233"/>
      <c r="X85" s="233"/>
      <c r="Y85" s="67"/>
      <c r="Z85" s="68"/>
      <c r="AA85" s="68"/>
      <c r="AB85" s="68"/>
      <c r="AC85" s="68"/>
      <c r="AD85" s="68"/>
      <c r="AE85" s="73" t="s">
        <v>243</v>
      </c>
      <c r="AF85" s="73" t="s">
        <v>244</v>
      </c>
      <c r="AG85" s="73">
        <v>4</v>
      </c>
      <c r="AH85" s="73">
        <v>96.2</v>
      </c>
      <c r="AI85" s="73">
        <v>384.8</v>
      </c>
      <c r="AJ85" s="73">
        <v>4</v>
      </c>
      <c r="AK85" s="73">
        <v>384.8</v>
      </c>
      <c r="AM85" s="68"/>
      <c r="AO85" s="68"/>
    </row>
    <row r="86" spans="1:41" s="69" customFormat="1" ht="12" customHeight="1" x14ac:dyDescent="0.3">
      <c r="A86" s="67"/>
      <c r="B86" s="229">
        <v>74</v>
      </c>
      <c r="C86" s="229"/>
      <c r="D86" s="230" t="str">
        <f t="shared" si="2"/>
        <v>Колонна Ст-2</v>
      </c>
      <c r="E86" s="231"/>
      <c r="F86" s="231"/>
      <c r="G86" s="231"/>
      <c r="H86" s="231"/>
      <c r="I86" s="231"/>
      <c r="J86" s="231"/>
      <c r="K86" s="231"/>
      <c r="L86" s="231"/>
      <c r="M86" s="231"/>
      <c r="N86" s="231"/>
      <c r="O86" s="231"/>
      <c r="P86" s="231"/>
      <c r="Q86" s="231"/>
      <c r="R86" s="231"/>
      <c r="S86" s="231"/>
      <c r="T86" s="232"/>
      <c r="U86" s="72" t="s">
        <v>22</v>
      </c>
      <c r="V86" s="233">
        <f t="shared" si="3"/>
        <v>4</v>
      </c>
      <c r="W86" s="233"/>
      <c r="X86" s="233"/>
      <c r="Y86" s="67"/>
      <c r="Z86" s="68"/>
      <c r="AA86" s="68"/>
      <c r="AB86" s="68"/>
      <c r="AC86" s="68"/>
      <c r="AD86" s="68"/>
      <c r="AE86" s="73" t="s">
        <v>245</v>
      </c>
      <c r="AF86" s="73" t="s">
        <v>244</v>
      </c>
      <c r="AG86" s="73">
        <v>4</v>
      </c>
      <c r="AH86" s="73">
        <v>119.1</v>
      </c>
      <c r="AI86" s="73">
        <v>476.4</v>
      </c>
      <c r="AJ86" s="73">
        <v>4</v>
      </c>
      <c r="AK86" s="73">
        <v>476.4</v>
      </c>
      <c r="AM86" s="68"/>
      <c r="AO86" s="68"/>
    </row>
    <row r="87" spans="1:41" s="69" customFormat="1" ht="12" customHeight="1" x14ac:dyDescent="0.3">
      <c r="A87" s="67"/>
      <c r="B87" s="229">
        <v>75</v>
      </c>
      <c r="C87" s="229"/>
      <c r="D87" s="230" t="str">
        <f t="shared" si="2"/>
        <v>Колонна Ст-3</v>
      </c>
      <c r="E87" s="231"/>
      <c r="F87" s="231"/>
      <c r="G87" s="231"/>
      <c r="H87" s="231"/>
      <c r="I87" s="231"/>
      <c r="J87" s="231"/>
      <c r="K87" s="231"/>
      <c r="L87" s="231"/>
      <c r="M87" s="231"/>
      <c r="N87" s="231"/>
      <c r="O87" s="231"/>
      <c r="P87" s="231"/>
      <c r="Q87" s="231"/>
      <c r="R87" s="231"/>
      <c r="S87" s="231"/>
      <c r="T87" s="232"/>
      <c r="U87" s="72" t="s">
        <v>22</v>
      </c>
      <c r="V87" s="233">
        <f t="shared" si="3"/>
        <v>3</v>
      </c>
      <c r="W87" s="233"/>
      <c r="X87" s="233"/>
      <c r="Y87" s="67"/>
      <c r="Z87" s="68"/>
      <c r="AA87" s="68"/>
      <c r="AB87" s="68"/>
      <c r="AC87" s="68"/>
      <c r="AD87" s="68"/>
      <c r="AE87" s="73" t="s">
        <v>246</v>
      </c>
      <c r="AF87" s="73" t="s">
        <v>244</v>
      </c>
      <c r="AG87" s="73">
        <v>3</v>
      </c>
      <c r="AH87" s="73">
        <v>72.3</v>
      </c>
      <c r="AI87" s="73">
        <v>216.89999999999998</v>
      </c>
      <c r="AJ87" s="73">
        <v>3</v>
      </c>
      <c r="AK87" s="73">
        <v>216.89999999999998</v>
      </c>
      <c r="AM87" s="68"/>
      <c r="AO87" s="68"/>
    </row>
    <row r="88" spans="1:41" s="69" customFormat="1" ht="12" customHeight="1" x14ac:dyDescent="0.3">
      <c r="A88" s="67"/>
      <c r="B88" s="229">
        <v>76</v>
      </c>
      <c r="C88" s="229"/>
      <c r="D88" s="230" t="str">
        <f t="shared" si="2"/>
        <v>Колонна Ст-4</v>
      </c>
      <c r="E88" s="231"/>
      <c r="F88" s="231"/>
      <c r="G88" s="231"/>
      <c r="H88" s="231"/>
      <c r="I88" s="231"/>
      <c r="J88" s="231"/>
      <c r="K88" s="231"/>
      <c r="L88" s="231"/>
      <c r="M88" s="231"/>
      <c r="N88" s="231"/>
      <c r="O88" s="231"/>
      <c r="P88" s="231"/>
      <c r="Q88" s="231"/>
      <c r="R88" s="231"/>
      <c r="S88" s="231"/>
      <c r="T88" s="232"/>
      <c r="U88" s="72" t="s">
        <v>22</v>
      </c>
      <c r="V88" s="233">
        <f t="shared" si="3"/>
        <v>2</v>
      </c>
      <c r="W88" s="233"/>
      <c r="X88" s="233"/>
      <c r="Y88" s="67"/>
      <c r="Z88" s="68"/>
      <c r="AA88" s="68"/>
      <c r="AB88" s="68"/>
      <c r="AC88" s="68"/>
      <c r="AD88" s="68"/>
      <c r="AE88" s="73" t="s">
        <v>247</v>
      </c>
      <c r="AF88" s="73" t="s">
        <v>244</v>
      </c>
      <c r="AG88" s="73">
        <v>2</v>
      </c>
      <c r="AH88" s="73">
        <v>73.5</v>
      </c>
      <c r="AI88" s="73">
        <v>147</v>
      </c>
      <c r="AJ88" s="73">
        <v>2</v>
      </c>
      <c r="AK88" s="73">
        <v>147</v>
      </c>
      <c r="AM88" s="68"/>
      <c r="AO88" s="68"/>
    </row>
    <row r="89" spans="1:41" s="69" customFormat="1" ht="12" customHeight="1" x14ac:dyDescent="0.3">
      <c r="A89" s="67"/>
      <c r="B89" s="229">
        <v>77</v>
      </c>
      <c r="C89" s="229"/>
      <c r="D89" s="230" t="str">
        <f t="shared" si="2"/>
        <v>Колонна Ст-5</v>
      </c>
      <c r="E89" s="231"/>
      <c r="F89" s="231"/>
      <c r="G89" s="231"/>
      <c r="H89" s="231"/>
      <c r="I89" s="231"/>
      <c r="J89" s="231"/>
      <c r="K89" s="231"/>
      <c r="L89" s="231"/>
      <c r="M89" s="231"/>
      <c r="N89" s="231"/>
      <c r="O89" s="231"/>
      <c r="P89" s="231"/>
      <c r="Q89" s="231"/>
      <c r="R89" s="231"/>
      <c r="S89" s="231"/>
      <c r="T89" s="232"/>
      <c r="U89" s="72" t="s">
        <v>22</v>
      </c>
      <c r="V89" s="233">
        <f t="shared" si="3"/>
        <v>2</v>
      </c>
      <c r="W89" s="233"/>
      <c r="X89" s="233"/>
      <c r="Y89" s="67"/>
      <c r="Z89" s="68"/>
      <c r="AA89" s="68"/>
      <c r="AB89" s="68"/>
      <c r="AC89" s="68"/>
      <c r="AD89" s="68"/>
      <c r="AE89" s="73" t="s">
        <v>248</v>
      </c>
      <c r="AF89" s="73" t="s">
        <v>244</v>
      </c>
      <c r="AG89" s="73">
        <v>2</v>
      </c>
      <c r="AH89" s="73">
        <v>72.2</v>
      </c>
      <c r="AI89" s="73">
        <v>144.4</v>
      </c>
      <c r="AJ89" s="73">
        <v>2</v>
      </c>
      <c r="AK89" s="73">
        <v>144.4</v>
      </c>
      <c r="AM89" s="68"/>
      <c r="AO89" s="68"/>
    </row>
    <row r="90" spans="1:41" s="69" customFormat="1" ht="12" customHeight="1" x14ac:dyDescent="0.3">
      <c r="A90" s="67"/>
      <c r="B90" s="229">
        <v>78</v>
      </c>
      <c r="C90" s="229"/>
      <c r="D90" s="230" t="str">
        <f t="shared" si="2"/>
        <v>Колонна Ст-6</v>
      </c>
      <c r="E90" s="231"/>
      <c r="F90" s="231"/>
      <c r="G90" s="231"/>
      <c r="H90" s="231"/>
      <c r="I90" s="231"/>
      <c r="J90" s="231"/>
      <c r="K90" s="231"/>
      <c r="L90" s="231"/>
      <c r="M90" s="231"/>
      <c r="N90" s="231"/>
      <c r="O90" s="231"/>
      <c r="P90" s="231"/>
      <c r="Q90" s="231"/>
      <c r="R90" s="231"/>
      <c r="S90" s="231"/>
      <c r="T90" s="232"/>
      <c r="U90" s="72" t="s">
        <v>22</v>
      </c>
      <c r="V90" s="233">
        <f t="shared" si="3"/>
        <v>1</v>
      </c>
      <c r="W90" s="233"/>
      <c r="X90" s="233"/>
      <c r="Y90" s="67"/>
      <c r="Z90" s="68"/>
      <c r="AA90" s="68"/>
      <c r="AB90" s="68"/>
      <c r="AC90" s="68"/>
      <c r="AD90" s="68"/>
      <c r="AE90" s="73" t="s">
        <v>249</v>
      </c>
      <c r="AF90" s="73" t="s">
        <v>244</v>
      </c>
      <c r="AG90" s="73">
        <v>1</v>
      </c>
      <c r="AH90" s="73">
        <v>97.3</v>
      </c>
      <c r="AI90" s="73">
        <v>97.3</v>
      </c>
      <c r="AJ90" s="73">
        <v>1</v>
      </c>
      <c r="AK90" s="73">
        <v>97.3</v>
      </c>
      <c r="AM90" s="68"/>
      <c r="AO90" s="68"/>
    </row>
    <row r="91" spans="1:41" s="69" customFormat="1" ht="12" customHeight="1" x14ac:dyDescent="0.3">
      <c r="A91" s="67"/>
      <c r="B91" s="229">
        <v>79</v>
      </c>
      <c r="C91" s="229"/>
      <c r="D91" s="230" t="str">
        <f t="shared" si="2"/>
        <v>Колонна Ст-7</v>
      </c>
      <c r="E91" s="231"/>
      <c r="F91" s="231"/>
      <c r="G91" s="231"/>
      <c r="H91" s="231"/>
      <c r="I91" s="231"/>
      <c r="J91" s="231"/>
      <c r="K91" s="231"/>
      <c r="L91" s="231"/>
      <c r="M91" s="231"/>
      <c r="N91" s="231"/>
      <c r="O91" s="231"/>
      <c r="P91" s="231"/>
      <c r="Q91" s="231"/>
      <c r="R91" s="231"/>
      <c r="S91" s="231"/>
      <c r="T91" s="232"/>
      <c r="U91" s="72" t="s">
        <v>22</v>
      </c>
      <c r="V91" s="233">
        <f t="shared" si="3"/>
        <v>1</v>
      </c>
      <c r="W91" s="233"/>
      <c r="X91" s="233"/>
      <c r="Y91" s="67"/>
      <c r="Z91" s="68"/>
      <c r="AA91" s="68"/>
      <c r="AB91" s="68"/>
      <c r="AC91" s="68"/>
      <c r="AD91" s="68"/>
      <c r="AE91" s="73" t="s">
        <v>250</v>
      </c>
      <c r="AF91" s="73" t="s">
        <v>244</v>
      </c>
      <c r="AG91" s="73">
        <v>1</v>
      </c>
      <c r="AH91" s="73">
        <v>88.3</v>
      </c>
      <c r="AI91" s="73">
        <v>88.3</v>
      </c>
      <c r="AJ91" s="73">
        <v>1</v>
      </c>
      <c r="AK91" s="73">
        <v>88.3</v>
      </c>
      <c r="AM91" s="68"/>
      <c r="AO91" s="68"/>
    </row>
    <row r="92" spans="1:41" s="69" customFormat="1" ht="12" customHeight="1" x14ac:dyDescent="0.3">
      <c r="A92" s="67"/>
      <c r="B92" s="229">
        <v>80</v>
      </c>
      <c r="C92" s="229"/>
      <c r="D92" s="230" t="str">
        <f t="shared" si="2"/>
        <v>Колонна Ст-8</v>
      </c>
      <c r="E92" s="231"/>
      <c r="F92" s="231"/>
      <c r="G92" s="231"/>
      <c r="H92" s="231"/>
      <c r="I92" s="231"/>
      <c r="J92" s="231"/>
      <c r="K92" s="231"/>
      <c r="L92" s="231"/>
      <c r="M92" s="231"/>
      <c r="N92" s="231"/>
      <c r="O92" s="231"/>
      <c r="P92" s="231"/>
      <c r="Q92" s="231"/>
      <c r="R92" s="231"/>
      <c r="S92" s="231"/>
      <c r="T92" s="232"/>
      <c r="U92" s="72" t="s">
        <v>22</v>
      </c>
      <c r="V92" s="233">
        <f t="shared" si="3"/>
        <v>1</v>
      </c>
      <c r="W92" s="233"/>
      <c r="X92" s="233"/>
      <c r="Y92" s="67"/>
      <c r="Z92" s="68"/>
      <c r="AA92" s="68"/>
      <c r="AB92" s="68"/>
      <c r="AC92" s="68"/>
      <c r="AD92" s="68"/>
      <c r="AE92" s="73" t="s">
        <v>251</v>
      </c>
      <c r="AF92" s="73" t="s">
        <v>244</v>
      </c>
      <c r="AG92" s="73">
        <v>1</v>
      </c>
      <c r="AH92" s="73">
        <v>95.2</v>
      </c>
      <c r="AI92" s="73">
        <v>95.2</v>
      </c>
      <c r="AJ92" s="73">
        <v>1</v>
      </c>
      <c r="AK92" s="73">
        <v>95.2</v>
      </c>
      <c r="AM92" s="68"/>
      <c r="AO92" s="68"/>
    </row>
    <row r="93" spans="1:41" s="69" customFormat="1" ht="12" customHeight="1" x14ac:dyDescent="0.3">
      <c r="A93" s="67"/>
      <c r="B93" s="229">
        <v>81</v>
      </c>
      <c r="C93" s="229"/>
      <c r="D93" s="230" t="str">
        <f t="shared" si="2"/>
        <v>Колонна Ст-9</v>
      </c>
      <c r="E93" s="231"/>
      <c r="F93" s="231"/>
      <c r="G93" s="231"/>
      <c r="H93" s="231"/>
      <c r="I93" s="231"/>
      <c r="J93" s="231"/>
      <c r="K93" s="231"/>
      <c r="L93" s="231"/>
      <c r="M93" s="231"/>
      <c r="N93" s="231"/>
      <c r="O93" s="231"/>
      <c r="P93" s="231"/>
      <c r="Q93" s="231"/>
      <c r="R93" s="231"/>
      <c r="S93" s="231"/>
      <c r="T93" s="232"/>
      <c r="U93" s="72" t="s">
        <v>22</v>
      </c>
      <c r="V93" s="233">
        <f t="shared" si="3"/>
        <v>1</v>
      </c>
      <c r="W93" s="233"/>
      <c r="X93" s="233"/>
      <c r="Y93" s="67"/>
      <c r="Z93" s="68"/>
      <c r="AA93" s="68"/>
      <c r="AB93" s="68"/>
      <c r="AC93" s="68"/>
      <c r="AD93" s="68"/>
      <c r="AE93" s="73" t="s">
        <v>252</v>
      </c>
      <c r="AF93" s="73" t="s">
        <v>244</v>
      </c>
      <c r="AG93" s="73">
        <v>1</v>
      </c>
      <c r="AH93" s="73">
        <v>95.2</v>
      </c>
      <c r="AI93" s="73">
        <v>95.2</v>
      </c>
      <c r="AJ93" s="73">
        <v>1</v>
      </c>
      <c r="AK93" s="73">
        <v>95.2</v>
      </c>
      <c r="AM93" s="68"/>
      <c r="AO93" s="68"/>
    </row>
    <row r="94" spans="1:41" s="69" customFormat="1" ht="12" customHeight="1" x14ac:dyDescent="0.3">
      <c r="A94" s="67"/>
      <c r="B94" s="229">
        <v>82</v>
      </c>
      <c r="C94" s="229"/>
      <c r="D94" s="230" t="str">
        <f t="shared" si="2"/>
        <v>Колонна Ст-10</v>
      </c>
      <c r="E94" s="231"/>
      <c r="F94" s="231"/>
      <c r="G94" s="231"/>
      <c r="H94" s="231"/>
      <c r="I94" s="231"/>
      <c r="J94" s="231"/>
      <c r="K94" s="231"/>
      <c r="L94" s="231"/>
      <c r="M94" s="231"/>
      <c r="N94" s="231"/>
      <c r="O94" s="231"/>
      <c r="P94" s="231"/>
      <c r="Q94" s="231"/>
      <c r="R94" s="231"/>
      <c r="S94" s="231"/>
      <c r="T94" s="232"/>
      <c r="U94" s="72" t="s">
        <v>22</v>
      </c>
      <c r="V94" s="233">
        <f t="shared" si="3"/>
        <v>1</v>
      </c>
      <c r="W94" s="233"/>
      <c r="X94" s="233"/>
      <c r="Y94" s="67"/>
      <c r="Z94" s="68"/>
      <c r="AA94" s="68"/>
      <c r="AB94" s="68"/>
      <c r="AC94" s="68"/>
      <c r="AD94" s="68"/>
      <c r="AE94" s="73" t="s">
        <v>253</v>
      </c>
      <c r="AF94" s="73" t="s">
        <v>244</v>
      </c>
      <c r="AG94" s="73">
        <v>1</v>
      </c>
      <c r="AH94" s="73">
        <v>118.1</v>
      </c>
      <c r="AI94" s="73">
        <v>118.1</v>
      </c>
      <c r="AJ94" s="73">
        <v>1</v>
      </c>
      <c r="AK94" s="73">
        <v>118.1</v>
      </c>
      <c r="AM94" s="68"/>
      <c r="AO94" s="68"/>
    </row>
    <row r="95" spans="1:41" s="69" customFormat="1" ht="12" customHeight="1" x14ac:dyDescent="0.3">
      <c r="A95" s="67"/>
      <c r="B95" s="229">
        <v>83</v>
      </c>
      <c r="C95" s="229"/>
      <c r="D95" s="230" t="str">
        <f t="shared" si="2"/>
        <v>Колонна Ст-11</v>
      </c>
      <c r="E95" s="231"/>
      <c r="F95" s="231"/>
      <c r="G95" s="231"/>
      <c r="H95" s="231"/>
      <c r="I95" s="231"/>
      <c r="J95" s="231"/>
      <c r="K95" s="231"/>
      <c r="L95" s="231"/>
      <c r="M95" s="231"/>
      <c r="N95" s="231"/>
      <c r="O95" s="231"/>
      <c r="P95" s="231"/>
      <c r="Q95" s="231"/>
      <c r="R95" s="231"/>
      <c r="S95" s="231"/>
      <c r="T95" s="232"/>
      <c r="U95" s="72" t="s">
        <v>22</v>
      </c>
      <c r="V95" s="233">
        <f t="shared" si="3"/>
        <v>1</v>
      </c>
      <c r="W95" s="233"/>
      <c r="X95" s="233"/>
      <c r="Y95" s="67"/>
      <c r="Z95" s="68"/>
      <c r="AA95" s="68"/>
      <c r="AB95" s="68"/>
      <c r="AC95" s="68"/>
      <c r="AD95" s="68"/>
      <c r="AE95" s="73" t="s">
        <v>254</v>
      </c>
      <c r="AF95" s="73" t="s">
        <v>244</v>
      </c>
      <c r="AG95" s="73">
        <v>1</v>
      </c>
      <c r="AH95" s="73">
        <v>118.1</v>
      </c>
      <c r="AI95" s="73">
        <v>118.1</v>
      </c>
      <c r="AJ95" s="73">
        <v>1</v>
      </c>
      <c r="AK95" s="73">
        <v>118.1</v>
      </c>
      <c r="AM95" s="68"/>
      <c r="AO95" s="68"/>
    </row>
    <row r="96" spans="1:41" s="69" customFormat="1" ht="12" customHeight="1" x14ac:dyDescent="0.3">
      <c r="A96" s="67"/>
      <c r="B96" s="229">
        <v>84</v>
      </c>
      <c r="C96" s="229"/>
      <c r="D96" s="230" t="str">
        <f t="shared" si="2"/>
        <v>Колонна Ст-12</v>
      </c>
      <c r="E96" s="231"/>
      <c r="F96" s="231"/>
      <c r="G96" s="231"/>
      <c r="H96" s="231"/>
      <c r="I96" s="231"/>
      <c r="J96" s="231"/>
      <c r="K96" s="231"/>
      <c r="L96" s="231"/>
      <c r="M96" s="231"/>
      <c r="N96" s="231"/>
      <c r="O96" s="231"/>
      <c r="P96" s="231"/>
      <c r="Q96" s="231"/>
      <c r="R96" s="231"/>
      <c r="S96" s="231"/>
      <c r="T96" s="232"/>
      <c r="U96" s="72" t="s">
        <v>22</v>
      </c>
      <c r="V96" s="233">
        <f t="shared" si="3"/>
        <v>1</v>
      </c>
      <c r="W96" s="233"/>
      <c r="X96" s="233"/>
      <c r="Y96" s="67"/>
      <c r="Z96" s="68"/>
      <c r="AA96" s="68"/>
      <c r="AB96" s="68"/>
      <c r="AC96" s="68"/>
      <c r="AD96" s="68"/>
      <c r="AE96" s="75" t="s">
        <v>255</v>
      </c>
      <c r="AF96" s="75" t="s">
        <v>244</v>
      </c>
      <c r="AG96" s="75">
        <v>1</v>
      </c>
      <c r="AH96" s="75">
        <v>72.8</v>
      </c>
      <c r="AI96" s="75">
        <v>72.8</v>
      </c>
      <c r="AJ96" s="75">
        <v>1</v>
      </c>
      <c r="AK96" s="75">
        <v>72.8</v>
      </c>
      <c r="AM96" s="68"/>
      <c r="AO96" s="68"/>
    </row>
    <row r="97" spans="1:41" s="69" customFormat="1" ht="12" customHeight="1" x14ac:dyDescent="0.3">
      <c r="A97" s="67"/>
      <c r="B97" s="229">
        <v>85</v>
      </c>
      <c r="C97" s="229"/>
      <c r="D97" s="230" t="str">
        <f t="shared" si="2"/>
        <v>Косоур Сх-1</v>
      </c>
      <c r="E97" s="231"/>
      <c r="F97" s="231"/>
      <c r="G97" s="231"/>
      <c r="H97" s="231"/>
      <c r="I97" s="231"/>
      <c r="J97" s="231"/>
      <c r="K97" s="231"/>
      <c r="L97" s="231"/>
      <c r="M97" s="231"/>
      <c r="N97" s="231"/>
      <c r="O97" s="231"/>
      <c r="P97" s="231"/>
      <c r="Q97" s="231"/>
      <c r="R97" s="231"/>
      <c r="S97" s="231"/>
      <c r="T97" s="232"/>
      <c r="U97" s="72" t="s">
        <v>22</v>
      </c>
      <c r="V97" s="233">
        <f t="shared" si="3"/>
        <v>1</v>
      </c>
      <c r="W97" s="233"/>
      <c r="X97" s="233"/>
      <c r="Y97" s="67"/>
      <c r="Z97" s="68"/>
      <c r="AA97" s="68"/>
      <c r="AB97" s="68"/>
      <c r="AC97" s="68"/>
      <c r="AD97" s="68"/>
      <c r="AE97" s="75" t="s">
        <v>256</v>
      </c>
      <c r="AF97" s="75" t="s">
        <v>257</v>
      </c>
      <c r="AG97" s="75">
        <v>1</v>
      </c>
      <c r="AH97" s="75">
        <v>54.6</v>
      </c>
      <c r="AI97" s="75">
        <v>54.6</v>
      </c>
      <c r="AJ97" s="75">
        <v>1</v>
      </c>
      <c r="AK97" s="75">
        <v>54.6</v>
      </c>
      <c r="AM97" s="68"/>
      <c r="AO97" s="68"/>
    </row>
    <row r="98" spans="1:41" s="69" customFormat="1" ht="12" customHeight="1" x14ac:dyDescent="0.3">
      <c r="A98" s="67"/>
      <c r="B98" s="229">
        <v>86</v>
      </c>
      <c r="C98" s="229"/>
      <c r="D98" s="230" t="str">
        <f t="shared" si="2"/>
        <v>Косоур Сх-2</v>
      </c>
      <c r="E98" s="231"/>
      <c r="F98" s="231"/>
      <c r="G98" s="231"/>
      <c r="H98" s="231"/>
      <c r="I98" s="231"/>
      <c r="J98" s="231"/>
      <c r="K98" s="231"/>
      <c r="L98" s="231"/>
      <c r="M98" s="231"/>
      <c r="N98" s="231"/>
      <c r="O98" s="231"/>
      <c r="P98" s="231"/>
      <c r="Q98" s="231"/>
      <c r="R98" s="231"/>
      <c r="S98" s="231"/>
      <c r="T98" s="232"/>
      <c r="U98" s="72" t="s">
        <v>22</v>
      </c>
      <c r="V98" s="233">
        <f t="shared" si="3"/>
        <v>1</v>
      </c>
      <c r="W98" s="233"/>
      <c r="X98" s="233"/>
      <c r="Y98" s="67"/>
      <c r="Z98" s="68"/>
      <c r="AA98" s="68"/>
      <c r="AB98" s="68"/>
      <c r="AC98" s="68"/>
      <c r="AD98" s="68"/>
      <c r="AE98" s="75" t="s">
        <v>258</v>
      </c>
      <c r="AF98" s="75" t="s">
        <v>257</v>
      </c>
      <c r="AG98" s="75">
        <v>1</v>
      </c>
      <c r="AH98" s="75">
        <v>54.6</v>
      </c>
      <c r="AI98" s="75">
        <v>54.6</v>
      </c>
      <c r="AJ98" s="75">
        <v>1</v>
      </c>
      <c r="AK98" s="75">
        <v>54.6</v>
      </c>
      <c r="AM98" s="68"/>
      <c r="AO98" s="68"/>
    </row>
    <row r="99" spans="1:41" s="69" customFormat="1" ht="12" customHeight="1" x14ac:dyDescent="0.3">
      <c r="A99" s="67"/>
      <c r="B99" s="229">
        <v>87</v>
      </c>
      <c r="C99" s="229"/>
      <c r="D99" s="230" t="str">
        <f t="shared" si="2"/>
        <v>Элемент фахверка Фх-1</v>
      </c>
      <c r="E99" s="231"/>
      <c r="F99" s="231"/>
      <c r="G99" s="231"/>
      <c r="H99" s="231"/>
      <c r="I99" s="231"/>
      <c r="J99" s="231"/>
      <c r="K99" s="231"/>
      <c r="L99" s="231"/>
      <c r="M99" s="231"/>
      <c r="N99" s="231"/>
      <c r="O99" s="231"/>
      <c r="P99" s="231"/>
      <c r="Q99" s="231"/>
      <c r="R99" s="231"/>
      <c r="S99" s="231"/>
      <c r="T99" s="232"/>
      <c r="U99" s="72" t="s">
        <v>22</v>
      </c>
      <c r="V99" s="233">
        <f t="shared" si="3"/>
        <v>24</v>
      </c>
      <c r="W99" s="233"/>
      <c r="X99" s="233"/>
      <c r="Y99" s="67"/>
      <c r="Z99" s="68"/>
      <c r="AA99" s="68"/>
      <c r="AB99" s="68"/>
      <c r="AC99" s="68"/>
      <c r="AD99" s="68"/>
      <c r="AE99" s="75" t="s">
        <v>259</v>
      </c>
      <c r="AF99" s="75" t="s">
        <v>260</v>
      </c>
      <c r="AG99" s="75">
        <v>24</v>
      </c>
      <c r="AH99" s="75">
        <v>69.38</v>
      </c>
      <c r="AI99" s="75">
        <v>1665.12</v>
      </c>
      <c r="AJ99" s="75">
        <v>24</v>
      </c>
      <c r="AK99" s="75">
        <v>1665.12</v>
      </c>
      <c r="AM99" s="68"/>
      <c r="AO99" s="68"/>
    </row>
    <row r="100" spans="1:41" s="69" customFormat="1" ht="12" customHeight="1" x14ac:dyDescent="0.3">
      <c r="A100" s="67"/>
      <c r="B100" s="229">
        <v>88</v>
      </c>
      <c r="C100" s="229"/>
      <c r="D100" s="230" t="str">
        <f t="shared" si="2"/>
        <v>Элемент фахверка Фх-2</v>
      </c>
      <c r="E100" s="231"/>
      <c r="F100" s="231"/>
      <c r="G100" s="231"/>
      <c r="H100" s="231"/>
      <c r="I100" s="231"/>
      <c r="J100" s="231"/>
      <c r="K100" s="231"/>
      <c r="L100" s="231"/>
      <c r="M100" s="231"/>
      <c r="N100" s="231"/>
      <c r="O100" s="231"/>
      <c r="P100" s="231"/>
      <c r="Q100" s="231"/>
      <c r="R100" s="231"/>
      <c r="S100" s="231"/>
      <c r="T100" s="232"/>
      <c r="U100" s="72" t="s">
        <v>22</v>
      </c>
      <c r="V100" s="233">
        <f t="shared" si="3"/>
        <v>18</v>
      </c>
      <c r="W100" s="233"/>
      <c r="X100" s="233"/>
      <c r="Y100" s="67"/>
      <c r="Z100" s="68"/>
      <c r="AA100" s="68"/>
      <c r="AB100" s="68"/>
      <c r="AC100" s="68"/>
      <c r="AD100" s="68"/>
      <c r="AE100" s="75" t="s">
        <v>261</v>
      </c>
      <c r="AF100" s="75" t="s">
        <v>260</v>
      </c>
      <c r="AG100" s="75">
        <v>18</v>
      </c>
      <c r="AH100" s="75">
        <v>18.899999999999999</v>
      </c>
      <c r="AI100" s="75">
        <v>340.2</v>
      </c>
      <c r="AJ100" s="75">
        <v>18</v>
      </c>
      <c r="AK100" s="75">
        <v>340.2</v>
      </c>
      <c r="AM100" s="68"/>
      <c r="AO100" s="68"/>
    </row>
    <row r="101" spans="1:41" s="69" customFormat="1" ht="12" customHeight="1" x14ac:dyDescent="0.3">
      <c r="A101" s="67"/>
      <c r="B101" s="229">
        <v>89</v>
      </c>
      <c r="C101" s="229"/>
      <c r="D101" s="230" t="str">
        <f t="shared" si="2"/>
        <v>Элемент фахверка Фх-3</v>
      </c>
      <c r="E101" s="231"/>
      <c r="F101" s="231"/>
      <c r="G101" s="231"/>
      <c r="H101" s="231"/>
      <c r="I101" s="231"/>
      <c r="J101" s="231"/>
      <c r="K101" s="231"/>
      <c r="L101" s="231"/>
      <c r="M101" s="231"/>
      <c r="N101" s="231"/>
      <c r="O101" s="231"/>
      <c r="P101" s="231"/>
      <c r="Q101" s="231"/>
      <c r="R101" s="231"/>
      <c r="S101" s="231"/>
      <c r="T101" s="232"/>
      <c r="U101" s="72" t="s">
        <v>22</v>
      </c>
      <c r="V101" s="233">
        <f t="shared" si="3"/>
        <v>8</v>
      </c>
      <c r="W101" s="233"/>
      <c r="X101" s="233"/>
      <c r="Y101" s="67"/>
      <c r="Z101" s="68"/>
      <c r="AA101" s="68"/>
      <c r="AB101" s="68"/>
      <c r="AC101" s="68"/>
      <c r="AD101" s="68"/>
      <c r="AE101" s="75" t="s">
        <v>262</v>
      </c>
      <c r="AF101" s="75" t="s">
        <v>260</v>
      </c>
      <c r="AG101" s="75">
        <v>8</v>
      </c>
      <c r="AH101" s="75">
        <v>39.700000000000003</v>
      </c>
      <c r="AI101" s="75">
        <v>317.60000000000002</v>
      </c>
      <c r="AJ101" s="75">
        <v>8</v>
      </c>
      <c r="AK101" s="75">
        <v>317.60000000000002</v>
      </c>
      <c r="AM101" s="68"/>
      <c r="AO101" s="68"/>
    </row>
    <row r="102" spans="1:41" s="69" customFormat="1" ht="12" customHeight="1" x14ac:dyDescent="0.3">
      <c r="A102" s="67"/>
      <c r="B102" s="229">
        <v>90</v>
      </c>
      <c r="C102" s="229"/>
      <c r="D102" s="230" t="str">
        <f t="shared" si="2"/>
        <v>Элемент фахверка Фх-4</v>
      </c>
      <c r="E102" s="231"/>
      <c r="F102" s="231"/>
      <c r="G102" s="231"/>
      <c r="H102" s="231"/>
      <c r="I102" s="231"/>
      <c r="J102" s="231"/>
      <c r="K102" s="231"/>
      <c r="L102" s="231"/>
      <c r="M102" s="231"/>
      <c r="N102" s="231"/>
      <c r="O102" s="231"/>
      <c r="P102" s="231"/>
      <c r="Q102" s="231"/>
      <c r="R102" s="231"/>
      <c r="S102" s="231"/>
      <c r="T102" s="232"/>
      <c r="U102" s="72" t="s">
        <v>22</v>
      </c>
      <c r="V102" s="233">
        <f t="shared" si="3"/>
        <v>6</v>
      </c>
      <c r="W102" s="233"/>
      <c r="X102" s="233"/>
      <c r="Y102" s="67"/>
      <c r="Z102" s="68"/>
      <c r="AA102" s="68"/>
      <c r="AB102" s="68"/>
      <c r="AC102" s="68"/>
      <c r="AD102" s="68"/>
      <c r="AE102" s="75" t="s">
        <v>263</v>
      </c>
      <c r="AF102" s="75" t="s">
        <v>260</v>
      </c>
      <c r="AG102" s="75">
        <v>6</v>
      </c>
      <c r="AH102" s="75">
        <v>39.799999999999997</v>
      </c>
      <c r="AI102" s="75">
        <v>238.79999999999998</v>
      </c>
      <c r="AJ102" s="75">
        <v>6</v>
      </c>
      <c r="AK102" s="75">
        <v>238.79999999999998</v>
      </c>
      <c r="AM102" s="68"/>
      <c r="AO102" s="68"/>
    </row>
    <row r="103" spans="1:41" s="69" customFormat="1" ht="12" customHeight="1" x14ac:dyDescent="0.3">
      <c r="A103" s="67"/>
      <c r="B103" s="229">
        <v>91</v>
      </c>
      <c r="C103" s="229"/>
      <c r="D103" s="230" t="str">
        <f t="shared" si="2"/>
        <v>Элемент фахверка Фх-5</v>
      </c>
      <c r="E103" s="231"/>
      <c r="F103" s="231"/>
      <c r="G103" s="231"/>
      <c r="H103" s="231"/>
      <c r="I103" s="231"/>
      <c r="J103" s="231"/>
      <c r="K103" s="231"/>
      <c r="L103" s="231"/>
      <c r="M103" s="231"/>
      <c r="N103" s="231"/>
      <c r="O103" s="231"/>
      <c r="P103" s="231"/>
      <c r="Q103" s="231"/>
      <c r="R103" s="231"/>
      <c r="S103" s="231"/>
      <c r="T103" s="232"/>
      <c r="U103" s="72" t="s">
        <v>22</v>
      </c>
      <c r="V103" s="233">
        <f t="shared" si="3"/>
        <v>4</v>
      </c>
      <c r="W103" s="233"/>
      <c r="X103" s="233"/>
      <c r="Y103" s="67"/>
      <c r="Z103" s="68"/>
      <c r="AA103" s="68"/>
      <c r="AB103" s="68"/>
      <c r="AC103" s="68"/>
      <c r="AD103" s="68"/>
      <c r="AE103" s="75" t="s">
        <v>264</v>
      </c>
      <c r="AF103" s="75" t="s">
        <v>260</v>
      </c>
      <c r="AG103" s="75">
        <v>4</v>
      </c>
      <c r="AH103" s="75">
        <v>27.1</v>
      </c>
      <c r="AI103" s="75">
        <v>108.4</v>
      </c>
      <c r="AJ103" s="75">
        <v>4</v>
      </c>
      <c r="AK103" s="75">
        <v>108.4</v>
      </c>
      <c r="AM103" s="68"/>
      <c r="AO103" s="68"/>
    </row>
    <row r="104" spans="1:41" s="69" customFormat="1" ht="12" customHeight="1" x14ac:dyDescent="0.3">
      <c r="A104" s="67"/>
      <c r="B104" s="229">
        <v>92</v>
      </c>
      <c r="C104" s="229"/>
      <c r="D104" s="230" t="str">
        <f t="shared" si="2"/>
        <v>Элемент фахверка Фх-6</v>
      </c>
      <c r="E104" s="231"/>
      <c r="F104" s="231"/>
      <c r="G104" s="231"/>
      <c r="H104" s="231"/>
      <c r="I104" s="231"/>
      <c r="J104" s="231"/>
      <c r="K104" s="231"/>
      <c r="L104" s="231"/>
      <c r="M104" s="231"/>
      <c r="N104" s="231"/>
      <c r="O104" s="231"/>
      <c r="P104" s="231"/>
      <c r="Q104" s="231"/>
      <c r="R104" s="231"/>
      <c r="S104" s="231"/>
      <c r="T104" s="232"/>
      <c r="U104" s="72" t="s">
        <v>22</v>
      </c>
      <c r="V104" s="233">
        <f t="shared" si="3"/>
        <v>2</v>
      </c>
      <c r="W104" s="233"/>
      <c r="X104" s="233"/>
      <c r="Y104" s="67"/>
      <c r="Z104" s="68"/>
      <c r="AA104" s="68"/>
      <c r="AB104" s="68"/>
      <c r="AC104" s="68"/>
      <c r="AD104" s="68"/>
      <c r="AE104" s="75" t="s">
        <v>265</v>
      </c>
      <c r="AF104" s="75" t="s">
        <v>260</v>
      </c>
      <c r="AG104" s="75">
        <v>2</v>
      </c>
      <c r="AH104" s="75">
        <v>15</v>
      </c>
      <c r="AI104" s="75">
        <v>30</v>
      </c>
      <c r="AJ104" s="75">
        <v>2</v>
      </c>
      <c r="AK104" s="75">
        <v>30</v>
      </c>
      <c r="AM104" s="68"/>
      <c r="AO104" s="68"/>
    </row>
    <row r="105" spans="1:41" s="69" customFormat="1" ht="12" customHeight="1" x14ac:dyDescent="0.3">
      <c r="A105" s="67"/>
      <c r="B105" s="229">
        <v>93</v>
      </c>
      <c r="C105" s="229"/>
      <c r="D105" s="230" t="str">
        <f t="shared" si="2"/>
        <v>Элемент фахверка Фх-7</v>
      </c>
      <c r="E105" s="231"/>
      <c r="F105" s="231"/>
      <c r="G105" s="231"/>
      <c r="H105" s="231"/>
      <c r="I105" s="231"/>
      <c r="J105" s="231"/>
      <c r="K105" s="231"/>
      <c r="L105" s="231"/>
      <c r="M105" s="231"/>
      <c r="N105" s="231"/>
      <c r="O105" s="231"/>
      <c r="P105" s="231"/>
      <c r="Q105" s="231"/>
      <c r="R105" s="231"/>
      <c r="S105" s="231"/>
      <c r="T105" s="232"/>
      <c r="U105" s="72" t="s">
        <v>22</v>
      </c>
      <c r="V105" s="233">
        <f t="shared" si="3"/>
        <v>2</v>
      </c>
      <c r="W105" s="233"/>
      <c r="X105" s="233"/>
      <c r="Y105" s="67"/>
      <c r="Z105" s="68"/>
      <c r="AA105" s="68"/>
      <c r="AB105" s="68"/>
      <c r="AC105" s="68"/>
      <c r="AD105" s="68"/>
      <c r="AE105" s="75" t="s">
        <v>266</v>
      </c>
      <c r="AF105" s="75" t="s">
        <v>260</v>
      </c>
      <c r="AG105" s="75">
        <v>2</v>
      </c>
      <c r="AH105" s="75">
        <v>22.4</v>
      </c>
      <c r="AI105" s="75">
        <v>44.8</v>
      </c>
      <c r="AJ105" s="75">
        <v>2</v>
      </c>
      <c r="AK105" s="75">
        <v>44.8</v>
      </c>
      <c r="AM105" s="68"/>
      <c r="AO105" s="68"/>
    </row>
    <row r="106" spans="1:41" s="69" customFormat="1" ht="12" customHeight="1" x14ac:dyDescent="0.3">
      <c r="A106" s="67"/>
      <c r="B106" s="229">
        <v>94</v>
      </c>
      <c r="C106" s="229"/>
      <c r="D106" s="230" t="str">
        <f t="shared" si="2"/>
        <v>Элемент фахверка Фх-8</v>
      </c>
      <c r="E106" s="231"/>
      <c r="F106" s="231"/>
      <c r="G106" s="231"/>
      <c r="H106" s="231"/>
      <c r="I106" s="231"/>
      <c r="J106" s="231"/>
      <c r="K106" s="231"/>
      <c r="L106" s="231"/>
      <c r="M106" s="231"/>
      <c r="N106" s="231"/>
      <c r="O106" s="231"/>
      <c r="P106" s="231"/>
      <c r="Q106" s="231"/>
      <c r="R106" s="231"/>
      <c r="S106" s="231"/>
      <c r="T106" s="232"/>
      <c r="U106" s="72" t="s">
        <v>22</v>
      </c>
      <c r="V106" s="233">
        <f t="shared" si="3"/>
        <v>2</v>
      </c>
      <c r="W106" s="233"/>
      <c r="X106" s="233"/>
      <c r="Y106" s="67"/>
      <c r="Z106" s="68"/>
      <c r="AA106" s="68"/>
      <c r="AB106" s="68"/>
      <c r="AC106" s="68"/>
      <c r="AD106" s="68"/>
      <c r="AE106" s="75" t="s">
        <v>267</v>
      </c>
      <c r="AF106" s="75" t="s">
        <v>260</v>
      </c>
      <c r="AG106" s="75">
        <v>2</v>
      </c>
      <c r="AH106" s="75">
        <v>18</v>
      </c>
      <c r="AI106" s="75">
        <v>36</v>
      </c>
      <c r="AJ106" s="75">
        <v>2</v>
      </c>
      <c r="AK106" s="75">
        <v>36</v>
      </c>
      <c r="AM106" s="68"/>
      <c r="AO106" s="68"/>
    </row>
    <row r="107" spans="1:41" s="69" customFormat="1" ht="12" customHeight="1" x14ac:dyDescent="0.3">
      <c r="A107" s="67"/>
      <c r="B107" s="229">
        <v>95</v>
      </c>
      <c r="C107" s="229"/>
      <c r="D107" s="230" t="str">
        <f t="shared" si="2"/>
        <v>Элемент фахверка Фх-9</v>
      </c>
      <c r="E107" s="231"/>
      <c r="F107" s="231"/>
      <c r="G107" s="231"/>
      <c r="H107" s="231"/>
      <c r="I107" s="231"/>
      <c r="J107" s="231"/>
      <c r="K107" s="231"/>
      <c r="L107" s="231"/>
      <c r="M107" s="231"/>
      <c r="N107" s="231"/>
      <c r="O107" s="231"/>
      <c r="P107" s="231"/>
      <c r="Q107" s="231"/>
      <c r="R107" s="231"/>
      <c r="S107" s="231"/>
      <c r="T107" s="232"/>
      <c r="U107" s="72" t="s">
        <v>22</v>
      </c>
      <c r="V107" s="233">
        <f t="shared" si="3"/>
        <v>1</v>
      </c>
      <c r="W107" s="233"/>
      <c r="X107" s="233"/>
      <c r="Y107" s="67"/>
      <c r="Z107" s="68"/>
      <c r="AA107" s="68"/>
      <c r="AB107" s="68"/>
      <c r="AC107" s="68"/>
      <c r="AD107" s="68"/>
      <c r="AE107" s="75" t="s">
        <v>268</v>
      </c>
      <c r="AF107" s="75" t="s">
        <v>260</v>
      </c>
      <c r="AG107" s="75">
        <v>1</v>
      </c>
      <c r="AH107" s="75">
        <v>53.7</v>
      </c>
      <c r="AI107" s="75">
        <v>53.7</v>
      </c>
      <c r="AJ107" s="75">
        <v>1</v>
      </c>
      <c r="AK107" s="75">
        <v>53.7</v>
      </c>
      <c r="AM107" s="68"/>
      <c r="AO107" s="68"/>
    </row>
    <row r="108" spans="1:41" s="69" customFormat="1" ht="12" x14ac:dyDescent="0.2">
      <c r="A108" s="67"/>
      <c r="B108" s="76"/>
      <c r="C108" s="76"/>
      <c r="D108" s="77"/>
      <c r="E108" s="77"/>
      <c r="F108" s="77"/>
      <c r="G108" s="77"/>
      <c r="H108" s="77"/>
      <c r="I108" s="77"/>
      <c r="J108" s="77"/>
      <c r="K108" s="77"/>
      <c r="L108" s="77"/>
      <c r="M108" s="77"/>
      <c r="N108" s="77"/>
      <c r="O108" s="77"/>
      <c r="P108" s="77"/>
      <c r="Q108" s="77"/>
      <c r="R108" s="77"/>
      <c r="S108" s="77"/>
      <c r="T108" s="77"/>
      <c r="Y108" s="67"/>
      <c r="Z108" s="68"/>
      <c r="AA108" s="68"/>
      <c r="AB108" s="68"/>
      <c r="AC108" s="68"/>
      <c r="AD108" s="68"/>
      <c r="AE108" s="68"/>
      <c r="AF108" s="68"/>
      <c r="AG108" s="68"/>
      <c r="AH108" s="68"/>
      <c r="AI108" s="68"/>
    </row>
    <row r="109" spans="1:41" s="69" customFormat="1" ht="12" x14ac:dyDescent="0.2">
      <c r="A109" s="67"/>
      <c r="B109" s="76"/>
      <c r="C109" s="76"/>
      <c r="D109" s="77"/>
      <c r="E109" s="77"/>
      <c r="F109" s="77"/>
      <c r="G109" s="77"/>
      <c r="H109" s="77"/>
      <c r="I109" s="77"/>
      <c r="J109" s="77"/>
      <c r="K109" s="77"/>
      <c r="L109" s="77"/>
      <c r="M109" s="77"/>
      <c r="N109" s="77"/>
      <c r="O109" s="77"/>
      <c r="P109" s="77"/>
      <c r="Q109" s="77"/>
      <c r="R109" s="77"/>
      <c r="S109" s="77"/>
      <c r="T109" s="77"/>
      <c r="Y109" s="67"/>
      <c r="Z109" s="68"/>
      <c r="AA109" s="68"/>
      <c r="AB109" s="68"/>
      <c r="AC109" s="68"/>
      <c r="AD109" s="68"/>
      <c r="AE109" s="68"/>
      <c r="AF109" s="68"/>
      <c r="AG109" s="68"/>
      <c r="AH109" s="68"/>
      <c r="AI109" s="68"/>
    </row>
    <row r="111" spans="1:41" s="69" customFormat="1" x14ac:dyDescent="0.2">
      <c r="A111" s="67"/>
      <c r="B111" s="67"/>
      <c r="C111" s="67"/>
      <c r="D111" s="67"/>
      <c r="E111" s="67"/>
      <c r="F111" s="67"/>
      <c r="G111" s="67"/>
      <c r="H111" s="67"/>
      <c r="I111" s="67"/>
      <c r="J111" s="67"/>
      <c r="K111" s="67"/>
      <c r="L111" s="67"/>
      <c r="M111" s="67"/>
      <c r="N111" s="67"/>
      <c r="O111" s="67"/>
      <c r="P111" s="67"/>
      <c r="Q111" s="67"/>
      <c r="R111" s="67"/>
      <c r="S111" s="67"/>
      <c r="T111" s="67"/>
      <c r="U111" s="67"/>
      <c r="V111" s="67"/>
      <c r="W111" s="226"/>
      <c r="X111" s="226"/>
      <c r="Y111" s="226"/>
      <c r="Z111" s="68"/>
      <c r="AA111" s="68"/>
      <c r="AB111" s="68"/>
      <c r="AC111" s="68"/>
      <c r="AD111" s="68"/>
      <c r="AE111" s="68"/>
      <c r="AF111" s="68"/>
      <c r="AG111" s="68"/>
      <c r="AH111" s="68"/>
      <c r="AI111" s="68"/>
    </row>
    <row r="112" spans="1:41" s="69" customFormat="1" ht="12" x14ac:dyDescent="0.25">
      <c r="A112" s="227" t="s">
        <v>167</v>
      </c>
      <c r="B112" s="227"/>
      <c r="C112" s="227"/>
      <c r="D112" s="227"/>
      <c r="E112" s="227"/>
      <c r="F112" s="227"/>
      <c r="G112" s="227"/>
      <c r="H112" s="228"/>
      <c r="I112" s="228"/>
      <c r="J112" s="228"/>
      <c r="K112" s="228"/>
      <c r="L112" s="228"/>
      <c r="M112" s="228"/>
      <c r="N112" s="228"/>
      <c r="O112" s="228"/>
      <c r="P112" s="228"/>
      <c r="Q112" s="67"/>
      <c r="R112" s="67"/>
      <c r="S112" s="78" t="s">
        <v>168</v>
      </c>
      <c r="T112" s="78"/>
      <c r="U112" s="78"/>
      <c r="V112" s="78"/>
      <c r="W112" s="79"/>
      <c r="X112" s="79"/>
      <c r="Y112" s="68"/>
      <c r="Z112" s="68"/>
      <c r="AA112" s="68"/>
      <c r="AB112" s="68"/>
      <c r="AC112" s="68"/>
      <c r="AD112" s="68"/>
      <c r="AE112" s="68"/>
      <c r="AF112" s="68"/>
      <c r="AG112" s="68"/>
      <c r="AH112" s="68"/>
      <c r="AI112" s="68"/>
    </row>
    <row r="113" spans="1:35" s="69" customFormat="1" x14ac:dyDescent="0.2">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8"/>
      <c r="Z113" s="68"/>
      <c r="AA113" s="68"/>
      <c r="AB113" s="68"/>
      <c r="AC113" s="68"/>
      <c r="AD113" s="68"/>
      <c r="AE113" s="68"/>
      <c r="AF113" s="68"/>
      <c r="AG113" s="68"/>
      <c r="AH113" s="68"/>
      <c r="AI113" s="68"/>
    </row>
    <row r="114" spans="1:35" s="69" customFormat="1" ht="10.8" thickBot="1" x14ac:dyDescent="0.25">
      <c r="A114" s="80"/>
      <c r="B114" s="80"/>
      <c r="C114" s="80" t="s">
        <v>169</v>
      </c>
      <c r="D114" s="80"/>
      <c r="E114" s="80"/>
      <c r="F114" s="80"/>
      <c r="G114" s="80"/>
      <c r="H114" s="80"/>
      <c r="I114" s="80"/>
      <c r="J114" s="80"/>
      <c r="K114" s="80"/>
      <c r="L114" s="80"/>
      <c r="M114" s="80"/>
      <c r="N114" s="80"/>
      <c r="O114" s="80"/>
      <c r="P114" s="80"/>
      <c r="Q114" s="67"/>
      <c r="R114" s="67"/>
      <c r="S114" s="80"/>
      <c r="T114" s="80" t="s">
        <v>269</v>
      </c>
      <c r="U114" s="80"/>
      <c r="V114" s="80"/>
      <c r="W114" s="80"/>
      <c r="X114" s="81"/>
      <c r="Y114" s="68"/>
      <c r="Z114" s="68"/>
      <c r="AA114" s="68"/>
      <c r="AB114" s="68"/>
      <c r="AC114" s="68"/>
      <c r="AD114" s="68"/>
      <c r="AE114" s="68"/>
      <c r="AF114" s="68"/>
      <c r="AG114" s="68"/>
      <c r="AH114" s="68"/>
      <c r="AI114" s="68"/>
    </row>
    <row r="115" spans="1:35" s="69" customFormat="1" x14ac:dyDescent="0.2">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8"/>
      <c r="Z115" s="68"/>
      <c r="AA115" s="68"/>
      <c r="AB115" s="68"/>
      <c r="AC115" s="68"/>
      <c r="AD115" s="68"/>
      <c r="AE115" s="68"/>
      <c r="AF115" s="68"/>
      <c r="AG115" s="68"/>
      <c r="AH115" s="68"/>
      <c r="AI115" s="68"/>
    </row>
  </sheetData>
  <autoFilter ref="AE15:AO107" xr:uid="{7CF91E97-0A90-42B1-A606-37E231CB998E}"/>
  <mergeCells count="294">
    <mergeCell ref="B3:Y3"/>
    <mergeCell ref="B5:F5"/>
    <mergeCell ref="G5:Y5"/>
    <mergeCell ref="G6:Y6"/>
    <mergeCell ref="B8:F8"/>
    <mergeCell ref="G8:X8"/>
    <mergeCell ref="B15:C15"/>
    <mergeCell ref="D15:T15"/>
    <mergeCell ref="V15:X15"/>
    <mergeCell ref="B16:C16"/>
    <mergeCell ref="D16:T16"/>
    <mergeCell ref="V16:X16"/>
    <mergeCell ref="B10:F10"/>
    <mergeCell ref="G10:Y10"/>
    <mergeCell ref="B12:F12"/>
    <mergeCell ref="G12:Y12"/>
    <mergeCell ref="B14:C14"/>
    <mergeCell ref="D14:T14"/>
    <mergeCell ref="V14:X14"/>
    <mergeCell ref="B19:C19"/>
    <mergeCell ref="D19:T19"/>
    <mergeCell ref="V19:X19"/>
    <mergeCell ref="B20:C20"/>
    <mergeCell ref="D20:T20"/>
    <mergeCell ref="V20:X20"/>
    <mergeCell ref="B17:C17"/>
    <mergeCell ref="D17:T17"/>
    <mergeCell ref="V17:X17"/>
    <mergeCell ref="B18:C18"/>
    <mergeCell ref="D18:T18"/>
    <mergeCell ref="V18:X18"/>
    <mergeCell ref="B23:C23"/>
    <mergeCell ref="D23:T23"/>
    <mergeCell ref="V23:X23"/>
    <mergeCell ref="B24:C24"/>
    <mergeCell ref="D24:T24"/>
    <mergeCell ref="V24:X24"/>
    <mergeCell ref="B21:C21"/>
    <mergeCell ref="D21:T21"/>
    <mergeCell ref="V21:X21"/>
    <mergeCell ref="B22:C22"/>
    <mergeCell ref="D22:T22"/>
    <mergeCell ref="V22:X22"/>
    <mergeCell ref="B27:C27"/>
    <mergeCell ref="D27:T27"/>
    <mergeCell ref="V27:X27"/>
    <mergeCell ref="B28:C28"/>
    <mergeCell ref="D28:T28"/>
    <mergeCell ref="V28:X28"/>
    <mergeCell ref="B25:C25"/>
    <mergeCell ref="D25:T25"/>
    <mergeCell ref="V25:X25"/>
    <mergeCell ref="B26:C26"/>
    <mergeCell ref="D26:T26"/>
    <mergeCell ref="V26:X26"/>
    <mergeCell ref="B31:C31"/>
    <mergeCell ref="D31:T31"/>
    <mergeCell ref="V31:X31"/>
    <mergeCell ref="B32:C32"/>
    <mergeCell ref="D32:T32"/>
    <mergeCell ref="V32:X32"/>
    <mergeCell ref="B29:C29"/>
    <mergeCell ref="D29:T29"/>
    <mergeCell ref="V29:X29"/>
    <mergeCell ref="B30:C30"/>
    <mergeCell ref="D30:T30"/>
    <mergeCell ref="V30:X30"/>
    <mergeCell ref="B35:C35"/>
    <mergeCell ref="D35:T35"/>
    <mergeCell ref="V35:X35"/>
    <mergeCell ref="B36:C36"/>
    <mergeCell ref="D36:T36"/>
    <mergeCell ref="V36:X36"/>
    <mergeCell ref="B33:C33"/>
    <mergeCell ref="D33:T33"/>
    <mergeCell ref="V33:X33"/>
    <mergeCell ref="B34:C34"/>
    <mergeCell ref="D34:T34"/>
    <mergeCell ref="V34:X34"/>
    <mergeCell ref="B39:C39"/>
    <mergeCell ref="D39:T39"/>
    <mergeCell ref="V39:X39"/>
    <mergeCell ref="B40:C40"/>
    <mergeCell ref="D40:T40"/>
    <mergeCell ref="V40:X40"/>
    <mergeCell ref="B37:C37"/>
    <mergeCell ref="D37:T37"/>
    <mergeCell ref="V37:X37"/>
    <mergeCell ref="B38:C38"/>
    <mergeCell ref="D38:T38"/>
    <mergeCell ref="V38:X38"/>
    <mergeCell ref="B43:C43"/>
    <mergeCell ref="D43:T43"/>
    <mergeCell ref="V43:X43"/>
    <mergeCell ref="B44:C44"/>
    <mergeCell ref="D44:T44"/>
    <mergeCell ref="V44:X44"/>
    <mergeCell ref="B41:C41"/>
    <mergeCell ref="D41:T41"/>
    <mergeCell ref="V41:X41"/>
    <mergeCell ref="B42:C42"/>
    <mergeCell ref="D42:T42"/>
    <mergeCell ref="V42:X42"/>
    <mergeCell ref="B47:C47"/>
    <mergeCell ref="D47:T47"/>
    <mergeCell ref="V47:X47"/>
    <mergeCell ref="B48:C48"/>
    <mergeCell ref="D48:T48"/>
    <mergeCell ref="V48:X48"/>
    <mergeCell ref="B45:C45"/>
    <mergeCell ref="D45:T45"/>
    <mergeCell ref="V45:X45"/>
    <mergeCell ref="B46:C46"/>
    <mergeCell ref="D46:T46"/>
    <mergeCell ref="V46:X46"/>
    <mergeCell ref="B51:C51"/>
    <mergeCell ref="D51:T51"/>
    <mergeCell ref="V51:X51"/>
    <mergeCell ref="B52:C52"/>
    <mergeCell ref="D52:T52"/>
    <mergeCell ref="V52:X52"/>
    <mergeCell ref="B49:C49"/>
    <mergeCell ref="D49:T49"/>
    <mergeCell ref="V49:X49"/>
    <mergeCell ref="B50:C50"/>
    <mergeCell ref="D50:T50"/>
    <mergeCell ref="V50:X50"/>
    <mergeCell ref="B55:C55"/>
    <mergeCell ref="D55:T55"/>
    <mergeCell ref="V55:X55"/>
    <mergeCell ref="B56:C56"/>
    <mergeCell ref="D56:T56"/>
    <mergeCell ref="V56:X56"/>
    <mergeCell ref="B53:C53"/>
    <mergeCell ref="D53:T53"/>
    <mergeCell ref="V53:X53"/>
    <mergeCell ref="B54:C54"/>
    <mergeCell ref="D54:T54"/>
    <mergeCell ref="V54:X54"/>
    <mergeCell ref="B59:C59"/>
    <mergeCell ref="D59:T59"/>
    <mergeCell ref="V59:X59"/>
    <mergeCell ref="B60:C60"/>
    <mergeCell ref="D60:T60"/>
    <mergeCell ref="V60:X60"/>
    <mergeCell ref="B57:C57"/>
    <mergeCell ref="D57:T57"/>
    <mergeCell ref="V57:X57"/>
    <mergeCell ref="B58:C58"/>
    <mergeCell ref="D58:T58"/>
    <mergeCell ref="V58:X58"/>
    <mergeCell ref="B63:C63"/>
    <mergeCell ref="D63:T63"/>
    <mergeCell ref="V63:X63"/>
    <mergeCell ref="B64:C64"/>
    <mergeCell ref="D64:T64"/>
    <mergeCell ref="V64:X64"/>
    <mergeCell ref="B61:C61"/>
    <mergeCell ref="D61:T61"/>
    <mergeCell ref="V61:X61"/>
    <mergeCell ref="B62:C62"/>
    <mergeCell ref="D62:T62"/>
    <mergeCell ref="V62:X62"/>
    <mergeCell ref="B67:C67"/>
    <mergeCell ref="D67:T67"/>
    <mergeCell ref="V67:X67"/>
    <mergeCell ref="B68:C68"/>
    <mergeCell ref="D68:T68"/>
    <mergeCell ref="V68:X68"/>
    <mergeCell ref="B65:C65"/>
    <mergeCell ref="D65:T65"/>
    <mergeCell ref="V65:X65"/>
    <mergeCell ref="B66:C66"/>
    <mergeCell ref="D66:T66"/>
    <mergeCell ref="V66:X66"/>
    <mergeCell ref="B71:C71"/>
    <mergeCell ref="D71:T71"/>
    <mergeCell ref="V71:X71"/>
    <mergeCell ref="B72:C72"/>
    <mergeCell ref="D72:T72"/>
    <mergeCell ref="V72:X72"/>
    <mergeCell ref="B69:C69"/>
    <mergeCell ref="D69:T69"/>
    <mergeCell ref="V69:X69"/>
    <mergeCell ref="B70:C70"/>
    <mergeCell ref="D70:T70"/>
    <mergeCell ref="V70:X70"/>
    <mergeCell ref="B75:C75"/>
    <mergeCell ref="D75:T75"/>
    <mergeCell ref="V75:X75"/>
    <mergeCell ref="B76:C76"/>
    <mergeCell ref="D76:T76"/>
    <mergeCell ref="V76:X76"/>
    <mergeCell ref="B73:C73"/>
    <mergeCell ref="D73:T73"/>
    <mergeCell ref="V73:X73"/>
    <mergeCell ref="B74:C74"/>
    <mergeCell ref="D74:T74"/>
    <mergeCell ref="V74:X74"/>
    <mergeCell ref="B79:C79"/>
    <mergeCell ref="D79:T79"/>
    <mergeCell ref="V79:X79"/>
    <mergeCell ref="B80:C80"/>
    <mergeCell ref="D80:T80"/>
    <mergeCell ref="V80:X80"/>
    <mergeCell ref="B77:C77"/>
    <mergeCell ref="D77:T77"/>
    <mergeCell ref="V77:X77"/>
    <mergeCell ref="B78:C78"/>
    <mergeCell ref="D78:T78"/>
    <mergeCell ref="V78:X78"/>
    <mergeCell ref="B83:C83"/>
    <mergeCell ref="D83:T83"/>
    <mergeCell ref="V83:X83"/>
    <mergeCell ref="B84:C84"/>
    <mergeCell ref="D84:T84"/>
    <mergeCell ref="V84:X84"/>
    <mergeCell ref="B81:C81"/>
    <mergeCell ref="D81:T81"/>
    <mergeCell ref="V81:X81"/>
    <mergeCell ref="B82:C82"/>
    <mergeCell ref="D82:T82"/>
    <mergeCell ref="V82:X82"/>
    <mergeCell ref="B87:C87"/>
    <mergeCell ref="D87:T87"/>
    <mergeCell ref="V87:X87"/>
    <mergeCell ref="B88:C88"/>
    <mergeCell ref="D88:T88"/>
    <mergeCell ref="V88:X88"/>
    <mergeCell ref="B85:C85"/>
    <mergeCell ref="D85:T85"/>
    <mergeCell ref="V85:X85"/>
    <mergeCell ref="B86:C86"/>
    <mergeCell ref="D86:T86"/>
    <mergeCell ref="V86:X86"/>
    <mergeCell ref="B91:C91"/>
    <mergeCell ref="D91:T91"/>
    <mergeCell ref="V91:X91"/>
    <mergeCell ref="B92:C92"/>
    <mergeCell ref="D92:T92"/>
    <mergeCell ref="V92:X92"/>
    <mergeCell ref="B89:C89"/>
    <mergeCell ref="D89:T89"/>
    <mergeCell ref="V89:X89"/>
    <mergeCell ref="B90:C90"/>
    <mergeCell ref="D90:T90"/>
    <mergeCell ref="V90:X90"/>
    <mergeCell ref="B95:C95"/>
    <mergeCell ref="D95:T95"/>
    <mergeCell ref="V95:X95"/>
    <mergeCell ref="B96:C96"/>
    <mergeCell ref="D96:T96"/>
    <mergeCell ref="V96:X96"/>
    <mergeCell ref="B93:C93"/>
    <mergeCell ref="D93:T93"/>
    <mergeCell ref="V93:X93"/>
    <mergeCell ref="B94:C94"/>
    <mergeCell ref="D94:T94"/>
    <mergeCell ref="V94:X94"/>
    <mergeCell ref="B99:C99"/>
    <mergeCell ref="D99:T99"/>
    <mergeCell ref="V99:X99"/>
    <mergeCell ref="B100:C100"/>
    <mergeCell ref="D100:T100"/>
    <mergeCell ref="V100:X100"/>
    <mergeCell ref="B97:C97"/>
    <mergeCell ref="D97:T97"/>
    <mergeCell ref="V97:X97"/>
    <mergeCell ref="B98:C98"/>
    <mergeCell ref="D98:T98"/>
    <mergeCell ref="V98:X98"/>
    <mergeCell ref="B103:C103"/>
    <mergeCell ref="D103:T103"/>
    <mergeCell ref="V103:X103"/>
    <mergeCell ref="B104:C104"/>
    <mergeCell ref="D104:T104"/>
    <mergeCell ref="V104:X104"/>
    <mergeCell ref="B101:C101"/>
    <mergeCell ref="D101:T101"/>
    <mergeCell ref="V101:X101"/>
    <mergeCell ref="B102:C102"/>
    <mergeCell ref="D102:T102"/>
    <mergeCell ref="V102:X102"/>
    <mergeCell ref="W111:Y111"/>
    <mergeCell ref="A112:P112"/>
    <mergeCell ref="B107:C107"/>
    <mergeCell ref="D107:T107"/>
    <mergeCell ref="V107:X107"/>
    <mergeCell ref="B105:C105"/>
    <mergeCell ref="D105:T105"/>
    <mergeCell ref="V105:X105"/>
    <mergeCell ref="B106:C106"/>
    <mergeCell ref="D106:T106"/>
    <mergeCell ref="V106:X106"/>
  </mergeCells>
  <pageMargins left="0.70866141732283461" right="0.70866141732283461" top="1.3225490196078431" bottom="0.74803149606299213" header="0.31496062992125984" footer="0.31496062992125984"/>
  <pageSetup paperSize="9" scale="86" fitToHeight="0" orientation="portrait" r:id="rId1"/>
  <headerFooter>
    <oddHeader>&amp;C&amp;G</oddHeader>
  </headerFooter>
  <rowBreaks count="1" manualBreakCount="1">
    <brk id="66" max="25"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035C8-2A48-4F67-9700-E74C5BD979CD}">
  <sheetPr>
    <outlinePr summaryBelow="0" summaryRight="0"/>
    <pageSetUpPr autoPageBreaks="0" fitToPage="1"/>
  </sheetPr>
  <dimension ref="A1:AM24"/>
  <sheetViews>
    <sheetView view="pageBreakPreview" zoomScaleNormal="100" zoomScaleSheetLayoutView="100" zoomScalePageLayoutView="85" workbookViewId="0">
      <selection activeCell="S7" sqref="S7"/>
    </sheetView>
  </sheetViews>
  <sheetFormatPr defaultColWidth="3.44140625" defaultRowHeight="10.199999999999999" outlineLevelRow="1"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1" width="9.6640625" style="68" customWidth="1"/>
    <col min="32" max="32" width="4.33203125" style="68" customWidth="1"/>
    <col min="33" max="33" width="4.109375" style="68" customWidth="1"/>
    <col min="34" max="34" width="7.88671875" style="68" customWidth="1"/>
    <col min="35" max="35" width="4.33203125" style="68" customWidth="1"/>
    <col min="36" max="36" width="5.33203125" style="69" customWidth="1"/>
    <col min="37" max="37" width="9.33203125" style="69" customWidth="1"/>
    <col min="38" max="39" width="5.44140625" style="69" customWidth="1"/>
    <col min="40" max="40" width="3.44140625" style="68"/>
    <col min="41" max="41" width="8.5546875" style="68" bestFit="1" customWidth="1"/>
    <col min="42" max="253" width="3.44140625" style="68"/>
    <col min="254" max="255" width="3" style="68" customWidth="1"/>
    <col min="256" max="256" width="1" style="68" customWidth="1"/>
    <col min="257" max="257" width="2" style="68" customWidth="1"/>
    <col min="258" max="258" width="0.88671875" style="68" customWidth="1"/>
    <col min="259" max="270" width="3" style="68" customWidth="1"/>
    <col min="271" max="271" width="11" style="68" customWidth="1"/>
    <col min="272" max="272" width="13.33203125" style="68" customWidth="1"/>
    <col min="273" max="273" width="3.5546875" style="68" customWidth="1"/>
    <col min="274" max="274" width="8.6640625" style="68" customWidth="1"/>
    <col min="275" max="275" width="5.6640625" style="68" customWidth="1"/>
    <col min="276" max="276" width="8.109375" style="68" bestFit="1" customWidth="1"/>
    <col min="277" max="277" width="1.33203125" style="68" customWidth="1"/>
    <col min="278" max="278" width="0" style="68" hidden="1" customWidth="1"/>
    <col min="279" max="281" width="3.44140625" style="68"/>
    <col min="282" max="282" width="4.44140625" style="68" customWidth="1"/>
    <col min="283" max="283" width="3.44140625" style="68"/>
    <col min="284" max="284" width="9.6640625" style="68" customWidth="1"/>
    <col min="285" max="285" width="4.33203125" style="68" customWidth="1"/>
    <col min="286" max="287" width="4.109375" style="68" customWidth="1"/>
    <col min="288" max="288" width="4.33203125" style="68" customWidth="1"/>
    <col min="289" max="289" width="5.33203125" style="68" customWidth="1"/>
    <col min="290" max="290" width="9.33203125" style="68" customWidth="1"/>
    <col min="291" max="291" width="5.6640625" style="68" customWidth="1"/>
    <col min="292" max="292" width="4.6640625" style="68" customWidth="1"/>
    <col min="293" max="293" width="5.33203125" style="68" customWidth="1"/>
    <col min="294" max="295" width="5.44140625" style="68" customWidth="1"/>
    <col min="296" max="509" width="3.44140625" style="68"/>
    <col min="510" max="511" width="3" style="68" customWidth="1"/>
    <col min="512" max="512" width="1" style="68" customWidth="1"/>
    <col min="513" max="513" width="2" style="68" customWidth="1"/>
    <col min="514" max="514" width="0.88671875" style="68" customWidth="1"/>
    <col min="515" max="526" width="3" style="68" customWidth="1"/>
    <col min="527" max="527" width="11" style="68" customWidth="1"/>
    <col min="528" max="528" width="13.33203125" style="68" customWidth="1"/>
    <col min="529" max="529" width="3.5546875" style="68" customWidth="1"/>
    <col min="530" max="530" width="8.6640625" style="68" customWidth="1"/>
    <col min="531" max="531" width="5.6640625" style="68" customWidth="1"/>
    <col min="532" max="532" width="8.109375" style="68" bestFit="1" customWidth="1"/>
    <col min="533" max="533" width="1.33203125" style="68" customWidth="1"/>
    <col min="534" max="534" width="0" style="68" hidden="1" customWidth="1"/>
    <col min="535" max="537" width="3.44140625" style="68"/>
    <col min="538" max="538" width="4.44140625" style="68" customWidth="1"/>
    <col min="539" max="539" width="3.44140625" style="68"/>
    <col min="540" max="540" width="9.6640625" style="68" customWidth="1"/>
    <col min="541" max="541" width="4.33203125" style="68" customWidth="1"/>
    <col min="542" max="543" width="4.109375" style="68" customWidth="1"/>
    <col min="544" max="544" width="4.33203125" style="68" customWidth="1"/>
    <col min="545" max="545" width="5.33203125" style="68" customWidth="1"/>
    <col min="546" max="546" width="9.33203125" style="68" customWidth="1"/>
    <col min="547" max="547" width="5.6640625" style="68" customWidth="1"/>
    <col min="548" max="548" width="4.6640625" style="68" customWidth="1"/>
    <col min="549" max="549" width="5.33203125" style="68" customWidth="1"/>
    <col min="550" max="551" width="5.44140625" style="68" customWidth="1"/>
    <col min="552" max="765" width="3.44140625" style="68"/>
    <col min="766" max="767" width="3" style="68" customWidth="1"/>
    <col min="768" max="768" width="1" style="68" customWidth="1"/>
    <col min="769" max="769" width="2" style="68" customWidth="1"/>
    <col min="770" max="770" width="0.88671875" style="68" customWidth="1"/>
    <col min="771" max="782" width="3" style="68" customWidth="1"/>
    <col min="783" max="783" width="11" style="68" customWidth="1"/>
    <col min="784" max="784" width="13.33203125" style="68" customWidth="1"/>
    <col min="785" max="785" width="3.5546875" style="68" customWidth="1"/>
    <col min="786" max="786" width="8.6640625" style="68" customWidth="1"/>
    <col min="787" max="787" width="5.6640625" style="68" customWidth="1"/>
    <col min="788" max="788" width="8.109375" style="68" bestFit="1" customWidth="1"/>
    <col min="789" max="789" width="1.33203125" style="68" customWidth="1"/>
    <col min="790" max="790" width="0" style="68" hidden="1" customWidth="1"/>
    <col min="791" max="793" width="3.44140625" style="68"/>
    <col min="794" max="794" width="4.44140625" style="68" customWidth="1"/>
    <col min="795" max="795" width="3.44140625" style="68"/>
    <col min="796" max="796" width="9.6640625" style="68" customWidth="1"/>
    <col min="797" max="797" width="4.33203125" style="68" customWidth="1"/>
    <col min="798" max="799" width="4.109375" style="68" customWidth="1"/>
    <col min="800" max="800" width="4.33203125" style="68" customWidth="1"/>
    <col min="801" max="801" width="5.33203125" style="68" customWidth="1"/>
    <col min="802" max="802" width="9.33203125" style="68" customWidth="1"/>
    <col min="803" max="803" width="5.6640625" style="68" customWidth="1"/>
    <col min="804" max="804" width="4.6640625" style="68" customWidth="1"/>
    <col min="805" max="805" width="5.33203125" style="68" customWidth="1"/>
    <col min="806" max="807" width="5.44140625" style="68" customWidth="1"/>
    <col min="808" max="1021" width="3.44140625" style="68"/>
    <col min="1022" max="1023" width="3" style="68" customWidth="1"/>
    <col min="1024" max="1024" width="1" style="68" customWidth="1"/>
    <col min="1025" max="1025" width="2" style="68" customWidth="1"/>
    <col min="1026" max="1026" width="0.88671875" style="68" customWidth="1"/>
    <col min="1027" max="1038" width="3" style="68" customWidth="1"/>
    <col min="1039" max="1039" width="11" style="68" customWidth="1"/>
    <col min="1040" max="1040" width="13.33203125" style="68" customWidth="1"/>
    <col min="1041" max="1041" width="3.5546875" style="68" customWidth="1"/>
    <col min="1042" max="1042" width="8.6640625" style="68" customWidth="1"/>
    <col min="1043" max="1043" width="5.6640625" style="68" customWidth="1"/>
    <col min="1044" max="1044" width="8.109375" style="68" bestFit="1" customWidth="1"/>
    <col min="1045" max="1045" width="1.33203125" style="68" customWidth="1"/>
    <col min="1046" max="1046" width="0" style="68" hidden="1" customWidth="1"/>
    <col min="1047" max="1049" width="3.44140625" style="68"/>
    <col min="1050" max="1050" width="4.44140625" style="68" customWidth="1"/>
    <col min="1051" max="1051" width="3.44140625" style="68"/>
    <col min="1052" max="1052" width="9.6640625" style="68" customWidth="1"/>
    <col min="1053" max="1053" width="4.33203125" style="68" customWidth="1"/>
    <col min="1054" max="1055" width="4.109375" style="68" customWidth="1"/>
    <col min="1056" max="1056" width="4.33203125" style="68" customWidth="1"/>
    <col min="1057" max="1057" width="5.33203125" style="68" customWidth="1"/>
    <col min="1058" max="1058" width="9.33203125" style="68" customWidth="1"/>
    <col min="1059" max="1059" width="5.6640625" style="68" customWidth="1"/>
    <col min="1060" max="1060" width="4.6640625" style="68" customWidth="1"/>
    <col min="1061" max="1061" width="5.33203125" style="68" customWidth="1"/>
    <col min="1062" max="1063" width="5.44140625" style="68" customWidth="1"/>
    <col min="1064" max="1277" width="3.44140625" style="68"/>
    <col min="1278" max="1279" width="3" style="68" customWidth="1"/>
    <col min="1280" max="1280" width="1" style="68" customWidth="1"/>
    <col min="1281" max="1281" width="2" style="68" customWidth="1"/>
    <col min="1282" max="1282" width="0.88671875" style="68" customWidth="1"/>
    <col min="1283" max="1294" width="3" style="68" customWidth="1"/>
    <col min="1295" max="1295" width="11" style="68" customWidth="1"/>
    <col min="1296" max="1296" width="13.33203125" style="68" customWidth="1"/>
    <col min="1297" max="1297" width="3.5546875" style="68" customWidth="1"/>
    <col min="1298" max="1298" width="8.6640625" style="68" customWidth="1"/>
    <col min="1299" max="1299" width="5.6640625" style="68" customWidth="1"/>
    <col min="1300" max="1300" width="8.109375" style="68" bestFit="1" customWidth="1"/>
    <col min="1301" max="1301" width="1.33203125" style="68" customWidth="1"/>
    <col min="1302" max="1302" width="0" style="68" hidden="1" customWidth="1"/>
    <col min="1303" max="1305" width="3.44140625" style="68"/>
    <col min="1306" max="1306" width="4.44140625" style="68" customWidth="1"/>
    <col min="1307" max="1307" width="3.44140625" style="68"/>
    <col min="1308" max="1308" width="9.6640625" style="68" customWidth="1"/>
    <col min="1309" max="1309" width="4.33203125" style="68" customWidth="1"/>
    <col min="1310" max="1311" width="4.109375" style="68" customWidth="1"/>
    <col min="1312" max="1312" width="4.33203125" style="68" customWidth="1"/>
    <col min="1313" max="1313" width="5.33203125" style="68" customWidth="1"/>
    <col min="1314" max="1314" width="9.33203125" style="68" customWidth="1"/>
    <col min="1315" max="1315" width="5.6640625" style="68" customWidth="1"/>
    <col min="1316" max="1316" width="4.6640625" style="68" customWidth="1"/>
    <col min="1317" max="1317" width="5.33203125" style="68" customWidth="1"/>
    <col min="1318" max="1319" width="5.44140625" style="68" customWidth="1"/>
    <col min="1320" max="1533" width="3.44140625" style="68"/>
    <col min="1534" max="1535" width="3" style="68" customWidth="1"/>
    <col min="1536" max="1536" width="1" style="68" customWidth="1"/>
    <col min="1537" max="1537" width="2" style="68" customWidth="1"/>
    <col min="1538" max="1538" width="0.88671875" style="68" customWidth="1"/>
    <col min="1539" max="1550" width="3" style="68" customWidth="1"/>
    <col min="1551" max="1551" width="11" style="68" customWidth="1"/>
    <col min="1552" max="1552" width="13.33203125" style="68" customWidth="1"/>
    <col min="1553" max="1553" width="3.5546875" style="68" customWidth="1"/>
    <col min="1554" max="1554" width="8.6640625" style="68" customWidth="1"/>
    <col min="1555" max="1555" width="5.6640625" style="68" customWidth="1"/>
    <col min="1556" max="1556" width="8.109375" style="68" bestFit="1" customWidth="1"/>
    <col min="1557" max="1557" width="1.33203125" style="68" customWidth="1"/>
    <col min="1558" max="1558" width="0" style="68" hidden="1" customWidth="1"/>
    <col min="1559" max="1561" width="3.44140625" style="68"/>
    <col min="1562" max="1562" width="4.44140625" style="68" customWidth="1"/>
    <col min="1563" max="1563" width="3.44140625" style="68"/>
    <col min="1564" max="1564" width="9.6640625" style="68" customWidth="1"/>
    <col min="1565" max="1565" width="4.33203125" style="68" customWidth="1"/>
    <col min="1566" max="1567" width="4.109375" style="68" customWidth="1"/>
    <col min="1568" max="1568" width="4.33203125" style="68" customWidth="1"/>
    <col min="1569" max="1569" width="5.33203125" style="68" customWidth="1"/>
    <col min="1570" max="1570" width="9.33203125" style="68" customWidth="1"/>
    <col min="1571" max="1571" width="5.6640625" style="68" customWidth="1"/>
    <col min="1572" max="1572" width="4.6640625" style="68" customWidth="1"/>
    <col min="1573" max="1573" width="5.33203125" style="68" customWidth="1"/>
    <col min="1574" max="1575" width="5.44140625" style="68" customWidth="1"/>
    <col min="1576" max="1789" width="3.44140625" style="68"/>
    <col min="1790" max="1791" width="3" style="68" customWidth="1"/>
    <col min="1792" max="1792" width="1" style="68" customWidth="1"/>
    <col min="1793" max="1793" width="2" style="68" customWidth="1"/>
    <col min="1794" max="1794" width="0.88671875" style="68" customWidth="1"/>
    <col min="1795" max="1806" width="3" style="68" customWidth="1"/>
    <col min="1807" max="1807" width="11" style="68" customWidth="1"/>
    <col min="1808" max="1808" width="13.33203125" style="68" customWidth="1"/>
    <col min="1809" max="1809" width="3.5546875" style="68" customWidth="1"/>
    <col min="1810" max="1810" width="8.6640625" style="68" customWidth="1"/>
    <col min="1811" max="1811" width="5.6640625" style="68" customWidth="1"/>
    <col min="1812" max="1812" width="8.109375" style="68" bestFit="1" customWidth="1"/>
    <col min="1813" max="1813" width="1.33203125" style="68" customWidth="1"/>
    <col min="1814" max="1814" width="0" style="68" hidden="1" customWidth="1"/>
    <col min="1815" max="1817" width="3.44140625" style="68"/>
    <col min="1818" max="1818" width="4.44140625" style="68" customWidth="1"/>
    <col min="1819" max="1819" width="3.44140625" style="68"/>
    <col min="1820" max="1820" width="9.6640625" style="68" customWidth="1"/>
    <col min="1821" max="1821" width="4.33203125" style="68" customWidth="1"/>
    <col min="1822" max="1823" width="4.109375" style="68" customWidth="1"/>
    <col min="1824" max="1824" width="4.33203125" style="68" customWidth="1"/>
    <col min="1825" max="1825" width="5.33203125" style="68" customWidth="1"/>
    <col min="1826" max="1826" width="9.33203125" style="68" customWidth="1"/>
    <col min="1827" max="1827" width="5.6640625" style="68" customWidth="1"/>
    <col min="1828" max="1828" width="4.6640625" style="68" customWidth="1"/>
    <col min="1829" max="1829" width="5.33203125" style="68" customWidth="1"/>
    <col min="1830" max="1831" width="5.44140625" style="68" customWidth="1"/>
    <col min="1832" max="2045" width="3.44140625" style="68"/>
    <col min="2046" max="2047" width="3" style="68" customWidth="1"/>
    <col min="2048" max="2048" width="1" style="68" customWidth="1"/>
    <col min="2049" max="2049" width="2" style="68" customWidth="1"/>
    <col min="2050" max="2050" width="0.88671875" style="68" customWidth="1"/>
    <col min="2051" max="2062" width="3" style="68" customWidth="1"/>
    <col min="2063" max="2063" width="11" style="68" customWidth="1"/>
    <col min="2064" max="2064" width="13.33203125" style="68" customWidth="1"/>
    <col min="2065" max="2065" width="3.5546875" style="68" customWidth="1"/>
    <col min="2066" max="2066" width="8.6640625" style="68" customWidth="1"/>
    <col min="2067" max="2067" width="5.6640625" style="68" customWidth="1"/>
    <col min="2068" max="2068" width="8.109375" style="68" bestFit="1" customWidth="1"/>
    <col min="2069" max="2069" width="1.33203125" style="68" customWidth="1"/>
    <col min="2070" max="2070" width="0" style="68" hidden="1" customWidth="1"/>
    <col min="2071" max="2073" width="3.44140625" style="68"/>
    <col min="2074" max="2074" width="4.44140625" style="68" customWidth="1"/>
    <col min="2075" max="2075" width="3.44140625" style="68"/>
    <col min="2076" max="2076" width="9.6640625" style="68" customWidth="1"/>
    <col min="2077" max="2077" width="4.33203125" style="68" customWidth="1"/>
    <col min="2078" max="2079" width="4.109375" style="68" customWidth="1"/>
    <col min="2080" max="2080" width="4.33203125" style="68" customWidth="1"/>
    <col min="2081" max="2081" width="5.33203125" style="68" customWidth="1"/>
    <col min="2082" max="2082" width="9.33203125" style="68" customWidth="1"/>
    <col min="2083" max="2083" width="5.6640625" style="68" customWidth="1"/>
    <col min="2084" max="2084" width="4.6640625" style="68" customWidth="1"/>
    <col min="2085" max="2085" width="5.33203125" style="68" customWidth="1"/>
    <col min="2086" max="2087" width="5.44140625" style="68" customWidth="1"/>
    <col min="2088" max="2301" width="3.44140625" style="68"/>
    <col min="2302" max="2303" width="3" style="68" customWidth="1"/>
    <col min="2304" max="2304" width="1" style="68" customWidth="1"/>
    <col min="2305" max="2305" width="2" style="68" customWidth="1"/>
    <col min="2306" max="2306" width="0.88671875" style="68" customWidth="1"/>
    <col min="2307" max="2318" width="3" style="68" customWidth="1"/>
    <col min="2319" max="2319" width="11" style="68" customWidth="1"/>
    <col min="2320" max="2320" width="13.33203125" style="68" customWidth="1"/>
    <col min="2321" max="2321" width="3.5546875" style="68" customWidth="1"/>
    <col min="2322" max="2322" width="8.6640625" style="68" customWidth="1"/>
    <col min="2323" max="2323" width="5.6640625" style="68" customWidth="1"/>
    <col min="2324" max="2324" width="8.109375" style="68" bestFit="1" customWidth="1"/>
    <col min="2325" max="2325" width="1.33203125" style="68" customWidth="1"/>
    <col min="2326" max="2326" width="0" style="68" hidden="1" customWidth="1"/>
    <col min="2327" max="2329" width="3.44140625" style="68"/>
    <col min="2330" max="2330" width="4.44140625" style="68" customWidth="1"/>
    <col min="2331" max="2331" width="3.44140625" style="68"/>
    <col min="2332" max="2332" width="9.6640625" style="68" customWidth="1"/>
    <col min="2333" max="2333" width="4.33203125" style="68" customWidth="1"/>
    <col min="2334" max="2335" width="4.109375" style="68" customWidth="1"/>
    <col min="2336" max="2336" width="4.33203125" style="68" customWidth="1"/>
    <col min="2337" max="2337" width="5.33203125" style="68" customWidth="1"/>
    <col min="2338" max="2338" width="9.33203125" style="68" customWidth="1"/>
    <col min="2339" max="2339" width="5.6640625" style="68" customWidth="1"/>
    <col min="2340" max="2340" width="4.6640625" style="68" customWidth="1"/>
    <col min="2341" max="2341" width="5.33203125" style="68" customWidth="1"/>
    <col min="2342" max="2343" width="5.44140625" style="68" customWidth="1"/>
    <col min="2344" max="2557" width="3.44140625" style="68"/>
    <col min="2558" max="2559" width="3" style="68" customWidth="1"/>
    <col min="2560" max="2560" width="1" style="68" customWidth="1"/>
    <col min="2561" max="2561" width="2" style="68" customWidth="1"/>
    <col min="2562" max="2562" width="0.88671875" style="68" customWidth="1"/>
    <col min="2563" max="2574" width="3" style="68" customWidth="1"/>
    <col min="2575" max="2575" width="11" style="68" customWidth="1"/>
    <col min="2576" max="2576" width="13.33203125" style="68" customWidth="1"/>
    <col min="2577" max="2577" width="3.5546875" style="68" customWidth="1"/>
    <col min="2578" max="2578" width="8.6640625" style="68" customWidth="1"/>
    <col min="2579" max="2579" width="5.6640625" style="68" customWidth="1"/>
    <col min="2580" max="2580" width="8.109375" style="68" bestFit="1" customWidth="1"/>
    <col min="2581" max="2581" width="1.33203125" style="68" customWidth="1"/>
    <col min="2582" max="2582" width="0" style="68" hidden="1" customWidth="1"/>
    <col min="2583" max="2585" width="3.44140625" style="68"/>
    <col min="2586" max="2586" width="4.44140625" style="68" customWidth="1"/>
    <col min="2587" max="2587" width="3.44140625" style="68"/>
    <col min="2588" max="2588" width="9.6640625" style="68" customWidth="1"/>
    <col min="2589" max="2589" width="4.33203125" style="68" customWidth="1"/>
    <col min="2590" max="2591" width="4.109375" style="68" customWidth="1"/>
    <col min="2592" max="2592" width="4.33203125" style="68" customWidth="1"/>
    <col min="2593" max="2593" width="5.33203125" style="68" customWidth="1"/>
    <col min="2594" max="2594" width="9.33203125" style="68" customWidth="1"/>
    <col min="2595" max="2595" width="5.6640625" style="68" customWidth="1"/>
    <col min="2596" max="2596" width="4.6640625" style="68" customWidth="1"/>
    <col min="2597" max="2597" width="5.33203125" style="68" customWidth="1"/>
    <col min="2598" max="2599" width="5.44140625" style="68" customWidth="1"/>
    <col min="2600" max="2813" width="3.44140625" style="68"/>
    <col min="2814" max="2815" width="3" style="68" customWidth="1"/>
    <col min="2816" max="2816" width="1" style="68" customWidth="1"/>
    <col min="2817" max="2817" width="2" style="68" customWidth="1"/>
    <col min="2818" max="2818" width="0.88671875" style="68" customWidth="1"/>
    <col min="2819" max="2830" width="3" style="68" customWidth="1"/>
    <col min="2831" max="2831" width="11" style="68" customWidth="1"/>
    <col min="2832" max="2832" width="13.33203125" style="68" customWidth="1"/>
    <col min="2833" max="2833" width="3.5546875" style="68" customWidth="1"/>
    <col min="2834" max="2834" width="8.6640625" style="68" customWidth="1"/>
    <col min="2835" max="2835" width="5.6640625" style="68" customWidth="1"/>
    <col min="2836" max="2836" width="8.109375" style="68" bestFit="1" customWidth="1"/>
    <col min="2837" max="2837" width="1.33203125" style="68" customWidth="1"/>
    <col min="2838" max="2838" width="0" style="68" hidden="1" customWidth="1"/>
    <col min="2839" max="2841" width="3.44140625" style="68"/>
    <col min="2842" max="2842" width="4.44140625" style="68" customWidth="1"/>
    <col min="2843" max="2843" width="3.44140625" style="68"/>
    <col min="2844" max="2844" width="9.6640625" style="68" customWidth="1"/>
    <col min="2845" max="2845" width="4.33203125" style="68" customWidth="1"/>
    <col min="2846" max="2847" width="4.109375" style="68" customWidth="1"/>
    <col min="2848" max="2848" width="4.33203125" style="68" customWidth="1"/>
    <col min="2849" max="2849" width="5.33203125" style="68" customWidth="1"/>
    <col min="2850" max="2850" width="9.33203125" style="68" customWidth="1"/>
    <col min="2851" max="2851" width="5.6640625" style="68" customWidth="1"/>
    <col min="2852" max="2852" width="4.6640625" style="68" customWidth="1"/>
    <col min="2853" max="2853" width="5.33203125" style="68" customWidth="1"/>
    <col min="2854" max="2855" width="5.44140625" style="68" customWidth="1"/>
    <col min="2856" max="3069" width="3.44140625" style="68"/>
    <col min="3070" max="3071" width="3" style="68" customWidth="1"/>
    <col min="3072" max="3072" width="1" style="68" customWidth="1"/>
    <col min="3073" max="3073" width="2" style="68" customWidth="1"/>
    <col min="3074" max="3074" width="0.88671875" style="68" customWidth="1"/>
    <col min="3075" max="3086" width="3" style="68" customWidth="1"/>
    <col min="3087" max="3087" width="11" style="68" customWidth="1"/>
    <col min="3088" max="3088" width="13.33203125" style="68" customWidth="1"/>
    <col min="3089" max="3089" width="3.5546875" style="68" customWidth="1"/>
    <col min="3090" max="3090" width="8.6640625" style="68" customWidth="1"/>
    <col min="3091" max="3091" width="5.6640625" style="68" customWidth="1"/>
    <col min="3092" max="3092" width="8.109375" style="68" bestFit="1" customWidth="1"/>
    <col min="3093" max="3093" width="1.33203125" style="68" customWidth="1"/>
    <col min="3094" max="3094" width="0" style="68" hidden="1" customWidth="1"/>
    <col min="3095" max="3097" width="3.44140625" style="68"/>
    <col min="3098" max="3098" width="4.44140625" style="68" customWidth="1"/>
    <col min="3099" max="3099" width="3.44140625" style="68"/>
    <col min="3100" max="3100" width="9.6640625" style="68" customWidth="1"/>
    <col min="3101" max="3101" width="4.33203125" style="68" customWidth="1"/>
    <col min="3102" max="3103" width="4.109375" style="68" customWidth="1"/>
    <col min="3104" max="3104" width="4.33203125" style="68" customWidth="1"/>
    <col min="3105" max="3105" width="5.33203125" style="68" customWidth="1"/>
    <col min="3106" max="3106" width="9.33203125" style="68" customWidth="1"/>
    <col min="3107" max="3107" width="5.6640625" style="68" customWidth="1"/>
    <col min="3108" max="3108" width="4.6640625" style="68" customWidth="1"/>
    <col min="3109" max="3109" width="5.33203125" style="68" customWidth="1"/>
    <col min="3110" max="3111" width="5.44140625" style="68" customWidth="1"/>
    <col min="3112" max="3325" width="3.44140625" style="68"/>
    <col min="3326" max="3327" width="3" style="68" customWidth="1"/>
    <col min="3328" max="3328" width="1" style="68" customWidth="1"/>
    <col min="3329" max="3329" width="2" style="68" customWidth="1"/>
    <col min="3330" max="3330" width="0.88671875" style="68" customWidth="1"/>
    <col min="3331" max="3342" width="3" style="68" customWidth="1"/>
    <col min="3343" max="3343" width="11" style="68" customWidth="1"/>
    <col min="3344" max="3344" width="13.33203125" style="68" customWidth="1"/>
    <col min="3345" max="3345" width="3.5546875" style="68" customWidth="1"/>
    <col min="3346" max="3346" width="8.6640625" style="68" customWidth="1"/>
    <col min="3347" max="3347" width="5.6640625" style="68" customWidth="1"/>
    <col min="3348" max="3348" width="8.109375" style="68" bestFit="1" customWidth="1"/>
    <col min="3349" max="3349" width="1.33203125" style="68" customWidth="1"/>
    <col min="3350" max="3350" width="0" style="68" hidden="1" customWidth="1"/>
    <col min="3351" max="3353" width="3.44140625" style="68"/>
    <col min="3354" max="3354" width="4.44140625" style="68" customWidth="1"/>
    <col min="3355" max="3355" width="3.44140625" style="68"/>
    <col min="3356" max="3356" width="9.6640625" style="68" customWidth="1"/>
    <col min="3357" max="3357" width="4.33203125" style="68" customWidth="1"/>
    <col min="3358" max="3359" width="4.109375" style="68" customWidth="1"/>
    <col min="3360" max="3360" width="4.33203125" style="68" customWidth="1"/>
    <col min="3361" max="3361" width="5.33203125" style="68" customWidth="1"/>
    <col min="3362" max="3362" width="9.33203125" style="68" customWidth="1"/>
    <col min="3363" max="3363" width="5.6640625" style="68" customWidth="1"/>
    <col min="3364" max="3364" width="4.6640625" style="68" customWidth="1"/>
    <col min="3365" max="3365" width="5.33203125" style="68" customWidth="1"/>
    <col min="3366" max="3367" width="5.44140625" style="68" customWidth="1"/>
    <col min="3368" max="3581" width="3.44140625" style="68"/>
    <col min="3582" max="3583" width="3" style="68" customWidth="1"/>
    <col min="3584" max="3584" width="1" style="68" customWidth="1"/>
    <col min="3585" max="3585" width="2" style="68" customWidth="1"/>
    <col min="3586" max="3586" width="0.88671875" style="68" customWidth="1"/>
    <col min="3587" max="3598" width="3" style="68" customWidth="1"/>
    <col min="3599" max="3599" width="11" style="68" customWidth="1"/>
    <col min="3600" max="3600" width="13.33203125" style="68" customWidth="1"/>
    <col min="3601" max="3601" width="3.5546875" style="68" customWidth="1"/>
    <col min="3602" max="3602" width="8.6640625" style="68" customWidth="1"/>
    <col min="3603" max="3603" width="5.6640625" style="68" customWidth="1"/>
    <col min="3604" max="3604" width="8.109375" style="68" bestFit="1" customWidth="1"/>
    <col min="3605" max="3605" width="1.33203125" style="68" customWidth="1"/>
    <col min="3606" max="3606" width="0" style="68" hidden="1" customWidth="1"/>
    <col min="3607" max="3609" width="3.44140625" style="68"/>
    <col min="3610" max="3610" width="4.44140625" style="68" customWidth="1"/>
    <col min="3611" max="3611" width="3.44140625" style="68"/>
    <col min="3612" max="3612" width="9.6640625" style="68" customWidth="1"/>
    <col min="3613" max="3613" width="4.33203125" style="68" customWidth="1"/>
    <col min="3614" max="3615" width="4.109375" style="68" customWidth="1"/>
    <col min="3616" max="3616" width="4.33203125" style="68" customWidth="1"/>
    <col min="3617" max="3617" width="5.33203125" style="68" customWidth="1"/>
    <col min="3618" max="3618" width="9.33203125" style="68" customWidth="1"/>
    <col min="3619" max="3619" width="5.6640625" style="68" customWidth="1"/>
    <col min="3620" max="3620" width="4.6640625" style="68" customWidth="1"/>
    <col min="3621" max="3621" width="5.33203125" style="68" customWidth="1"/>
    <col min="3622" max="3623" width="5.44140625" style="68" customWidth="1"/>
    <col min="3624" max="3837" width="3.44140625" style="68"/>
    <col min="3838" max="3839" width="3" style="68" customWidth="1"/>
    <col min="3840" max="3840" width="1" style="68" customWidth="1"/>
    <col min="3841" max="3841" width="2" style="68" customWidth="1"/>
    <col min="3842" max="3842" width="0.88671875" style="68" customWidth="1"/>
    <col min="3843" max="3854" width="3" style="68" customWidth="1"/>
    <col min="3855" max="3855" width="11" style="68" customWidth="1"/>
    <col min="3856" max="3856" width="13.33203125" style="68" customWidth="1"/>
    <col min="3857" max="3857" width="3.5546875" style="68" customWidth="1"/>
    <col min="3858" max="3858" width="8.6640625" style="68" customWidth="1"/>
    <col min="3859" max="3859" width="5.6640625" style="68" customWidth="1"/>
    <col min="3860" max="3860" width="8.109375" style="68" bestFit="1" customWidth="1"/>
    <col min="3861" max="3861" width="1.33203125" style="68" customWidth="1"/>
    <col min="3862" max="3862" width="0" style="68" hidden="1" customWidth="1"/>
    <col min="3863" max="3865" width="3.44140625" style="68"/>
    <col min="3866" max="3866" width="4.44140625" style="68" customWidth="1"/>
    <col min="3867" max="3867" width="3.44140625" style="68"/>
    <col min="3868" max="3868" width="9.6640625" style="68" customWidth="1"/>
    <col min="3869" max="3869" width="4.33203125" style="68" customWidth="1"/>
    <col min="3870" max="3871" width="4.109375" style="68" customWidth="1"/>
    <col min="3872" max="3872" width="4.33203125" style="68" customWidth="1"/>
    <col min="3873" max="3873" width="5.33203125" style="68" customWidth="1"/>
    <col min="3874" max="3874" width="9.33203125" style="68" customWidth="1"/>
    <col min="3875" max="3875" width="5.6640625" style="68" customWidth="1"/>
    <col min="3876" max="3876" width="4.6640625" style="68" customWidth="1"/>
    <col min="3877" max="3877" width="5.33203125" style="68" customWidth="1"/>
    <col min="3878" max="3879" width="5.44140625" style="68" customWidth="1"/>
    <col min="3880" max="4093" width="3.44140625" style="68"/>
    <col min="4094" max="4095" width="3" style="68" customWidth="1"/>
    <col min="4096" max="4096" width="1" style="68" customWidth="1"/>
    <col min="4097" max="4097" width="2" style="68" customWidth="1"/>
    <col min="4098" max="4098" width="0.88671875" style="68" customWidth="1"/>
    <col min="4099" max="4110" width="3" style="68" customWidth="1"/>
    <col min="4111" max="4111" width="11" style="68" customWidth="1"/>
    <col min="4112" max="4112" width="13.33203125" style="68" customWidth="1"/>
    <col min="4113" max="4113" width="3.5546875" style="68" customWidth="1"/>
    <col min="4114" max="4114" width="8.6640625" style="68" customWidth="1"/>
    <col min="4115" max="4115" width="5.6640625" style="68" customWidth="1"/>
    <col min="4116" max="4116" width="8.109375" style="68" bestFit="1" customWidth="1"/>
    <col min="4117" max="4117" width="1.33203125" style="68" customWidth="1"/>
    <col min="4118" max="4118" width="0" style="68" hidden="1" customWidth="1"/>
    <col min="4119" max="4121" width="3.44140625" style="68"/>
    <col min="4122" max="4122" width="4.44140625" style="68" customWidth="1"/>
    <col min="4123" max="4123" width="3.44140625" style="68"/>
    <col min="4124" max="4124" width="9.6640625" style="68" customWidth="1"/>
    <col min="4125" max="4125" width="4.33203125" style="68" customWidth="1"/>
    <col min="4126" max="4127" width="4.109375" style="68" customWidth="1"/>
    <col min="4128" max="4128" width="4.33203125" style="68" customWidth="1"/>
    <col min="4129" max="4129" width="5.33203125" style="68" customWidth="1"/>
    <col min="4130" max="4130" width="9.33203125" style="68" customWidth="1"/>
    <col min="4131" max="4131" width="5.6640625" style="68" customWidth="1"/>
    <col min="4132" max="4132" width="4.6640625" style="68" customWidth="1"/>
    <col min="4133" max="4133" width="5.33203125" style="68" customWidth="1"/>
    <col min="4134" max="4135" width="5.44140625" style="68" customWidth="1"/>
    <col min="4136" max="4349" width="3.44140625" style="68"/>
    <col min="4350" max="4351" width="3" style="68" customWidth="1"/>
    <col min="4352" max="4352" width="1" style="68" customWidth="1"/>
    <col min="4353" max="4353" width="2" style="68" customWidth="1"/>
    <col min="4354" max="4354" width="0.88671875" style="68" customWidth="1"/>
    <col min="4355" max="4366" width="3" style="68" customWidth="1"/>
    <col min="4367" max="4367" width="11" style="68" customWidth="1"/>
    <col min="4368" max="4368" width="13.33203125" style="68" customWidth="1"/>
    <col min="4369" max="4369" width="3.5546875" style="68" customWidth="1"/>
    <col min="4370" max="4370" width="8.6640625" style="68" customWidth="1"/>
    <col min="4371" max="4371" width="5.6640625" style="68" customWidth="1"/>
    <col min="4372" max="4372" width="8.109375" style="68" bestFit="1" customWidth="1"/>
    <col min="4373" max="4373" width="1.33203125" style="68" customWidth="1"/>
    <col min="4374" max="4374" width="0" style="68" hidden="1" customWidth="1"/>
    <col min="4375" max="4377" width="3.44140625" style="68"/>
    <col min="4378" max="4378" width="4.44140625" style="68" customWidth="1"/>
    <col min="4379" max="4379" width="3.44140625" style="68"/>
    <col min="4380" max="4380" width="9.6640625" style="68" customWidth="1"/>
    <col min="4381" max="4381" width="4.33203125" style="68" customWidth="1"/>
    <col min="4382" max="4383" width="4.109375" style="68" customWidth="1"/>
    <col min="4384" max="4384" width="4.33203125" style="68" customWidth="1"/>
    <col min="4385" max="4385" width="5.33203125" style="68" customWidth="1"/>
    <col min="4386" max="4386" width="9.33203125" style="68" customWidth="1"/>
    <col min="4387" max="4387" width="5.6640625" style="68" customWidth="1"/>
    <col min="4388" max="4388" width="4.6640625" style="68" customWidth="1"/>
    <col min="4389" max="4389" width="5.33203125" style="68" customWidth="1"/>
    <col min="4390" max="4391" width="5.44140625" style="68" customWidth="1"/>
    <col min="4392" max="4605" width="3.44140625" style="68"/>
    <col min="4606" max="4607" width="3" style="68" customWidth="1"/>
    <col min="4608" max="4608" width="1" style="68" customWidth="1"/>
    <col min="4609" max="4609" width="2" style="68" customWidth="1"/>
    <col min="4610" max="4610" width="0.88671875" style="68" customWidth="1"/>
    <col min="4611" max="4622" width="3" style="68" customWidth="1"/>
    <col min="4623" max="4623" width="11" style="68" customWidth="1"/>
    <col min="4624" max="4624" width="13.33203125" style="68" customWidth="1"/>
    <col min="4625" max="4625" width="3.5546875" style="68" customWidth="1"/>
    <col min="4626" max="4626" width="8.6640625" style="68" customWidth="1"/>
    <col min="4627" max="4627" width="5.6640625" style="68" customWidth="1"/>
    <col min="4628" max="4628" width="8.109375" style="68" bestFit="1" customWidth="1"/>
    <col min="4629" max="4629" width="1.33203125" style="68" customWidth="1"/>
    <col min="4630" max="4630" width="0" style="68" hidden="1" customWidth="1"/>
    <col min="4631" max="4633" width="3.44140625" style="68"/>
    <col min="4634" max="4634" width="4.44140625" style="68" customWidth="1"/>
    <col min="4635" max="4635" width="3.44140625" style="68"/>
    <col min="4636" max="4636" width="9.6640625" style="68" customWidth="1"/>
    <col min="4637" max="4637" width="4.33203125" style="68" customWidth="1"/>
    <col min="4638" max="4639" width="4.109375" style="68" customWidth="1"/>
    <col min="4640" max="4640" width="4.33203125" style="68" customWidth="1"/>
    <col min="4641" max="4641" width="5.33203125" style="68" customWidth="1"/>
    <col min="4642" max="4642" width="9.33203125" style="68" customWidth="1"/>
    <col min="4643" max="4643" width="5.6640625" style="68" customWidth="1"/>
    <col min="4644" max="4644" width="4.6640625" style="68" customWidth="1"/>
    <col min="4645" max="4645" width="5.33203125" style="68" customWidth="1"/>
    <col min="4646" max="4647" width="5.44140625" style="68" customWidth="1"/>
    <col min="4648" max="4861" width="3.44140625" style="68"/>
    <col min="4862" max="4863" width="3" style="68" customWidth="1"/>
    <col min="4864" max="4864" width="1" style="68" customWidth="1"/>
    <col min="4865" max="4865" width="2" style="68" customWidth="1"/>
    <col min="4866" max="4866" width="0.88671875" style="68" customWidth="1"/>
    <col min="4867" max="4878" width="3" style="68" customWidth="1"/>
    <col min="4879" max="4879" width="11" style="68" customWidth="1"/>
    <col min="4880" max="4880" width="13.33203125" style="68" customWidth="1"/>
    <col min="4881" max="4881" width="3.5546875" style="68" customWidth="1"/>
    <col min="4882" max="4882" width="8.6640625" style="68" customWidth="1"/>
    <col min="4883" max="4883" width="5.6640625" style="68" customWidth="1"/>
    <col min="4884" max="4884" width="8.109375" style="68" bestFit="1" customWidth="1"/>
    <col min="4885" max="4885" width="1.33203125" style="68" customWidth="1"/>
    <col min="4886" max="4886" width="0" style="68" hidden="1" customWidth="1"/>
    <col min="4887" max="4889" width="3.44140625" style="68"/>
    <col min="4890" max="4890" width="4.44140625" style="68" customWidth="1"/>
    <col min="4891" max="4891" width="3.44140625" style="68"/>
    <col min="4892" max="4892" width="9.6640625" style="68" customWidth="1"/>
    <col min="4893" max="4893" width="4.33203125" style="68" customWidth="1"/>
    <col min="4894" max="4895" width="4.109375" style="68" customWidth="1"/>
    <col min="4896" max="4896" width="4.33203125" style="68" customWidth="1"/>
    <col min="4897" max="4897" width="5.33203125" style="68" customWidth="1"/>
    <col min="4898" max="4898" width="9.33203125" style="68" customWidth="1"/>
    <col min="4899" max="4899" width="5.6640625" style="68" customWidth="1"/>
    <col min="4900" max="4900" width="4.6640625" style="68" customWidth="1"/>
    <col min="4901" max="4901" width="5.33203125" style="68" customWidth="1"/>
    <col min="4902" max="4903" width="5.44140625" style="68" customWidth="1"/>
    <col min="4904" max="5117" width="3.44140625" style="68"/>
    <col min="5118" max="5119" width="3" style="68" customWidth="1"/>
    <col min="5120" max="5120" width="1" style="68" customWidth="1"/>
    <col min="5121" max="5121" width="2" style="68" customWidth="1"/>
    <col min="5122" max="5122" width="0.88671875" style="68" customWidth="1"/>
    <col min="5123" max="5134" width="3" style="68" customWidth="1"/>
    <col min="5135" max="5135" width="11" style="68" customWidth="1"/>
    <col min="5136" max="5136" width="13.33203125" style="68" customWidth="1"/>
    <col min="5137" max="5137" width="3.5546875" style="68" customWidth="1"/>
    <col min="5138" max="5138" width="8.6640625" style="68" customWidth="1"/>
    <col min="5139" max="5139" width="5.6640625" style="68" customWidth="1"/>
    <col min="5140" max="5140" width="8.109375" style="68" bestFit="1" customWidth="1"/>
    <col min="5141" max="5141" width="1.33203125" style="68" customWidth="1"/>
    <col min="5142" max="5142" width="0" style="68" hidden="1" customWidth="1"/>
    <col min="5143" max="5145" width="3.44140625" style="68"/>
    <col min="5146" max="5146" width="4.44140625" style="68" customWidth="1"/>
    <col min="5147" max="5147" width="3.44140625" style="68"/>
    <col min="5148" max="5148" width="9.6640625" style="68" customWidth="1"/>
    <col min="5149" max="5149" width="4.33203125" style="68" customWidth="1"/>
    <col min="5150" max="5151" width="4.109375" style="68" customWidth="1"/>
    <col min="5152" max="5152" width="4.33203125" style="68" customWidth="1"/>
    <col min="5153" max="5153" width="5.33203125" style="68" customWidth="1"/>
    <col min="5154" max="5154" width="9.33203125" style="68" customWidth="1"/>
    <col min="5155" max="5155" width="5.6640625" style="68" customWidth="1"/>
    <col min="5156" max="5156" width="4.6640625" style="68" customWidth="1"/>
    <col min="5157" max="5157" width="5.33203125" style="68" customWidth="1"/>
    <col min="5158" max="5159" width="5.44140625" style="68" customWidth="1"/>
    <col min="5160" max="5373" width="3.44140625" style="68"/>
    <col min="5374" max="5375" width="3" style="68" customWidth="1"/>
    <col min="5376" max="5376" width="1" style="68" customWidth="1"/>
    <col min="5377" max="5377" width="2" style="68" customWidth="1"/>
    <col min="5378" max="5378" width="0.88671875" style="68" customWidth="1"/>
    <col min="5379" max="5390" width="3" style="68" customWidth="1"/>
    <col min="5391" max="5391" width="11" style="68" customWidth="1"/>
    <col min="5392" max="5392" width="13.33203125" style="68" customWidth="1"/>
    <col min="5393" max="5393" width="3.5546875" style="68" customWidth="1"/>
    <col min="5394" max="5394" width="8.6640625" style="68" customWidth="1"/>
    <col min="5395" max="5395" width="5.6640625" style="68" customWidth="1"/>
    <col min="5396" max="5396" width="8.109375" style="68" bestFit="1" customWidth="1"/>
    <col min="5397" max="5397" width="1.33203125" style="68" customWidth="1"/>
    <col min="5398" max="5398" width="0" style="68" hidden="1" customWidth="1"/>
    <col min="5399" max="5401" width="3.44140625" style="68"/>
    <col min="5402" max="5402" width="4.44140625" style="68" customWidth="1"/>
    <col min="5403" max="5403" width="3.44140625" style="68"/>
    <col min="5404" max="5404" width="9.6640625" style="68" customWidth="1"/>
    <col min="5405" max="5405" width="4.33203125" style="68" customWidth="1"/>
    <col min="5406" max="5407" width="4.109375" style="68" customWidth="1"/>
    <col min="5408" max="5408" width="4.33203125" style="68" customWidth="1"/>
    <col min="5409" max="5409" width="5.33203125" style="68" customWidth="1"/>
    <col min="5410" max="5410" width="9.33203125" style="68" customWidth="1"/>
    <col min="5411" max="5411" width="5.6640625" style="68" customWidth="1"/>
    <col min="5412" max="5412" width="4.6640625" style="68" customWidth="1"/>
    <col min="5413" max="5413" width="5.33203125" style="68" customWidth="1"/>
    <col min="5414" max="5415" width="5.44140625" style="68" customWidth="1"/>
    <col min="5416" max="5629" width="3.44140625" style="68"/>
    <col min="5630" max="5631" width="3" style="68" customWidth="1"/>
    <col min="5632" max="5632" width="1" style="68" customWidth="1"/>
    <col min="5633" max="5633" width="2" style="68" customWidth="1"/>
    <col min="5634" max="5634" width="0.88671875" style="68" customWidth="1"/>
    <col min="5635" max="5646" width="3" style="68" customWidth="1"/>
    <col min="5647" max="5647" width="11" style="68" customWidth="1"/>
    <col min="5648" max="5648" width="13.33203125" style="68" customWidth="1"/>
    <col min="5649" max="5649" width="3.5546875" style="68" customWidth="1"/>
    <col min="5650" max="5650" width="8.6640625" style="68" customWidth="1"/>
    <col min="5651" max="5651" width="5.6640625" style="68" customWidth="1"/>
    <col min="5652" max="5652" width="8.109375" style="68" bestFit="1" customWidth="1"/>
    <col min="5653" max="5653" width="1.33203125" style="68" customWidth="1"/>
    <col min="5654" max="5654" width="0" style="68" hidden="1" customWidth="1"/>
    <col min="5655" max="5657" width="3.44140625" style="68"/>
    <col min="5658" max="5658" width="4.44140625" style="68" customWidth="1"/>
    <col min="5659" max="5659" width="3.44140625" style="68"/>
    <col min="5660" max="5660" width="9.6640625" style="68" customWidth="1"/>
    <col min="5661" max="5661" width="4.33203125" style="68" customWidth="1"/>
    <col min="5662" max="5663" width="4.109375" style="68" customWidth="1"/>
    <col min="5664" max="5664" width="4.33203125" style="68" customWidth="1"/>
    <col min="5665" max="5665" width="5.33203125" style="68" customWidth="1"/>
    <col min="5666" max="5666" width="9.33203125" style="68" customWidth="1"/>
    <col min="5667" max="5667" width="5.6640625" style="68" customWidth="1"/>
    <col min="5668" max="5668" width="4.6640625" style="68" customWidth="1"/>
    <col min="5669" max="5669" width="5.33203125" style="68" customWidth="1"/>
    <col min="5670" max="5671" width="5.44140625" style="68" customWidth="1"/>
    <col min="5672" max="5885" width="3.44140625" style="68"/>
    <col min="5886" max="5887" width="3" style="68" customWidth="1"/>
    <col min="5888" max="5888" width="1" style="68" customWidth="1"/>
    <col min="5889" max="5889" width="2" style="68" customWidth="1"/>
    <col min="5890" max="5890" width="0.88671875" style="68" customWidth="1"/>
    <col min="5891" max="5902" width="3" style="68" customWidth="1"/>
    <col min="5903" max="5903" width="11" style="68" customWidth="1"/>
    <col min="5904" max="5904" width="13.33203125" style="68" customWidth="1"/>
    <col min="5905" max="5905" width="3.5546875" style="68" customWidth="1"/>
    <col min="5906" max="5906" width="8.6640625" style="68" customWidth="1"/>
    <col min="5907" max="5907" width="5.6640625" style="68" customWidth="1"/>
    <col min="5908" max="5908" width="8.109375" style="68" bestFit="1" customWidth="1"/>
    <col min="5909" max="5909" width="1.33203125" style="68" customWidth="1"/>
    <col min="5910" max="5910" width="0" style="68" hidden="1" customWidth="1"/>
    <col min="5911" max="5913" width="3.44140625" style="68"/>
    <col min="5914" max="5914" width="4.44140625" style="68" customWidth="1"/>
    <col min="5915" max="5915" width="3.44140625" style="68"/>
    <col min="5916" max="5916" width="9.6640625" style="68" customWidth="1"/>
    <col min="5917" max="5917" width="4.33203125" style="68" customWidth="1"/>
    <col min="5918" max="5919" width="4.109375" style="68" customWidth="1"/>
    <col min="5920" max="5920" width="4.33203125" style="68" customWidth="1"/>
    <col min="5921" max="5921" width="5.33203125" style="68" customWidth="1"/>
    <col min="5922" max="5922" width="9.33203125" style="68" customWidth="1"/>
    <col min="5923" max="5923" width="5.6640625" style="68" customWidth="1"/>
    <col min="5924" max="5924" width="4.6640625" style="68" customWidth="1"/>
    <col min="5925" max="5925" width="5.33203125" style="68" customWidth="1"/>
    <col min="5926" max="5927" width="5.44140625" style="68" customWidth="1"/>
    <col min="5928" max="6141" width="3.44140625" style="68"/>
    <col min="6142" max="6143" width="3" style="68" customWidth="1"/>
    <col min="6144" max="6144" width="1" style="68" customWidth="1"/>
    <col min="6145" max="6145" width="2" style="68" customWidth="1"/>
    <col min="6146" max="6146" width="0.88671875" style="68" customWidth="1"/>
    <col min="6147" max="6158" width="3" style="68" customWidth="1"/>
    <col min="6159" max="6159" width="11" style="68" customWidth="1"/>
    <col min="6160" max="6160" width="13.33203125" style="68" customWidth="1"/>
    <col min="6161" max="6161" width="3.5546875" style="68" customWidth="1"/>
    <col min="6162" max="6162" width="8.6640625" style="68" customWidth="1"/>
    <col min="6163" max="6163" width="5.6640625" style="68" customWidth="1"/>
    <col min="6164" max="6164" width="8.109375" style="68" bestFit="1" customWidth="1"/>
    <col min="6165" max="6165" width="1.33203125" style="68" customWidth="1"/>
    <col min="6166" max="6166" width="0" style="68" hidden="1" customWidth="1"/>
    <col min="6167" max="6169" width="3.44140625" style="68"/>
    <col min="6170" max="6170" width="4.44140625" style="68" customWidth="1"/>
    <col min="6171" max="6171" width="3.44140625" style="68"/>
    <col min="6172" max="6172" width="9.6640625" style="68" customWidth="1"/>
    <col min="6173" max="6173" width="4.33203125" style="68" customWidth="1"/>
    <col min="6174" max="6175" width="4.109375" style="68" customWidth="1"/>
    <col min="6176" max="6176" width="4.33203125" style="68" customWidth="1"/>
    <col min="6177" max="6177" width="5.33203125" style="68" customWidth="1"/>
    <col min="6178" max="6178" width="9.33203125" style="68" customWidth="1"/>
    <col min="6179" max="6179" width="5.6640625" style="68" customWidth="1"/>
    <col min="6180" max="6180" width="4.6640625" style="68" customWidth="1"/>
    <col min="6181" max="6181" width="5.33203125" style="68" customWidth="1"/>
    <col min="6182" max="6183" width="5.44140625" style="68" customWidth="1"/>
    <col min="6184" max="6397" width="3.44140625" style="68"/>
    <col min="6398" max="6399" width="3" style="68" customWidth="1"/>
    <col min="6400" max="6400" width="1" style="68" customWidth="1"/>
    <col min="6401" max="6401" width="2" style="68" customWidth="1"/>
    <col min="6402" max="6402" width="0.88671875" style="68" customWidth="1"/>
    <col min="6403" max="6414" width="3" style="68" customWidth="1"/>
    <col min="6415" max="6415" width="11" style="68" customWidth="1"/>
    <col min="6416" max="6416" width="13.33203125" style="68" customWidth="1"/>
    <col min="6417" max="6417" width="3.5546875" style="68" customWidth="1"/>
    <col min="6418" max="6418" width="8.6640625" style="68" customWidth="1"/>
    <col min="6419" max="6419" width="5.6640625" style="68" customWidth="1"/>
    <col min="6420" max="6420" width="8.109375" style="68" bestFit="1" customWidth="1"/>
    <col min="6421" max="6421" width="1.33203125" style="68" customWidth="1"/>
    <col min="6422" max="6422" width="0" style="68" hidden="1" customWidth="1"/>
    <col min="6423" max="6425" width="3.44140625" style="68"/>
    <col min="6426" max="6426" width="4.44140625" style="68" customWidth="1"/>
    <col min="6427" max="6427" width="3.44140625" style="68"/>
    <col min="6428" max="6428" width="9.6640625" style="68" customWidth="1"/>
    <col min="6429" max="6429" width="4.33203125" style="68" customWidth="1"/>
    <col min="6430" max="6431" width="4.109375" style="68" customWidth="1"/>
    <col min="6432" max="6432" width="4.33203125" style="68" customWidth="1"/>
    <col min="6433" max="6433" width="5.33203125" style="68" customWidth="1"/>
    <col min="6434" max="6434" width="9.33203125" style="68" customWidth="1"/>
    <col min="6435" max="6435" width="5.6640625" style="68" customWidth="1"/>
    <col min="6436" max="6436" width="4.6640625" style="68" customWidth="1"/>
    <col min="6437" max="6437" width="5.33203125" style="68" customWidth="1"/>
    <col min="6438" max="6439" width="5.44140625" style="68" customWidth="1"/>
    <col min="6440" max="6653" width="3.44140625" style="68"/>
    <col min="6654" max="6655" width="3" style="68" customWidth="1"/>
    <col min="6656" max="6656" width="1" style="68" customWidth="1"/>
    <col min="6657" max="6657" width="2" style="68" customWidth="1"/>
    <col min="6658" max="6658" width="0.88671875" style="68" customWidth="1"/>
    <col min="6659" max="6670" width="3" style="68" customWidth="1"/>
    <col min="6671" max="6671" width="11" style="68" customWidth="1"/>
    <col min="6672" max="6672" width="13.33203125" style="68" customWidth="1"/>
    <col min="6673" max="6673" width="3.5546875" style="68" customWidth="1"/>
    <col min="6674" max="6674" width="8.6640625" style="68" customWidth="1"/>
    <col min="6675" max="6675" width="5.6640625" style="68" customWidth="1"/>
    <col min="6676" max="6676" width="8.109375" style="68" bestFit="1" customWidth="1"/>
    <col min="6677" max="6677" width="1.33203125" style="68" customWidth="1"/>
    <col min="6678" max="6678" width="0" style="68" hidden="1" customWidth="1"/>
    <col min="6679" max="6681" width="3.44140625" style="68"/>
    <col min="6682" max="6682" width="4.44140625" style="68" customWidth="1"/>
    <col min="6683" max="6683" width="3.44140625" style="68"/>
    <col min="6684" max="6684" width="9.6640625" style="68" customWidth="1"/>
    <col min="6685" max="6685" width="4.33203125" style="68" customWidth="1"/>
    <col min="6686" max="6687" width="4.109375" style="68" customWidth="1"/>
    <col min="6688" max="6688" width="4.33203125" style="68" customWidth="1"/>
    <col min="6689" max="6689" width="5.33203125" style="68" customWidth="1"/>
    <col min="6690" max="6690" width="9.33203125" style="68" customWidth="1"/>
    <col min="6691" max="6691" width="5.6640625" style="68" customWidth="1"/>
    <col min="6692" max="6692" width="4.6640625" style="68" customWidth="1"/>
    <col min="6693" max="6693" width="5.33203125" style="68" customWidth="1"/>
    <col min="6694" max="6695" width="5.44140625" style="68" customWidth="1"/>
    <col min="6696" max="6909" width="3.44140625" style="68"/>
    <col min="6910" max="6911" width="3" style="68" customWidth="1"/>
    <col min="6912" max="6912" width="1" style="68" customWidth="1"/>
    <col min="6913" max="6913" width="2" style="68" customWidth="1"/>
    <col min="6914" max="6914" width="0.88671875" style="68" customWidth="1"/>
    <col min="6915" max="6926" width="3" style="68" customWidth="1"/>
    <col min="6927" max="6927" width="11" style="68" customWidth="1"/>
    <col min="6928" max="6928" width="13.33203125" style="68" customWidth="1"/>
    <col min="6929" max="6929" width="3.5546875" style="68" customWidth="1"/>
    <col min="6930" max="6930" width="8.6640625" style="68" customWidth="1"/>
    <col min="6931" max="6931" width="5.6640625" style="68" customWidth="1"/>
    <col min="6932" max="6932" width="8.109375" style="68" bestFit="1" customWidth="1"/>
    <col min="6933" max="6933" width="1.33203125" style="68" customWidth="1"/>
    <col min="6934" max="6934" width="0" style="68" hidden="1" customWidth="1"/>
    <col min="6935" max="6937" width="3.44140625" style="68"/>
    <col min="6938" max="6938" width="4.44140625" style="68" customWidth="1"/>
    <col min="6939" max="6939" width="3.44140625" style="68"/>
    <col min="6940" max="6940" width="9.6640625" style="68" customWidth="1"/>
    <col min="6941" max="6941" width="4.33203125" style="68" customWidth="1"/>
    <col min="6942" max="6943" width="4.109375" style="68" customWidth="1"/>
    <col min="6944" max="6944" width="4.33203125" style="68" customWidth="1"/>
    <col min="6945" max="6945" width="5.33203125" style="68" customWidth="1"/>
    <col min="6946" max="6946" width="9.33203125" style="68" customWidth="1"/>
    <col min="6947" max="6947" width="5.6640625" style="68" customWidth="1"/>
    <col min="6948" max="6948" width="4.6640625" style="68" customWidth="1"/>
    <col min="6949" max="6949" width="5.33203125" style="68" customWidth="1"/>
    <col min="6950" max="6951" width="5.44140625" style="68" customWidth="1"/>
    <col min="6952" max="7165" width="3.44140625" style="68"/>
    <col min="7166" max="7167" width="3" style="68" customWidth="1"/>
    <col min="7168" max="7168" width="1" style="68" customWidth="1"/>
    <col min="7169" max="7169" width="2" style="68" customWidth="1"/>
    <col min="7170" max="7170" width="0.88671875" style="68" customWidth="1"/>
    <col min="7171" max="7182" width="3" style="68" customWidth="1"/>
    <col min="7183" max="7183" width="11" style="68" customWidth="1"/>
    <col min="7184" max="7184" width="13.33203125" style="68" customWidth="1"/>
    <col min="7185" max="7185" width="3.5546875" style="68" customWidth="1"/>
    <col min="7186" max="7186" width="8.6640625" style="68" customWidth="1"/>
    <col min="7187" max="7187" width="5.6640625" style="68" customWidth="1"/>
    <col min="7188" max="7188" width="8.109375" style="68" bestFit="1" customWidth="1"/>
    <col min="7189" max="7189" width="1.33203125" style="68" customWidth="1"/>
    <col min="7190" max="7190" width="0" style="68" hidden="1" customWidth="1"/>
    <col min="7191" max="7193" width="3.44140625" style="68"/>
    <col min="7194" max="7194" width="4.44140625" style="68" customWidth="1"/>
    <col min="7195" max="7195" width="3.44140625" style="68"/>
    <col min="7196" max="7196" width="9.6640625" style="68" customWidth="1"/>
    <col min="7197" max="7197" width="4.33203125" style="68" customWidth="1"/>
    <col min="7198" max="7199" width="4.109375" style="68" customWidth="1"/>
    <col min="7200" max="7200" width="4.33203125" style="68" customWidth="1"/>
    <col min="7201" max="7201" width="5.33203125" style="68" customWidth="1"/>
    <col min="7202" max="7202" width="9.33203125" style="68" customWidth="1"/>
    <col min="7203" max="7203" width="5.6640625" style="68" customWidth="1"/>
    <col min="7204" max="7204" width="4.6640625" style="68" customWidth="1"/>
    <col min="7205" max="7205" width="5.33203125" style="68" customWidth="1"/>
    <col min="7206" max="7207" width="5.44140625" style="68" customWidth="1"/>
    <col min="7208" max="7421" width="3.44140625" style="68"/>
    <col min="7422" max="7423" width="3" style="68" customWidth="1"/>
    <col min="7424" max="7424" width="1" style="68" customWidth="1"/>
    <col min="7425" max="7425" width="2" style="68" customWidth="1"/>
    <col min="7426" max="7426" width="0.88671875" style="68" customWidth="1"/>
    <col min="7427" max="7438" width="3" style="68" customWidth="1"/>
    <col min="7439" max="7439" width="11" style="68" customWidth="1"/>
    <col min="7440" max="7440" width="13.33203125" style="68" customWidth="1"/>
    <col min="7441" max="7441" width="3.5546875" style="68" customWidth="1"/>
    <col min="7442" max="7442" width="8.6640625" style="68" customWidth="1"/>
    <col min="7443" max="7443" width="5.6640625" style="68" customWidth="1"/>
    <col min="7444" max="7444" width="8.109375" style="68" bestFit="1" customWidth="1"/>
    <col min="7445" max="7445" width="1.33203125" style="68" customWidth="1"/>
    <col min="7446" max="7446" width="0" style="68" hidden="1" customWidth="1"/>
    <col min="7447" max="7449" width="3.44140625" style="68"/>
    <col min="7450" max="7450" width="4.44140625" style="68" customWidth="1"/>
    <col min="7451" max="7451" width="3.44140625" style="68"/>
    <col min="7452" max="7452" width="9.6640625" style="68" customWidth="1"/>
    <col min="7453" max="7453" width="4.33203125" style="68" customWidth="1"/>
    <col min="7454" max="7455" width="4.109375" style="68" customWidth="1"/>
    <col min="7456" max="7456" width="4.33203125" style="68" customWidth="1"/>
    <col min="7457" max="7457" width="5.33203125" style="68" customWidth="1"/>
    <col min="7458" max="7458" width="9.33203125" style="68" customWidth="1"/>
    <col min="7459" max="7459" width="5.6640625" style="68" customWidth="1"/>
    <col min="7460" max="7460" width="4.6640625" style="68" customWidth="1"/>
    <col min="7461" max="7461" width="5.33203125" style="68" customWidth="1"/>
    <col min="7462" max="7463" width="5.44140625" style="68" customWidth="1"/>
    <col min="7464" max="7677" width="3.44140625" style="68"/>
    <col min="7678" max="7679" width="3" style="68" customWidth="1"/>
    <col min="7680" max="7680" width="1" style="68" customWidth="1"/>
    <col min="7681" max="7681" width="2" style="68" customWidth="1"/>
    <col min="7682" max="7682" width="0.88671875" style="68" customWidth="1"/>
    <col min="7683" max="7694" width="3" style="68" customWidth="1"/>
    <col min="7695" max="7695" width="11" style="68" customWidth="1"/>
    <col min="7696" max="7696" width="13.33203125" style="68" customWidth="1"/>
    <col min="7697" max="7697" width="3.5546875" style="68" customWidth="1"/>
    <col min="7698" max="7698" width="8.6640625" style="68" customWidth="1"/>
    <col min="7699" max="7699" width="5.6640625" style="68" customWidth="1"/>
    <col min="7700" max="7700" width="8.109375" style="68" bestFit="1" customWidth="1"/>
    <col min="7701" max="7701" width="1.33203125" style="68" customWidth="1"/>
    <col min="7702" max="7702" width="0" style="68" hidden="1" customWidth="1"/>
    <col min="7703" max="7705" width="3.44140625" style="68"/>
    <col min="7706" max="7706" width="4.44140625" style="68" customWidth="1"/>
    <col min="7707" max="7707" width="3.44140625" style="68"/>
    <col min="7708" max="7708" width="9.6640625" style="68" customWidth="1"/>
    <col min="7709" max="7709" width="4.33203125" style="68" customWidth="1"/>
    <col min="7710" max="7711" width="4.109375" style="68" customWidth="1"/>
    <col min="7712" max="7712" width="4.33203125" style="68" customWidth="1"/>
    <col min="7713" max="7713" width="5.33203125" style="68" customWidth="1"/>
    <col min="7714" max="7714" width="9.33203125" style="68" customWidth="1"/>
    <col min="7715" max="7715" width="5.6640625" style="68" customWidth="1"/>
    <col min="7716" max="7716" width="4.6640625" style="68" customWidth="1"/>
    <col min="7717" max="7717" width="5.33203125" style="68" customWidth="1"/>
    <col min="7718" max="7719" width="5.44140625" style="68" customWidth="1"/>
    <col min="7720" max="7933" width="3.44140625" style="68"/>
    <col min="7934" max="7935" width="3" style="68" customWidth="1"/>
    <col min="7936" max="7936" width="1" style="68" customWidth="1"/>
    <col min="7937" max="7937" width="2" style="68" customWidth="1"/>
    <col min="7938" max="7938" width="0.88671875" style="68" customWidth="1"/>
    <col min="7939" max="7950" width="3" style="68" customWidth="1"/>
    <col min="7951" max="7951" width="11" style="68" customWidth="1"/>
    <col min="7952" max="7952" width="13.33203125" style="68" customWidth="1"/>
    <col min="7953" max="7953" width="3.5546875" style="68" customWidth="1"/>
    <col min="7954" max="7954" width="8.6640625" style="68" customWidth="1"/>
    <col min="7955" max="7955" width="5.6640625" style="68" customWidth="1"/>
    <col min="7956" max="7956" width="8.109375" style="68" bestFit="1" customWidth="1"/>
    <col min="7957" max="7957" width="1.33203125" style="68" customWidth="1"/>
    <col min="7958" max="7958" width="0" style="68" hidden="1" customWidth="1"/>
    <col min="7959" max="7961" width="3.44140625" style="68"/>
    <col min="7962" max="7962" width="4.44140625" style="68" customWidth="1"/>
    <col min="7963" max="7963" width="3.44140625" style="68"/>
    <col min="7964" max="7964" width="9.6640625" style="68" customWidth="1"/>
    <col min="7965" max="7965" width="4.33203125" style="68" customWidth="1"/>
    <col min="7966" max="7967" width="4.109375" style="68" customWidth="1"/>
    <col min="7968" max="7968" width="4.33203125" style="68" customWidth="1"/>
    <col min="7969" max="7969" width="5.33203125" style="68" customWidth="1"/>
    <col min="7970" max="7970" width="9.33203125" style="68" customWidth="1"/>
    <col min="7971" max="7971" width="5.6640625" style="68" customWidth="1"/>
    <col min="7972" max="7972" width="4.6640625" style="68" customWidth="1"/>
    <col min="7973" max="7973" width="5.33203125" style="68" customWidth="1"/>
    <col min="7974" max="7975" width="5.44140625" style="68" customWidth="1"/>
    <col min="7976" max="8189" width="3.44140625" style="68"/>
    <col min="8190" max="8191" width="3" style="68" customWidth="1"/>
    <col min="8192" max="8192" width="1" style="68" customWidth="1"/>
    <col min="8193" max="8193" width="2" style="68" customWidth="1"/>
    <col min="8194" max="8194" width="0.88671875" style="68" customWidth="1"/>
    <col min="8195" max="8206" width="3" style="68" customWidth="1"/>
    <col min="8207" max="8207" width="11" style="68" customWidth="1"/>
    <col min="8208" max="8208" width="13.33203125" style="68" customWidth="1"/>
    <col min="8209" max="8209" width="3.5546875" style="68" customWidth="1"/>
    <col min="8210" max="8210" width="8.6640625" style="68" customWidth="1"/>
    <col min="8211" max="8211" width="5.6640625" style="68" customWidth="1"/>
    <col min="8212" max="8212" width="8.109375" style="68" bestFit="1" customWidth="1"/>
    <col min="8213" max="8213" width="1.33203125" style="68" customWidth="1"/>
    <col min="8214" max="8214" width="0" style="68" hidden="1" customWidth="1"/>
    <col min="8215" max="8217" width="3.44140625" style="68"/>
    <col min="8218" max="8218" width="4.44140625" style="68" customWidth="1"/>
    <col min="8219" max="8219" width="3.44140625" style="68"/>
    <col min="8220" max="8220" width="9.6640625" style="68" customWidth="1"/>
    <col min="8221" max="8221" width="4.33203125" style="68" customWidth="1"/>
    <col min="8222" max="8223" width="4.109375" style="68" customWidth="1"/>
    <col min="8224" max="8224" width="4.33203125" style="68" customWidth="1"/>
    <col min="8225" max="8225" width="5.33203125" style="68" customWidth="1"/>
    <col min="8226" max="8226" width="9.33203125" style="68" customWidth="1"/>
    <col min="8227" max="8227" width="5.6640625" style="68" customWidth="1"/>
    <col min="8228" max="8228" width="4.6640625" style="68" customWidth="1"/>
    <col min="8229" max="8229" width="5.33203125" style="68" customWidth="1"/>
    <col min="8230" max="8231" width="5.44140625" style="68" customWidth="1"/>
    <col min="8232" max="8445" width="3.44140625" style="68"/>
    <col min="8446" max="8447" width="3" style="68" customWidth="1"/>
    <col min="8448" max="8448" width="1" style="68" customWidth="1"/>
    <col min="8449" max="8449" width="2" style="68" customWidth="1"/>
    <col min="8450" max="8450" width="0.88671875" style="68" customWidth="1"/>
    <col min="8451" max="8462" width="3" style="68" customWidth="1"/>
    <col min="8463" max="8463" width="11" style="68" customWidth="1"/>
    <col min="8464" max="8464" width="13.33203125" style="68" customWidth="1"/>
    <col min="8465" max="8465" width="3.5546875" style="68" customWidth="1"/>
    <col min="8466" max="8466" width="8.6640625" style="68" customWidth="1"/>
    <col min="8467" max="8467" width="5.6640625" style="68" customWidth="1"/>
    <col min="8468" max="8468" width="8.109375" style="68" bestFit="1" customWidth="1"/>
    <col min="8469" max="8469" width="1.33203125" style="68" customWidth="1"/>
    <col min="8470" max="8470" width="0" style="68" hidden="1" customWidth="1"/>
    <col min="8471" max="8473" width="3.44140625" style="68"/>
    <col min="8474" max="8474" width="4.44140625" style="68" customWidth="1"/>
    <col min="8475" max="8475" width="3.44140625" style="68"/>
    <col min="8476" max="8476" width="9.6640625" style="68" customWidth="1"/>
    <col min="8477" max="8477" width="4.33203125" style="68" customWidth="1"/>
    <col min="8478" max="8479" width="4.109375" style="68" customWidth="1"/>
    <col min="8480" max="8480" width="4.33203125" style="68" customWidth="1"/>
    <col min="8481" max="8481" width="5.33203125" style="68" customWidth="1"/>
    <col min="8482" max="8482" width="9.33203125" style="68" customWidth="1"/>
    <col min="8483" max="8483" width="5.6640625" style="68" customWidth="1"/>
    <col min="8484" max="8484" width="4.6640625" style="68" customWidth="1"/>
    <col min="8485" max="8485" width="5.33203125" style="68" customWidth="1"/>
    <col min="8486" max="8487" width="5.44140625" style="68" customWidth="1"/>
    <col min="8488" max="8701" width="3.44140625" style="68"/>
    <col min="8702" max="8703" width="3" style="68" customWidth="1"/>
    <col min="8704" max="8704" width="1" style="68" customWidth="1"/>
    <col min="8705" max="8705" width="2" style="68" customWidth="1"/>
    <col min="8706" max="8706" width="0.88671875" style="68" customWidth="1"/>
    <col min="8707" max="8718" width="3" style="68" customWidth="1"/>
    <col min="8719" max="8719" width="11" style="68" customWidth="1"/>
    <col min="8720" max="8720" width="13.33203125" style="68" customWidth="1"/>
    <col min="8721" max="8721" width="3.5546875" style="68" customWidth="1"/>
    <col min="8722" max="8722" width="8.6640625" style="68" customWidth="1"/>
    <col min="8723" max="8723" width="5.6640625" style="68" customWidth="1"/>
    <col min="8724" max="8724" width="8.109375" style="68" bestFit="1" customWidth="1"/>
    <col min="8725" max="8725" width="1.33203125" style="68" customWidth="1"/>
    <col min="8726" max="8726" width="0" style="68" hidden="1" customWidth="1"/>
    <col min="8727" max="8729" width="3.44140625" style="68"/>
    <col min="8730" max="8730" width="4.44140625" style="68" customWidth="1"/>
    <col min="8731" max="8731" width="3.44140625" style="68"/>
    <col min="8732" max="8732" width="9.6640625" style="68" customWidth="1"/>
    <col min="8733" max="8733" width="4.33203125" style="68" customWidth="1"/>
    <col min="8734" max="8735" width="4.109375" style="68" customWidth="1"/>
    <col min="8736" max="8736" width="4.33203125" style="68" customWidth="1"/>
    <col min="8737" max="8737" width="5.33203125" style="68" customWidth="1"/>
    <col min="8738" max="8738" width="9.33203125" style="68" customWidth="1"/>
    <col min="8739" max="8739" width="5.6640625" style="68" customWidth="1"/>
    <col min="8740" max="8740" width="4.6640625" style="68" customWidth="1"/>
    <col min="8741" max="8741" width="5.33203125" style="68" customWidth="1"/>
    <col min="8742" max="8743" width="5.44140625" style="68" customWidth="1"/>
    <col min="8744" max="8957" width="3.44140625" style="68"/>
    <col min="8958" max="8959" width="3" style="68" customWidth="1"/>
    <col min="8960" max="8960" width="1" style="68" customWidth="1"/>
    <col min="8961" max="8961" width="2" style="68" customWidth="1"/>
    <col min="8962" max="8962" width="0.88671875" style="68" customWidth="1"/>
    <col min="8963" max="8974" width="3" style="68" customWidth="1"/>
    <col min="8975" max="8975" width="11" style="68" customWidth="1"/>
    <col min="8976" max="8976" width="13.33203125" style="68" customWidth="1"/>
    <col min="8977" max="8977" width="3.5546875" style="68" customWidth="1"/>
    <col min="8978" max="8978" width="8.6640625" style="68" customWidth="1"/>
    <col min="8979" max="8979" width="5.6640625" style="68" customWidth="1"/>
    <col min="8980" max="8980" width="8.109375" style="68" bestFit="1" customWidth="1"/>
    <col min="8981" max="8981" width="1.33203125" style="68" customWidth="1"/>
    <col min="8982" max="8982" width="0" style="68" hidden="1" customWidth="1"/>
    <col min="8983" max="8985" width="3.44140625" style="68"/>
    <col min="8986" max="8986" width="4.44140625" style="68" customWidth="1"/>
    <col min="8987" max="8987" width="3.44140625" style="68"/>
    <col min="8988" max="8988" width="9.6640625" style="68" customWidth="1"/>
    <col min="8989" max="8989" width="4.33203125" style="68" customWidth="1"/>
    <col min="8990" max="8991" width="4.109375" style="68" customWidth="1"/>
    <col min="8992" max="8992" width="4.33203125" style="68" customWidth="1"/>
    <col min="8993" max="8993" width="5.33203125" style="68" customWidth="1"/>
    <col min="8994" max="8994" width="9.33203125" style="68" customWidth="1"/>
    <col min="8995" max="8995" width="5.6640625" style="68" customWidth="1"/>
    <col min="8996" max="8996" width="4.6640625" style="68" customWidth="1"/>
    <col min="8997" max="8997" width="5.33203125" style="68" customWidth="1"/>
    <col min="8998" max="8999" width="5.44140625" style="68" customWidth="1"/>
    <col min="9000" max="9213" width="3.44140625" style="68"/>
    <col min="9214" max="9215" width="3" style="68" customWidth="1"/>
    <col min="9216" max="9216" width="1" style="68" customWidth="1"/>
    <col min="9217" max="9217" width="2" style="68" customWidth="1"/>
    <col min="9218" max="9218" width="0.88671875" style="68" customWidth="1"/>
    <col min="9219" max="9230" width="3" style="68" customWidth="1"/>
    <col min="9231" max="9231" width="11" style="68" customWidth="1"/>
    <col min="9232" max="9232" width="13.33203125" style="68" customWidth="1"/>
    <col min="9233" max="9233" width="3.5546875" style="68" customWidth="1"/>
    <col min="9234" max="9234" width="8.6640625" style="68" customWidth="1"/>
    <col min="9235" max="9235" width="5.6640625" style="68" customWidth="1"/>
    <col min="9236" max="9236" width="8.109375" style="68" bestFit="1" customWidth="1"/>
    <col min="9237" max="9237" width="1.33203125" style="68" customWidth="1"/>
    <col min="9238" max="9238" width="0" style="68" hidden="1" customWidth="1"/>
    <col min="9239" max="9241" width="3.44140625" style="68"/>
    <col min="9242" max="9242" width="4.44140625" style="68" customWidth="1"/>
    <col min="9243" max="9243" width="3.44140625" style="68"/>
    <col min="9244" max="9244" width="9.6640625" style="68" customWidth="1"/>
    <col min="9245" max="9245" width="4.33203125" style="68" customWidth="1"/>
    <col min="9246" max="9247" width="4.109375" style="68" customWidth="1"/>
    <col min="9248" max="9248" width="4.33203125" style="68" customWidth="1"/>
    <col min="9249" max="9249" width="5.33203125" style="68" customWidth="1"/>
    <col min="9250" max="9250" width="9.33203125" style="68" customWidth="1"/>
    <col min="9251" max="9251" width="5.6640625" style="68" customWidth="1"/>
    <col min="9252" max="9252" width="4.6640625" style="68" customWidth="1"/>
    <col min="9253" max="9253" width="5.33203125" style="68" customWidth="1"/>
    <col min="9254" max="9255" width="5.44140625" style="68" customWidth="1"/>
    <col min="9256" max="9469" width="3.44140625" style="68"/>
    <col min="9470" max="9471" width="3" style="68" customWidth="1"/>
    <col min="9472" max="9472" width="1" style="68" customWidth="1"/>
    <col min="9473" max="9473" width="2" style="68" customWidth="1"/>
    <col min="9474" max="9474" width="0.88671875" style="68" customWidth="1"/>
    <col min="9475" max="9486" width="3" style="68" customWidth="1"/>
    <col min="9487" max="9487" width="11" style="68" customWidth="1"/>
    <col min="9488" max="9488" width="13.33203125" style="68" customWidth="1"/>
    <col min="9489" max="9489" width="3.5546875" style="68" customWidth="1"/>
    <col min="9490" max="9490" width="8.6640625" style="68" customWidth="1"/>
    <col min="9491" max="9491" width="5.6640625" style="68" customWidth="1"/>
    <col min="9492" max="9492" width="8.109375" style="68" bestFit="1" customWidth="1"/>
    <col min="9493" max="9493" width="1.33203125" style="68" customWidth="1"/>
    <col min="9494" max="9494" width="0" style="68" hidden="1" customWidth="1"/>
    <col min="9495" max="9497" width="3.44140625" style="68"/>
    <col min="9498" max="9498" width="4.44140625" style="68" customWidth="1"/>
    <col min="9499" max="9499" width="3.44140625" style="68"/>
    <col min="9500" max="9500" width="9.6640625" style="68" customWidth="1"/>
    <col min="9501" max="9501" width="4.33203125" style="68" customWidth="1"/>
    <col min="9502" max="9503" width="4.109375" style="68" customWidth="1"/>
    <col min="9504" max="9504" width="4.33203125" style="68" customWidth="1"/>
    <col min="9505" max="9505" width="5.33203125" style="68" customWidth="1"/>
    <col min="9506" max="9506" width="9.33203125" style="68" customWidth="1"/>
    <col min="9507" max="9507" width="5.6640625" style="68" customWidth="1"/>
    <col min="9508" max="9508" width="4.6640625" style="68" customWidth="1"/>
    <col min="9509" max="9509" width="5.33203125" style="68" customWidth="1"/>
    <col min="9510" max="9511" width="5.44140625" style="68" customWidth="1"/>
    <col min="9512" max="9725" width="3.44140625" style="68"/>
    <col min="9726" max="9727" width="3" style="68" customWidth="1"/>
    <col min="9728" max="9728" width="1" style="68" customWidth="1"/>
    <col min="9729" max="9729" width="2" style="68" customWidth="1"/>
    <col min="9730" max="9730" width="0.88671875" style="68" customWidth="1"/>
    <col min="9731" max="9742" width="3" style="68" customWidth="1"/>
    <col min="9743" max="9743" width="11" style="68" customWidth="1"/>
    <col min="9744" max="9744" width="13.33203125" style="68" customWidth="1"/>
    <col min="9745" max="9745" width="3.5546875" style="68" customWidth="1"/>
    <col min="9746" max="9746" width="8.6640625" style="68" customWidth="1"/>
    <col min="9747" max="9747" width="5.6640625" style="68" customWidth="1"/>
    <col min="9748" max="9748" width="8.109375" style="68" bestFit="1" customWidth="1"/>
    <col min="9749" max="9749" width="1.33203125" style="68" customWidth="1"/>
    <col min="9750" max="9750" width="0" style="68" hidden="1" customWidth="1"/>
    <col min="9751" max="9753" width="3.44140625" style="68"/>
    <col min="9754" max="9754" width="4.44140625" style="68" customWidth="1"/>
    <col min="9755" max="9755" width="3.44140625" style="68"/>
    <col min="9756" max="9756" width="9.6640625" style="68" customWidth="1"/>
    <col min="9757" max="9757" width="4.33203125" style="68" customWidth="1"/>
    <col min="9758" max="9759" width="4.109375" style="68" customWidth="1"/>
    <col min="9760" max="9760" width="4.33203125" style="68" customWidth="1"/>
    <col min="9761" max="9761" width="5.33203125" style="68" customWidth="1"/>
    <col min="9762" max="9762" width="9.33203125" style="68" customWidth="1"/>
    <col min="9763" max="9763" width="5.6640625" style="68" customWidth="1"/>
    <col min="9764" max="9764" width="4.6640625" style="68" customWidth="1"/>
    <col min="9765" max="9765" width="5.33203125" style="68" customWidth="1"/>
    <col min="9766" max="9767" width="5.44140625" style="68" customWidth="1"/>
    <col min="9768" max="9981" width="3.44140625" style="68"/>
    <col min="9982" max="9983" width="3" style="68" customWidth="1"/>
    <col min="9984" max="9984" width="1" style="68" customWidth="1"/>
    <col min="9985" max="9985" width="2" style="68" customWidth="1"/>
    <col min="9986" max="9986" width="0.88671875" style="68" customWidth="1"/>
    <col min="9987" max="9998" width="3" style="68" customWidth="1"/>
    <col min="9999" max="9999" width="11" style="68" customWidth="1"/>
    <col min="10000" max="10000" width="13.33203125" style="68" customWidth="1"/>
    <col min="10001" max="10001" width="3.5546875" style="68" customWidth="1"/>
    <col min="10002" max="10002" width="8.6640625" style="68" customWidth="1"/>
    <col min="10003" max="10003" width="5.6640625" style="68" customWidth="1"/>
    <col min="10004" max="10004" width="8.109375" style="68" bestFit="1" customWidth="1"/>
    <col min="10005" max="10005" width="1.33203125" style="68" customWidth="1"/>
    <col min="10006" max="10006" width="0" style="68" hidden="1" customWidth="1"/>
    <col min="10007" max="10009" width="3.44140625" style="68"/>
    <col min="10010" max="10010" width="4.44140625" style="68" customWidth="1"/>
    <col min="10011" max="10011" width="3.44140625" style="68"/>
    <col min="10012" max="10012" width="9.6640625" style="68" customWidth="1"/>
    <col min="10013" max="10013" width="4.33203125" style="68" customWidth="1"/>
    <col min="10014" max="10015" width="4.109375" style="68" customWidth="1"/>
    <col min="10016" max="10016" width="4.33203125" style="68" customWidth="1"/>
    <col min="10017" max="10017" width="5.33203125" style="68" customWidth="1"/>
    <col min="10018" max="10018" width="9.33203125" style="68" customWidth="1"/>
    <col min="10019" max="10019" width="5.6640625" style="68" customWidth="1"/>
    <col min="10020" max="10020" width="4.6640625" style="68" customWidth="1"/>
    <col min="10021" max="10021" width="5.33203125" style="68" customWidth="1"/>
    <col min="10022" max="10023" width="5.44140625" style="68" customWidth="1"/>
    <col min="10024" max="10237" width="3.44140625" style="68"/>
    <col min="10238" max="10239" width="3" style="68" customWidth="1"/>
    <col min="10240" max="10240" width="1" style="68" customWidth="1"/>
    <col min="10241" max="10241" width="2" style="68" customWidth="1"/>
    <col min="10242" max="10242" width="0.88671875" style="68" customWidth="1"/>
    <col min="10243" max="10254" width="3" style="68" customWidth="1"/>
    <col min="10255" max="10255" width="11" style="68" customWidth="1"/>
    <col min="10256" max="10256" width="13.33203125" style="68" customWidth="1"/>
    <col min="10257" max="10257" width="3.5546875" style="68" customWidth="1"/>
    <col min="10258" max="10258" width="8.6640625" style="68" customWidth="1"/>
    <col min="10259" max="10259" width="5.6640625" style="68" customWidth="1"/>
    <col min="10260" max="10260" width="8.109375" style="68" bestFit="1" customWidth="1"/>
    <col min="10261" max="10261" width="1.33203125" style="68" customWidth="1"/>
    <col min="10262" max="10262" width="0" style="68" hidden="1" customWidth="1"/>
    <col min="10263" max="10265" width="3.44140625" style="68"/>
    <col min="10266" max="10266" width="4.44140625" style="68" customWidth="1"/>
    <col min="10267" max="10267" width="3.44140625" style="68"/>
    <col min="10268" max="10268" width="9.6640625" style="68" customWidth="1"/>
    <col min="10269" max="10269" width="4.33203125" style="68" customWidth="1"/>
    <col min="10270" max="10271" width="4.109375" style="68" customWidth="1"/>
    <col min="10272" max="10272" width="4.33203125" style="68" customWidth="1"/>
    <col min="10273" max="10273" width="5.33203125" style="68" customWidth="1"/>
    <col min="10274" max="10274" width="9.33203125" style="68" customWidth="1"/>
    <col min="10275" max="10275" width="5.6640625" style="68" customWidth="1"/>
    <col min="10276" max="10276" width="4.6640625" style="68" customWidth="1"/>
    <col min="10277" max="10277" width="5.33203125" style="68" customWidth="1"/>
    <col min="10278" max="10279" width="5.44140625" style="68" customWidth="1"/>
    <col min="10280" max="10493" width="3.44140625" style="68"/>
    <col min="10494" max="10495" width="3" style="68" customWidth="1"/>
    <col min="10496" max="10496" width="1" style="68" customWidth="1"/>
    <col min="10497" max="10497" width="2" style="68" customWidth="1"/>
    <col min="10498" max="10498" width="0.88671875" style="68" customWidth="1"/>
    <col min="10499" max="10510" width="3" style="68" customWidth="1"/>
    <col min="10511" max="10511" width="11" style="68" customWidth="1"/>
    <col min="10512" max="10512" width="13.33203125" style="68" customWidth="1"/>
    <col min="10513" max="10513" width="3.5546875" style="68" customWidth="1"/>
    <col min="10514" max="10514" width="8.6640625" style="68" customWidth="1"/>
    <col min="10515" max="10515" width="5.6640625" style="68" customWidth="1"/>
    <col min="10516" max="10516" width="8.109375" style="68" bestFit="1" customWidth="1"/>
    <col min="10517" max="10517" width="1.33203125" style="68" customWidth="1"/>
    <col min="10518" max="10518" width="0" style="68" hidden="1" customWidth="1"/>
    <col min="10519" max="10521" width="3.44140625" style="68"/>
    <col min="10522" max="10522" width="4.44140625" style="68" customWidth="1"/>
    <col min="10523" max="10523" width="3.44140625" style="68"/>
    <col min="10524" max="10524" width="9.6640625" style="68" customWidth="1"/>
    <col min="10525" max="10525" width="4.33203125" style="68" customWidth="1"/>
    <col min="10526" max="10527" width="4.109375" style="68" customWidth="1"/>
    <col min="10528" max="10528" width="4.33203125" style="68" customWidth="1"/>
    <col min="10529" max="10529" width="5.33203125" style="68" customWidth="1"/>
    <col min="10530" max="10530" width="9.33203125" style="68" customWidth="1"/>
    <col min="10531" max="10531" width="5.6640625" style="68" customWidth="1"/>
    <col min="10532" max="10532" width="4.6640625" style="68" customWidth="1"/>
    <col min="10533" max="10533" width="5.33203125" style="68" customWidth="1"/>
    <col min="10534" max="10535" width="5.44140625" style="68" customWidth="1"/>
    <col min="10536" max="10749" width="3.44140625" style="68"/>
    <col min="10750" max="10751" width="3" style="68" customWidth="1"/>
    <col min="10752" max="10752" width="1" style="68" customWidth="1"/>
    <col min="10753" max="10753" width="2" style="68" customWidth="1"/>
    <col min="10754" max="10754" width="0.88671875" style="68" customWidth="1"/>
    <col min="10755" max="10766" width="3" style="68" customWidth="1"/>
    <col min="10767" max="10767" width="11" style="68" customWidth="1"/>
    <col min="10768" max="10768" width="13.33203125" style="68" customWidth="1"/>
    <col min="10769" max="10769" width="3.5546875" style="68" customWidth="1"/>
    <col min="10770" max="10770" width="8.6640625" style="68" customWidth="1"/>
    <col min="10771" max="10771" width="5.6640625" style="68" customWidth="1"/>
    <col min="10772" max="10772" width="8.109375" style="68" bestFit="1" customWidth="1"/>
    <col min="10773" max="10773" width="1.33203125" style="68" customWidth="1"/>
    <col min="10774" max="10774" width="0" style="68" hidden="1" customWidth="1"/>
    <col min="10775" max="10777" width="3.44140625" style="68"/>
    <col min="10778" max="10778" width="4.44140625" style="68" customWidth="1"/>
    <col min="10779" max="10779" width="3.44140625" style="68"/>
    <col min="10780" max="10780" width="9.6640625" style="68" customWidth="1"/>
    <col min="10781" max="10781" width="4.33203125" style="68" customWidth="1"/>
    <col min="10782" max="10783" width="4.109375" style="68" customWidth="1"/>
    <col min="10784" max="10784" width="4.33203125" style="68" customWidth="1"/>
    <col min="10785" max="10785" width="5.33203125" style="68" customWidth="1"/>
    <col min="10786" max="10786" width="9.33203125" style="68" customWidth="1"/>
    <col min="10787" max="10787" width="5.6640625" style="68" customWidth="1"/>
    <col min="10788" max="10788" width="4.6640625" style="68" customWidth="1"/>
    <col min="10789" max="10789" width="5.33203125" style="68" customWidth="1"/>
    <col min="10790" max="10791" width="5.44140625" style="68" customWidth="1"/>
    <col min="10792" max="11005" width="3.44140625" style="68"/>
    <col min="11006" max="11007" width="3" style="68" customWidth="1"/>
    <col min="11008" max="11008" width="1" style="68" customWidth="1"/>
    <col min="11009" max="11009" width="2" style="68" customWidth="1"/>
    <col min="11010" max="11010" width="0.88671875" style="68" customWidth="1"/>
    <col min="11011" max="11022" width="3" style="68" customWidth="1"/>
    <col min="11023" max="11023" width="11" style="68" customWidth="1"/>
    <col min="11024" max="11024" width="13.33203125" style="68" customWidth="1"/>
    <col min="11025" max="11025" width="3.5546875" style="68" customWidth="1"/>
    <col min="11026" max="11026" width="8.6640625" style="68" customWidth="1"/>
    <col min="11027" max="11027" width="5.6640625" style="68" customWidth="1"/>
    <col min="11028" max="11028" width="8.109375" style="68" bestFit="1" customWidth="1"/>
    <col min="11029" max="11029" width="1.33203125" style="68" customWidth="1"/>
    <col min="11030" max="11030" width="0" style="68" hidden="1" customWidth="1"/>
    <col min="11031" max="11033" width="3.44140625" style="68"/>
    <col min="11034" max="11034" width="4.44140625" style="68" customWidth="1"/>
    <col min="11035" max="11035" width="3.44140625" style="68"/>
    <col min="11036" max="11036" width="9.6640625" style="68" customWidth="1"/>
    <col min="11037" max="11037" width="4.33203125" style="68" customWidth="1"/>
    <col min="11038" max="11039" width="4.109375" style="68" customWidth="1"/>
    <col min="11040" max="11040" width="4.33203125" style="68" customWidth="1"/>
    <col min="11041" max="11041" width="5.33203125" style="68" customWidth="1"/>
    <col min="11042" max="11042" width="9.33203125" style="68" customWidth="1"/>
    <col min="11043" max="11043" width="5.6640625" style="68" customWidth="1"/>
    <col min="11044" max="11044" width="4.6640625" style="68" customWidth="1"/>
    <col min="11045" max="11045" width="5.33203125" style="68" customWidth="1"/>
    <col min="11046" max="11047" width="5.44140625" style="68" customWidth="1"/>
    <col min="11048" max="11261" width="3.44140625" style="68"/>
    <col min="11262" max="11263" width="3" style="68" customWidth="1"/>
    <col min="11264" max="11264" width="1" style="68" customWidth="1"/>
    <col min="11265" max="11265" width="2" style="68" customWidth="1"/>
    <col min="11266" max="11266" width="0.88671875" style="68" customWidth="1"/>
    <col min="11267" max="11278" width="3" style="68" customWidth="1"/>
    <col min="11279" max="11279" width="11" style="68" customWidth="1"/>
    <col min="11280" max="11280" width="13.33203125" style="68" customWidth="1"/>
    <col min="11281" max="11281" width="3.5546875" style="68" customWidth="1"/>
    <col min="11282" max="11282" width="8.6640625" style="68" customWidth="1"/>
    <col min="11283" max="11283" width="5.6640625" style="68" customWidth="1"/>
    <col min="11284" max="11284" width="8.109375" style="68" bestFit="1" customWidth="1"/>
    <col min="11285" max="11285" width="1.33203125" style="68" customWidth="1"/>
    <col min="11286" max="11286" width="0" style="68" hidden="1" customWidth="1"/>
    <col min="11287" max="11289" width="3.44140625" style="68"/>
    <col min="11290" max="11290" width="4.44140625" style="68" customWidth="1"/>
    <col min="11291" max="11291" width="3.44140625" style="68"/>
    <col min="11292" max="11292" width="9.6640625" style="68" customWidth="1"/>
    <col min="11293" max="11293" width="4.33203125" style="68" customWidth="1"/>
    <col min="11294" max="11295" width="4.109375" style="68" customWidth="1"/>
    <col min="11296" max="11296" width="4.33203125" style="68" customWidth="1"/>
    <col min="11297" max="11297" width="5.33203125" style="68" customWidth="1"/>
    <col min="11298" max="11298" width="9.33203125" style="68" customWidth="1"/>
    <col min="11299" max="11299" width="5.6640625" style="68" customWidth="1"/>
    <col min="11300" max="11300" width="4.6640625" style="68" customWidth="1"/>
    <col min="11301" max="11301" width="5.33203125" style="68" customWidth="1"/>
    <col min="11302" max="11303" width="5.44140625" style="68" customWidth="1"/>
    <col min="11304" max="11517" width="3.44140625" style="68"/>
    <col min="11518" max="11519" width="3" style="68" customWidth="1"/>
    <col min="11520" max="11520" width="1" style="68" customWidth="1"/>
    <col min="11521" max="11521" width="2" style="68" customWidth="1"/>
    <col min="11522" max="11522" width="0.88671875" style="68" customWidth="1"/>
    <col min="11523" max="11534" width="3" style="68" customWidth="1"/>
    <col min="11535" max="11535" width="11" style="68" customWidth="1"/>
    <col min="11536" max="11536" width="13.33203125" style="68" customWidth="1"/>
    <col min="11537" max="11537" width="3.5546875" style="68" customWidth="1"/>
    <col min="11538" max="11538" width="8.6640625" style="68" customWidth="1"/>
    <col min="11539" max="11539" width="5.6640625" style="68" customWidth="1"/>
    <col min="11540" max="11540" width="8.109375" style="68" bestFit="1" customWidth="1"/>
    <col min="11541" max="11541" width="1.33203125" style="68" customWidth="1"/>
    <col min="11542" max="11542" width="0" style="68" hidden="1" customWidth="1"/>
    <col min="11543" max="11545" width="3.44140625" style="68"/>
    <col min="11546" max="11546" width="4.44140625" style="68" customWidth="1"/>
    <col min="11547" max="11547" width="3.44140625" style="68"/>
    <col min="11548" max="11548" width="9.6640625" style="68" customWidth="1"/>
    <col min="11549" max="11549" width="4.33203125" style="68" customWidth="1"/>
    <col min="11550" max="11551" width="4.109375" style="68" customWidth="1"/>
    <col min="11552" max="11552" width="4.33203125" style="68" customWidth="1"/>
    <col min="11553" max="11553" width="5.33203125" style="68" customWidth="1"/>
    <col min="11554" max="11554" width="9.33203125" style="68" customWidth="1"/>
    <col min="11555" max="11555" width="5.6640625" style="68" customWidth="1"/>
    <col min="11556" max="11556" width="4.6640625" style="68" customWidth="1"/>
    <col min="11557" max="11557" width="5.33203125" style="68" customWidth="1"/>
    <col min="11558" max="11559" width="5.44140625" style="68" customWidth="1"/>
    <col min="11560" max="11773" width="3.44140625" style="68"/>
    <col min="11774" max="11775" width="3" style="68" customWidth="1"/>
    <col min="11776" max="11776" width="1" style="68" customWidth="1"/>
    <col min="11777" max="11777" width="2" style="68" customWidth="1"/>
    <col min="11778" max="11778" width="0.88671875" style="68" customWidth="1"/>
    <col min="11779" max="11790" width="3" style="68" customWidth="1"/>
    <col min="11791" max="11791" width="11" style="68" customWidth="1"/>
    <col min="11792" max="11792" width="13.33203125" style="68" customWidth="1"/>
    <col min="11793" max="11793" width="3.5546875" style="68" customWidth="1"/>
    <col min="11794" max="11794" width="8.6640625" style="68" customWidth="1"/>
    <col min="11795" max="11795" width="5.6640625" style="68" customWidth="1"/>
    <col min="11796" max="11796" width="8.109375" style="68" bestFit="1" customWidth="1"/>
    <col min="11797" max="11797" width="1.33203125" style="68" customWidth="1"/>
    <col min="11798" max="11798" width="0" style="68" hidden="1" customWidth="1"/>
    <col min="11799" max="11801" width="3.44140625" style="68"/>
    <col min="11802" max="11802" width="4.44140625" style="68" customWidth="1"/>
    <col min="11803" max="11803" width="3.44140625" style="68"/>
    <col min="11804" max="11804" width="9.6640625" style="68" customWidth="1"/>
    <col min="11805" max="11805" width="4.33203125" style="68" customWidth="1"/>
    <col min="11806" max="11807" width="4.109375" style="68" customWidth="1"/>
    <col min="11808" max="11808" width="4.33203125" style="68" customWidth="1"/>
    <col min="11809" max="11809" width="5.33203125" style="68" customWidth="1"/>
    <col min="11810" max="11810" width="9.33203125" style="68" customWidth="1"/>
    <col min="11811" max="11811" width="5.6640625" style="68" customWidth="1"/>
    <col min="11812" max="11812" width="4.6640625" style="68" customWidth="1"/>
    <col min="11813" max="11813" width="5.33203125" style="68" customWidth="1"/>
    <col min="11814" max="11815" width="5.44140625" style="68" customWidth="1"/>
    <col min="11816" max="12029" width="3.44140625" style="68"/>
    <col min="12030" max="12031" width="3" style="68" customWidth="1"/>
    <col min="12032" max="12032" width="1" style="68" customWidth="1"/>
    <col min="12033" max="12033" width="2" style="68" customWidth="1"/>
    <col min="12034" max="12034" width="0.88671875" style="68" customWidth="1"/>
    <col min="12035" max="12046" width="3" style="68" customWidth="1"/>
    <col min="12047" max="12047" width="11" style="68" customWidth="1"/>
    <col min="12048" max="12048" width="13.33203125" style="68" customWidth="1"/>
    <col min="12049" max="12049" width="3.5546875" style="68" customWidth="1"/>
    <col min="12050" max="12050" width="8.6640625" style="68" customWidth="1"/>
    <col min="12051" max="12051" width="5.6640625" style="68" customWidth="1"/>
    <col min="12052" max="12052" width="8.109375" style="68" bestFit="1" customWidth="1"/>
    <col min="12053" max="12053" width="1.33203125" style="68" customWidth="1"/>
    <col min="12054" max="12054" width="0" style="68" hidden="1" customWidth="1"/>
    <col min="12055" max="12057" width="3.44140625" style="68"/>
    <col min="12058" max="12058" width="4.44140625" style="68" customWidth="1"/>
    <col min="12059" max="12059" width="3.44140625" style="68"/>
    <col min="12060" max="12060" width="9.6640625" style="68" customWidth="1"/>
    <col min="12061" max="12061" width="4.33203125" style="68" customWidth="1"/>
    <col min="12062" max="12063" width="4.109375" style="68" customWidth="1"/>
    <col min="12064" max="12064" width="4.33203125" style="68" customWidth="1"/>
    <col min="12065" max="12065" width="5.33203125" style="68" customWidth="1"/>
    <col min="12066" max="12066" width="9.33203125" style="68" customWidth="1"/>
    <col min="12067" max="12067" width="5.6640625" style="68" customWidth="1"/>
    <col min="12068" max="12068" width="4.6640625" style="68" customWidth="1"/>
    <col min="12069" max="12069" width="5.33203125" style="68" customWidth="1"/>
    <col min="12070" max="12071" width="5.44140625" style="68" customWidth="1"/>
    <col min="12072" max="12285" width="3.44140625" style="68"/>
    <col min="12286" max="12287" width="3" style="68" customWidth="1"/>
    <col min="12288" max="12288" width="1" style="68" customWidth="1"/>
    <col min="12289" max="12289" width="2" style="68" customWidth="1"/>
    <col min="12290" max="12290" width="0.88671875" style="68" customWidth="1"/>
    <col min="12291" max="12302" width="3" style="68" customWidth="1"/>
    <col min="12303" max="12303" width="11" style="68" customWidth="1"/>
    <col min="12304" max="12304" width="13.33203125" style="68" customWidth="1"/>
    <col min="12305" max="12305" width="3.5546875" style="68" customWidth="1"/>
    <col min="12306" max="12306" width="8.6640625" style="68" customWidth="1"/>
    <col min="12307" max="12307" width="5.6640625" style="68" customWidth="1"/>
    <col min="12308" max="12308" width="8.109375" style="68" bestFit="1" customWidth="1"/>
    <col min="12309" max="12309" width="1.33203125" style="68" customWidth="1"/>
    <col min="12310" max="12310" width="0" style="68" hidden="1" customWidth="1"/>
    <col min="12311" max="12313" width="3.44140625" style="68"/>
    <col min="12314" max="12314" width="4.44140625" style="68" customWidth="1"/>
    <col min="12315" max="12315" width="3.44140625" style="68"/>
    <col min="12316" max="12316" width="9.6640625" style="68" customWidth="1"/>
    <col min="12317" max="12317" width="4.33203125" style="68" customWidth="1"/>
    <col min="12318" max="12319" width="4.109375" style="68" customWidth="1"/>
    <col min="12320" max="12320" width="4.33203125" style="68" customWidth="1"/>
    <col min="12321" max="12321" width="5.33203125" style="68" customWidth="1"/>
    <col min="12322" max="12322" width="9.33203125" style="68" customWidth="1"/>
    <col min="12323" max="12323" width="5.6640625" style="68" customWidth="1"/>
    <col min="12324" max="12324" width="4.6640625" style="68" customWidth="1"/>
    <col min="12325" max="12325" width="5.33203125" style="68" customWidth="1"/>
    <col min="12326" max="12327" width="5.44140625" style="68" customWidth="1"/>
    <col min="12328" max="12541" width="3.44140625" style="68"/>
    <col min="12542" max="12543" width="3" style="68" customWidth="1"/>
    <col min="12544" max="12544" width="1" style="68" customWidth="1"/>
    <col min="12545" max="12545" width="2" style="68" customWidth="1"/>
    <col min="12546" max="12546" width="0.88671875" style="68" customWidth="1"/>
    <col min="12547" max="12558" width="3" style="68" customWidth="1"/>
    <col min="12559" max="12559" width="11" style="68" customWidth="1"/>
    <col min="12560" max="12560" width="13.33203125" style="68" customWidth="1"/>
    <col min="12561" max="12561" width="3.5546875" style="68" customWidth="1"/>
    <col min="12562" max="12562" width="8.6640625" style="68" customWidth="1"/>
    <col min="12563" max="12563" width="5.6640625" style="68" customWidth="1"/>
    <col min="12564" max="12564" width="8.109375" style="68" bestFit="1" customWidth="1"/>
    <col min="12565" max="12565" width="1.33203125" style="68" customWidth="1"/>
    <col min="12566" max="12566" width="0" style="68" hidden="1" customWidth="1"/>
    <col min="12567" max="12569" width="3.44140625" style="68"/>
    <col min="12570" max="12570" width="4.44140625" style="68" customWidth="1"/>
    <col min="12571" max="12571" width="3.44140625" style="68"/>
    <col min="12572" max="12572" width="9.6640625" style="68" customWidth="1"/>
    <col min="12573" max="12573" width="4.33203125" style="68" customWidth="1"/>
    <col min="12574" max="12575" width="4.109375" style="68" customWidth="1"/>
    <col min="12576" max="12576" width="4.33203125" style="68" customWidth="1"/>
    <col min="12577" max="12577" width="5.33203125" style="68" customWidth="1"/>
    <col min="12578" max="12578" width="9.33203125" style="68" customWidth="1"/>
    <col min="12579" max="12579" width="5.6640625" style="68" customWidth="1"/>
    <col min="12580" max="12580" width="4.6640625" style="68" customWidth="1"/>
    <col min="12581" max="12581" width="5.33203125" style="68" customWidth="1"/>
    <col min="12582" max="12583" width="5.44140625" style="68" customWidth="1"/>
    <col min="12584" max="12797" width="3.44140625" style="68"/>
    <col min="12798" max="12799" width="3" style="68" customWidth="1"/>
    <col min="12800" max="12800" width="1" style="68" customWidth="1"/>
    <col min="12801" max="12801" width="2" style="68" customWidth="1"/>
    <col min="12802" max="12802" width="0.88671875" style="68" customWidth="1"/>
    <col min="12803" max="12814" width="3" style="68" customWidth="1"/>
    <col min="12815" max="12815" width="11" style="68" customWidth="1"/>
    <col min="12816" max="12816" width="13.33203125" style="68" customWidth="1"/>
    <col min="12817" max="12817" width="3.5546875" style="68" customWidth="1"/>
    <col min="12818" max="12818" width="8.6640625" style="68" customWidth="1"/>
    <col min="12819" max="12819" width="5.6640625" style="68" customWidth="1"/>
    <col min="12820" max="12820" width="8.109375" style="68" bestFit="1" customWidth="1"/>
    <col min="12821" max="12821" width="1.33203125" style="68" customWidth="1"/>
    <col min="12822" max="12822" width="0" style="68" hidden="1" customWidth="1"/>
    <col min="12823" max="12825" width="3.44140625" style="68"/>
    <col min="12826" max="12826" width="4.44140625" style="68" customWidth="1"/>
    <col min="12827" max="12827" width="3.44140625" style="68"/>
    <col min="12828" max="12828" width="9.6640625" style="68" customWidth="1"/>
    <col min="12829" max="12829" width="4.33203125" style="68" customWidth="1"/>
    <col min="12830" max="12831" width="4.109375" style="68" customWidth="1"/>
    <col min="12832" max="12832" width="4.33203125" style="68" customWidth="1"/>
    <col min="12833" max="12833" width="5.33203125" style="68" customWidth="1"/>
    <col min="12834" max="12834" width="9.33203125" style="68" customWidth="1"/>
    <col min="12835" max="12835" width="5.6640625" style="68" customWidth="1"/>
    <col min="12836" max="12836" width="4.6640625" style="68" customWidth="1"/>
    <col min="12837" max="12837" width="5.33203125" style="68" customWidth="1"/>
    <col min="12838" max="12839" width="5.44140625" style="68" customWidth="1"/>
    <col min="12840" max="13053" width="3.44140625" style="68"/>
    <col min="13054" max="13055" width="3" style="68" customWidth="1"/>
    <col min="13056" max="13056" width="1" style="68" customWidth="1"/>
    <col min="13057" max="13057" width="2" style="68" customWidth="1"/>
    <col min="13058" max="13058" width="0.88671875" style="68" customWidth="1"/>
    <col min="13059" max="13070" width="3" style="68" customWidth="1"/>
    <col min="13071" max="13071" width="11" style="68" customWidth="1"/>
    <col min="13072" max="13072" width="13.33203125" style="68" customWidth="1"/>
    <col min="13073" max="13073" width="3.5546875" style="68" customWidth="1"/>
    <col min="13074" max="13074" width="8.6640625" style="68" customWidth="1"/>
    <col min="13075" max="13075" width="5.6640625" style="68" customWidth="1"/>
    <col min="13076" max="13076" width="8.109375" style="68" bestFit="1" customWidth="1"/>
    <col min="13077" max="13077" width="1.33203125" style="68" customWidth="1"/>
    <col min="13078" max="13078" width="0" style="68" hidden="1" customWidth="1"/>
    <col min="13079" max="13081" width="3.44140625" style="68"/>
    <col min="13082" max="13082" width="4.44140625" style="68" customWidth="1"/>
    <col min="13083" max="13083" width="3.44140625" style="68"/>
    <col min="13084" max="13084" width="9.6640625" style="68" customWidth="1"/>
    <col min="13085" max="13085" width="4.33203125" style="68" customWidth="1"/>
    <col min="13086" max="13087" width="4.109375" style="68" customWidth="1"/>
    <col min="13088" max="13088" width="4.33203125" style="68" customWidth="1"/>
    <col min="13089" max="13089" width="5.33203125" style="68" customWidth="1"/>
    <col min="13090" max="13090" width="9.33203125" style="68" customWidth="1"/>
    <col min="13091" max="13091" width="5.6640625" style="68" customWidth="1"/>
    <col min="13092" max="13092" width="4.6640625" style="68" customWidth="1"/>
    <col min="13093" max="13093" width="5.33203125" style="68" customWidth="1"/>
    <col min="13094" max="13095" width="5.44140625" style="68" customWidth="1"/>
    <col min="13096" max="13309" width="3.44140625" style="68"/>
    <col min="13310" max="13311" width="3" style="68" customWidth="1"/>
    <col min="13312" max="13312" width="1" style="68" customWidth="1"/>
    <col min="13313" max="13313" width="2" style="68" customWidth="1"/>
    <col min="13314" max="13314" width="0.88671875" style="68" customWidth="1"/>
    <col min="13315" max="13326" width="3" style="68" customWidth="1"/>
    <col min="13327" max="13327" width="11" style="68" customWidth="1"/>
    <col min="13328" max="13328" width="13.33203125" style="68" customWidth="1"/>
    <col min="13329" max="13329" width="3.5546875" style="68" customWidth="1"/>
    <col min="13330" max="13330" width="8.6640625" style="68" customWidth="1"/>
    <col min="13331" max="13331" width="5.6640625" style="68" customWidth="1"/>
    <col min="13332" max="13332" width="8.109375" style="68" bestFit="1" customWidth="1"/>
    <col min="13333" max="13333" width="1.33203125" style="68" customWidth="1"/>
    <col min="13334" max="13334" width="0" style="68" hidden="1" customWidth="1"/>
    <col min="13335" max="13337" width="3.44140625" style="68"/>
    <col min="13338" max="13338" width="4.44140625" style="68" customWidth="1"/>
    <col min="13339" max="13339" width="3.44140625" style="68"/>
    <col min="13340" max="13340" width="9.6640625" style="68" customWidth="1"/>
    <col min="13341" max="13341" width="4.33203125" style="68" customWidth="1"/>
    <col min="13342" max="13343" width="4.109375" style="68" customWidth="1"/>
    <col min="13344" max="13344" width="4.33203125" style="68" customWidth="1"/>
    <col min="13345" max="13345" width="5.33203125" style="68" customWidth="1"/>
    <col min="13346" max="13346" width="9.33203125" style="68" customWidth="1"/>
    <col min="13347" max="13347" width="5.6640625" style="68" customWidth="1"/>
    <col min="13348" max="13348" width="4.6640625" style="68" customWidth="1"/>
    <col min="13349" max="13349" width="5.33203125" style="68" customWidth="1"/>
    <col min="13350" max="13351" width="5.44140625" style="68" customWidth="1"/>
    <col min="13352" max="13565" width="3.44140625" style="68"/>
    <col min="13566" max="13567" width="3" style="68" customWidth="1"/>
    <col min="13568" max="13568" width="1" style="68" customWidth="1"/>
    <col min="13569" max="13569" width="2" style="68" customWidth="1"/>
    <col min="13570" max="13570" width="0.88671875" style="68" customWidth="1"/>
    <col min="13571" max="13582" width="3" style="68" customWidth="1"/>
    <col min="13583" max="13583" width="11" style="68" customWidth="1"/>
    <col min="13584" max="13584" width="13.33203125" style="68" customWidth="1"/>
    <col min="13585" max="13585" width="3.5546875" style="68" customWidth="1"/>
    <col min="13586" max="13586" width="8.6640625" style="68" customWidth="1"/>
    <col min="13587" max="13587" width="5.6640625" style="68" customWidth="1"/>
    <col min="13588" max="13588" width="8.109375" style="68" bestFit="1" customWidth="1"/>
    <col min="13589" max="13589" width="1.33203125" style="68" customWidth="1"/>
    <col min="13590" max="13590" width="0" style="68" hidden="1" customWidth="1"/>
    <col min="13591" max="13593" width="3.44140625" style="68"/>
    <col min="13594" max="13594" width="4.44140625" style="68" customWidth="1"/>
    <col min="13595" max="13595" width="3.44140625" style="68"/>
    <col min="13596" max="13596" width="9.6640625" style="68" customWidth="1"/>
    <col min="13597" max="13597" width="4.33203125" style="68" customWidth="1"/>
    <col min="13598" max="13599" width="4.109375" style="68" customWidth="1"/>
    <col min="13600" max="13600" width="4.33203125" style="68" customWidth="1"/>
    <col min="13601" max="13601" width="5.33203125" style="68" customWidth="1"/>
    <col min="13602" max="13602" width="9.33203125" style="68" customWidth="1"/>
    <col min="13603" max="13603" width="5.6640625" style="68" customWidth="1"/>
    <col min="13604" max="13604" width="4.6640625" style="68" customWidth="1"/>
    <col min="13605" max="13605" width="5.33203125" style="68" customWidth="1"/>
    <col min="13606" max="13607" width="5.44140625" style="68" customWidth="1"/>
    <col min="13608" max="13821" width="3.44140625" style="68"/>
    <col min="13822" max="13823" width="3" style="68" customWidth="1"/>
    <col min="13824" max="13824" width="1" style="68" customWidth="1"/>
    <col min="13825" max="13825" width="2" style="68" customWidth="1"/>
    <col min="13826" max="13826" width="0.88671875" style="68" customWidth="1"/>
    <col min="13827" max="13838" width="3" style="68" customWidth="1"/>
    <col min="13839" max="13839" width="11" style="68" customWidth="1"/>
    <col min="13840" max="13840" width="13.33203125" style="68" customWidth="1"/>
    <col min="13841" max="13841" width="3.5546875" style="68" customWidth="1"/>
    <col min="13842" max="13842" width="8.6640625" style="68" customWidth="1"/>
    <col min="13843" max="13843" width="5.6640625" style="68" customWidth="1"/>
    <col min="13844" max="13844" width="8.109375" style="68" bestFit="1" customWidth="1"/>
    <col min="13845" max="13845" width="1.33203125" style="68" customWidth="1"/>
    <col min="13846" max="13846" width="0" style="68" hidden="1" customWidth="1"/>
    <col min="13847" max="13849" width="3.44140625" style="68"/>
    <col min="13850" max="13850" width="4.44140625" style="68" customWidth="1"/>
    <col min="13851" max="13851" width="3.44140625" style="68"/>
    <col min="13852" max="13852" width="9.6640625" style="68" customWidth="1"/>
    <col min="13853" max="13853" width="4.33203125" style="68" customWidth="1"/>
    <col min="13854" max="13855" width="4.109375" style="68" customWidth="1"/>
    <col min="13856" max="13856" width="4.33203125" style="68" customWidth="1"/>
    <col min="13857" max="13857" width="5.33203125" style="68" customWidth="1"/>
    <col min="13858" max="13858" width="9.33203125" style="68" customWidth="1"/>
    <col min="13859" max="13859" width="5.6640625" style="68" customWidth="1"/>
    <col min="13860" max="13860" width="4.6640625" style="68" customWidth="1"/>
    <col min="13861" max="13861" width="5.33203125" style="68" customWidth="1"/>
    <col min="13862" max="13863" width="5.44140625" style="68" customWidth="1"/>
    <col min="13864" max="14077" width="3.44140625" style="68"/>
    <col min="14078" max="14079" width="3" style="68" customWidth="1"/>
    <col min="14080" max="14080" width="1" style="68" customWidth="1"/>
    <col min="14081" max="14081" width="2" style="68" customWidth="1"/>
    <col min="14082" max="14082" width="0.88671875" style="68" customWidth="1"/>
    <col min="14083" max="14094" width="3" style="68" customWidth="1"/>
    <col min="14095" max="14095" width="11" style="68" customWidth="1"/>
    <col min="14096" max="14096" width="13.33203125" style="68" customWidth="1"/>
    <col min="14097" max="14097" width="3.5546875" style="68" customWidth="1"/>
    <col min="14098" max="14098" width="8.6640625" style="68" customWidth="1"/>
    <col min="14099" max="14099" width="5.6640625" style="68" customWidth="1"/>
    <col min="14100" max="14100" width="8.109375" style="68" bestFit="1" customWidth="1"/>
    <col min="14101" max="14101" width="1.33203125" style="68" customWidth="1"/>
    <col min="14102" max="14102" width="0" style="68" hidden="1" customWidth="1"/>
    <col min="14103" max="14105" width="3.44140625" style="68"/>
    <col min="14106" max="14106" width="4.44140625" style="68" customWidth="1"/>
    <col min="14107" max="14107" width="3.44140625" style="68"/>
    <col min="14108" max="14108" width="9.6640625" style="68" customWidth="1"/>
    <col min="14109" max="14109" width="4.33203125" style="68" customWidth="1"/>
    <col min="14110" max="14111" width="4.109375" style="68" customWidth="1"/>
    <col min="14112" max="14112" width="4.33203125" style="68" customWidth="1"/>
    <col min="14113" max="14113" width="5.33203125" style="68" customWidth="1"/>
    <col min="14114" max="14114" width="9.33203125" style="68" customWidth="1"/>
    <col min="14115" max="14115" width="5.6640625" style="68" customWidth="1"/>
    <col min="14116" max="14116" width="4.6640625" style="68" customWidth="1"/>
    <col min="14117" max="14117" width="5.33203125" style="68" customWidth="1"/>
    <col min="14118" max="14119" width="5.44140625" style="68" customWidth="1"/>
    <col min="14120" max="14333" width="3.44140625" style="68"/>
    <col min="14334" max="14335" width="3" style="68" customWidth="1"/>
    <col min="14336" max="14336" width="1" style="68" customWidth="1"/>
    <col min="14337" max="14337" width="2" style="68" customWidth="1"/>
    <col min="14338" max="14338" width="0.88671875" style="68" customWidth="1"/>
    <col min="14339" max="14350" width="3" style="68" customWidth="1"/>
    <col min="14351" max="14351" width="11" style="68" customWidth="1"/>
    <col min="14352" max="14352" width="13.33203125" style="68" customWidth="1"/>
    <col min="14353" max="14353" width="3.5546875" style="68" customWidth="1"/>
    <col min="14354" max="14354" width="8.6640625" style="68" customWidth="1"/>
    <col min="14355" max="14355" width="5.6640625" style="68" customWidth="1"/>
    <col min="14356" max="14356" width="8.109375" style="68" bestFit="1" customWidth="1"/>
    <col min="14357" max="14357" width="1.33203125" style="68" customWidth="1"/>
    <col min="14358" max="14358" width="0" style="68" hidden="1" customWidth="1"/>
    <col min="14359" max="14361" width="3.44140625" style="68"/>
    <col min="14362" max="14362" width="4.44140625" style="68" customWidth="1"/>
    <col min="14363" max="14363" width="3.44140625" style="68"/>
    <col min="14364" max="14364" width="9.6640625" style="68" customWidth="1"/>
    <col min="14365" max="14365" width="4.33203125" style="68" customWidth="1"/>
    <col min="14366" max="14367" width="4.109375" style="68" customWidth="1"/>
    <col min="14368" max="14368" width="4.33203125" style="68" customWidth="1"/>
    <col min="14369" max="14369" width="5.33203125" style="68" customWidth="1"/>
    <col min="14370" max="14370" width="9.33203125" style="68" customWidth="1"/>
    <col min="14371" max="14371" width="5.6640625" style="68" customWidth="1"/>
    <col min="14372" max="14372" width="4.6640625" style="68" customWidth="1"/>
    <col min="14373" max="14373" width="5.33203125" style="68" customWidth="1"/>
    <col min="14374" max="14375" width="5.44140625" style="68" customWidth="1"/>
    <col min="14376" max="14589" width="3.44140625" style="68"/>
    <col min="14590" max="14591" width="3" style="68" customWidth="1"/>
    <col min="14592" max="14592" width="1" style="68" customWidth="1"/>
    <col min="14593" max="14593" width="2" style="68" customWidth="1"/>
    <col min="14594" max="14594" width="0.88671875" style="68" customWidth="1"/>
    <col min="14595" max="14606" width="3" style="68" customWidth="1"/>
    <col min="14607" max="14607" width="11" style="68" customWidth="1"/>
    <col min="14608" max="14608" width="13.33203125" style="68" customWidth="1"/>
    <col min="14609" max="14609" width="3.5546875" style="68" customWidth="1"/>
    <col min="14610" max="14610" width="8.6640625" style="68" customWidth="1"/>
    <col min="14611" max="14611" width="5.6640625" style="68" customWidth="1"/>
    <col min="14612" max="14612" width="8.109375" style="68" bestFit="1" customWidth="1"/>
    <col min="14613" max="14613" width="1.33203125" style="68" customWidth="1"/>
    <col min="14614" max="14614" width="0" style="68" hidden="1" customWidth="1"/>
    <col min="14615" max="14617" width="3.44140625" style="68"/>
    <col min="14618" max="14618" width="4.44140625" style="68" customWidth="1"/>
    <col min="14619" max="14619" width="3.44140625" style="68"/>
    <col min="14620" max="14620" width="9.6640625" style="68" customWidth="1"/>
    <col min="14621" max="14621" width="4.33203125" style="68" customWidth="1"/>
    <col min="14622" max="14623" width="4.109375" style="68" customWidth="1"/>
    <col min="14624" max="14624" width="4.33203125" style="68" customWidth="1"/>
    <col min="14625" max="14625" width="5.33203125" style="68" customWidth="1"/>
    <col min="14626" max="14626" width="9.33203125" style="68" customWidth="1"/>
    <col min="14627" max="14627" width="5.6640625" style="68" customWidth="1"/>
    <col min="14628" max="14628" width="4.6640625" style="68" customWidth="1"/>
    <col min="14629" max="14629" width="5.33203125" style="68" customWidth="1"/>
    <col min="14630" max="14631" width="5.44140625" style="68" customWidth="1"/>
    <col min="14632" max="14845" width="3.44140625" style="68"/>
    <col min="14846" max="14847" width="3" style="68" customWidth="1"/>
    <col min="14848" max="14848" width="1" style="68" customWidth="1"/>
    <col min="14849" max="14849" width="2" style="68" customWidth="1"/>
    <col min="14850" max="14850" width="0.88671875" style="68" customWidth="1"/>
    <col min="14851" max="14862" width="3" style="68" customWidth="1"/>
    <col min="14863" max="14863" width="11" style="68" customWidth="1"/>
    <col min="14864" max="14864" width="13.33203125" style="68" customWidth="1"/>
    <col min="14865" max="14865" width="3.5546875" style="68" customWidth="1"/>
    <col min="14866" max="14866" width="8.6640625" style="68" customWidth="1"/>
    <col min="14867" max="14867" width="5.6640625" style="68" customWidth="1"/>
    <col min="14868" max="14868" width="8.109375" style="68" bestFit="1" customWidth="1"/>
    <col min="14869" max="14869" width="1.33203125" style="68" customWidth="1"/>
    <col min="14870" max="14870" width="0" style="68" hidden="1" customWidth="1"/>
    <col min="14871" max="14873" width="3.44140625" style="68"/>
    <col min="14874" max="14874" width="4.44140625" style="68" customWidth="1"/>
    <col min="14875" max="14875" width="3.44140625" style="68"/>
    <col min="14876" max="14876" width="9.6640625" style="68" customWidth="1"/>
    <col min="14877" max="14877" width="4.33203125" style="68" customWidth="1"/>
    <col min="14878" max="14879" width="4.109375" style="68" customWidth="1"/>
    <col min="14880" max="14880" width="4.33203125" style="68" customWidth="1"/>
    <col min="14881" max="14881" width="5.33203125" style="68" customWidth="1"/>
    <col min="14882" max="14882" width="9.33203125" style="68" customWidth="1"/>
    <col min="14883" max="14883" width="5.6640625" style="68" customWidth="1"/>
    <col min="14884" max="14884" width="4.6640625" style="68" customWidth="1"/>
    <col min="14885" max="14885" width="5.33203125" style="68" customWidth="1"/>
    <col min="14886" max="14887" width="5.44140625" style="68" customWidth="1"/>
    <col min="14888" max="15101" width="3.44140625" style="68"/>
    <col min="15102" max="15103" width="3" style="68" customWidth="1"/>
    <col min="15104" max="15104" width="1" style="68" customWidth="1"/>
    <col min="15105" max="15105" width="2" style="68" customWidth="1"/>
    <col min="15106" max="15106" width="0.88671875" style="68" customWidth="1"/>
    <col min="15107" max="15118" width="3" style="68" customWidth="1"/>
    <col min="15119" max="15119" width="11" style="68" customWidth="1"/>
    <col min="15120" max="15120" width="13.33203125" style="68" customWidth="1"/>
    <col min="15121" max="15121" width="3.5546875" style="68" customWidth="1"/>
    <col min="15122" max="15122" width="8.6640625" style="68" customWidth="1"/>
    <col min="15123" max="15123" width="5.6640625" style="68" customWidth="1"/>
    <col min="15124" max="15124" width="8.109375" style="68" bestFit="1" customWidth="1"/>
    <col min="15125" max="15125" width="1.33203125" style="68" customWidth="1"/>
    <col min="15126" max="15126" width="0" style="68" hidden="1" customWidth="1"/>
    <col min="15127" max="15129" width="3.44140625" style="68"/>
    <col min="15130" max="15130" width="4.44140625" style="68" customWidth="1"/>
    <col min="15131" max="15131" width="3.44140625" style="68"/>
    <col min="15132" max="15132" width="9.6640625" style="68" customWidth="1"/>
    <col min="15133" max="15133" width="4.33203125" style="68" customWidth="1"/>
    <col min="15134" max="15135" width="4.109375" style="68" customWidth="1"/>
    <col min="15136" max="15136" width="4.33203125" style="68" customWidth="1"/>
    <col min="15137" max="15137" width="5.33203125" style="68" customWidth="1"/>
    <col min="15138" max="15138" width="9.33203125" style="68" customWidth="1"/>
    <col min="15139" max="15139" width="5.6640625" style="68" customWidth="1"/>
    <col min="15140" max="15140" width="4.6640625" style="68" customWidth="1"/>
    <col min="15141" max="15141" width="5.33203125" style="68" customWidth="1"/>
    <col min="15142" max="15143" width="5.44140625" style="68" customWidth="1"/>
    <col min="15144" max="15357" width="3.44140625" style="68"/>
    <col min="15358" max="15359" width="3" style="68" customWidth="1"/>
    <col min="15360" max="15360" width="1" style="68" customWidth="1"/>
    <col min="15361" max="15361" width="2" style="68" customWidth="1"/>
    <col min="15362" max="15362" width="0.88671875" style="68" customWidth="1"/>
    <col min="15363" max="15374" width="3" style="68" customWidth="1"/>
    <col min="15375" max="15375" width="11" style="68" customWidth="1"/>
    <col min="15376" max="15376" width="13.33203125" style="68" customWidth="1"/>
    <col min="15377" max="15377" width="3.5546875" style="68" customWidth="1"/>
    <col min="15378" max="15378" width="8.6640625" style="68" customWidth="1"/>
    <col min="15379" max="15379" width="5.6640625" style="68" customWidth="1"/>
    <col min="15380" max="15380" width="8.109375" style="68" bestFit="1" customWidth="1"/>
    <col min="15381" max="15381" width="1.33203125" style="68" customWidth="1"/>
    <col min="15382" max="15382" width="0" style="68" hidden="1" customWidth="1"/>
    <col min="15383" max="15385" width="3.44140625" style="68"/>
    <col min="15386" max="15386" width="4.44140625" style="68" customWidth="1"/>
    <col min="15387" max="15387" width="3.44140625" style="68"/>
    <col min="15388" max="15388" width="9.6640625" style="68" customWidth="1"/>
    <col min="15389" max="15389" width="4.33203125" style="68" customWidth="1"/>
    <col min="15390" max="15391" width="4.109375" style="68" customWidth="1"/>
    <col min="15392" max="15392" width="4.33203125" style="68" customWidth="1"/>
    <col min="15393" max="15393" width="5.33203125" style="68" customWidth="1"/>
    <col min="15394" max="15394" width="9.33203125" style="68" customWidth="1"/>
    <col min="15395" max="15395" width="5.6640625" style="68" customWidth="1"/>
    <col min="15396" max="15396" width="4.6640625" style="68" customWidth="1"/>
    <col min="15397" max="15397" width="5.33203125" style="68" customWidth="1"/>
    <col min="15398" max="15399" width="5.44140625" style="68" customWidth="1"/>
    <col min="15400" max="15613" width="3.44140625" style="68"/>
    <col min="15614" max="15615" width="3" style="68" customWidth="1"/>
    <col min="15616" max="15616" width="1" style="68" customWidth="1"/>
    <col min="15617" max="15617" width="2" style="68" customWidth="1"/>
    <col min="15618" max="15618" width="0.88671875" style="68" customWidth="1"/>
    <col min="15619" max="15630" width="3" style="68" customWidth="1"/>
    <col min="15631" max="15631" width="11" style="68" customWidth="1"/>
    <col min="15632" max="15632" width="13.33203125" style="68" customWidth="1"/>
    <col min="15633" max="15633" width="3.5546875" style="68" customWidth="1"/>
    <col min="15634" max="15634" width="8.6640625" style="68" customWidth="1"/>
    <col min="15635" max="15635" width="5.6640625" style="68" customWidth="1"/>
    <col min="15636" max="15636" width="8.109375" style="68" bestFit="1" customWidth="1"/>
    <col min="15637" max="15637" width="1.33203125" style="68" customWidth="1"/>
    <col min="15638" max="15638" width="0" style="68" hidden="1" customWidth="1"/>
    <col min="15639" max="15641" width="3.44140625" style="68"/>
    <col min="15642" max="15642" width="4.44140625" style="68" customWidth="1"/>
    <col min="15643" max="15643" width="3.44140625" style="68"/>
    <col min="15644" max="15644" width="9.6640625" style="68" customWidth="1"/>
    <col min="15645" max="15645" width="4.33203125" style="68" customWidth="1"/>
    <col min="15646" max="15647" width="4.109375" style="68" customWidth="1"/>
    <col min="15648" max="15648" width="4.33203125" style="68" customWidth="1"/>
    <col min="15649" max="15649" width="5.33203125" style="68" customWidth="1"/>
    <col min="15650" max="15650" width="9.33203125" style="68" customWidth="1"/>
    <col min="15651" max="15651" width="5.6640625" style="68" customWidth="1"/>
    <col min="15652" max="15652" width="4.6640625" style="68" customWidth="1"/>
    <col min="15653" max="15653" width="5.33203125" style="68" customWidth="1"/>
    <col min="15654" max="15655" width="5.44140625" style="68" customWidth="1"/>
    <col min="15656" max="15869" width="3.44140625" style="68"/>
    <col min="15870" max="15871" width="3" style="68" customWidth="1"/>
    <col min="15872" max="15872" width="1" style="68" customWidth="1"/>
    <col min="15873" max="15873" width="2" style="68" customWidth="1"/>
    <col min="15874" max="15874" width="0.88671875" style="68" customWidth="1"/>
    <col min="15875" max="15886" width="3" style="68" customWidth="1"/>
    <col min="15887" max="15887" width="11" style="68" customWidth="1"/>
    <col min="15888" max="15888" width="13.33203125" style="68" customWidth="1"/>
    <col min="15889" max="15889" width="3.5546875" style="68" customWidth="1"/>
    <col min="15890" max="15890" width="8.6640625" style="68" customWidth="1"/>
    <col min="15891" max="15891" width="5.6640625" style="68" customWidth="1"/>
    <col min="15892" max="15892" width="8.109375" style="68" bestFit="1" customWidth="1"/>
    <col min="15893" max="15893" width="1.33203125" style="68" customWidth="1"/>
    <col min="15894" max="15894" width="0" style="68" hidden="1" customWidth="1"/>
    <col min="15895" max="15897" width="3.44140625" style="68"/>
    <col min="15898" max="15898" width="4.44140625" style="68" customWidth="1"/>
    <col min="15899" max="15899" width="3.44140625" style="68"/>
    <col min="15900" max="15900" width="9.6640625" style="68" customWidth="1"/>
    <col min="15901" max="15901" width="4.33203125" style="68" customWidth="1"/>
    <col min="15902" max="15903" width="4.109375" style="68" customWidth="1"/>
    <col min="15904" max="15904" width="4.33203125" style="68" customWidth="1"/>
    <col min="15905" max="15905" width="5.33203125" style="68" customWidth="1"/>
    <col min="15906" max="15906" width="9.33203125" style="68" customWidth="1"/>
    <col min="15907" max="15907" width="5.6640625" style="68" customWidth="1"/>
    <col min="15908" max="15908" width="4.6640625" style="68" customWidth="1"/>
    <col min="15909" max="15909" width="5.33203125" style="68" customWidth="1"/>
    <col min="15910" max="15911" width="5.44140625" style="68" customWidth="1"/>
    <col min="15912" max="16125" width="3.44140625" style="68"/>
    <col min="16126" max="16127" width="3" style="68" customWidth="1"/>
    <col min="16128" max="16128" width="1" style="68" customWidth="1"/>
    <col min="16129" max="16129" width="2" style="68" customWidth="1"/>
    <col min="16130" max="16130" width="0.88671875" style="68" customWidth="1"/>
    <col min="16131" max="16142" width="3" style="68" customWidth="1"/>
    <col min="16143" max="16143" width="11" style="68" customWidth="1"/>
    <col min="16144" max="16144" width="13.33203125" style="68" customWidth="1"/>
    <col min="16145" max="16145" width="3.5546875" style="68" customWidth="1"/>
    <col min="16146" max="16146" width="8.6640625" style="68" customWidth="1"/>
    <col min="16147" max="16147" width="5.6640625" style="68" customWidth="1"/>
    <col min="16148" max="16148" width="8.109375" style="68" bestFit="1" customWidth="1"/>
    <col min="16149" max="16149" width="1.33203125" style="68" customWidth="1"/>
    <col min="16150" max="16150" width="0" style="68" hidden="1" customWidth="1"/>
    <col min="16151" max="16153" width="3.44140625" style="68"/>
    <col min="16154" max="16154" width="4.44140625" style="68" customWidth="1"/>
    <col min="16155" max="16155" width="3.44140625" style="68"/>
    <col min="16156" max="16156" width="9.6640625" style="68" customWidth="1"/>
    <col min="16157" max="16157" width="4.33203125" style="68" customWidth="1"/>
    <col min="16158" max="16159" width="4.109375" style="68" customWidth="1"/>
    <col min="16160" max="16160" width="4.33203125" style="68" customWidth="1"/>
    <col min="16161" max="16161" width="5.33203125" style="68" customWidth="1"/>
    <col min="16162" max="16162" width="9.33203125" style="68" customWidth="1"/>
    <col min="16163" max="16163" width="5.6640625" style="68" customWidth="1"/>
    <col min="16164" max="16164" width="4.6640625" style="68" customWidth="1"/>
    <col min="16165" max="16165" width="5.33203125" style="68" customWidth="1"/>
    <col min="16166" max="16167" width="5.44140625" style="68" customWidth="1"/>
    <col min="16168" max="16384" width="3.44140625" style="68"/>
  </cols>
  <sheetData>
    <row r="1" spans="2:39" ht="11.25" customHeight="1" x14ac:dyDescent="0.2">
      <c r="AH1" s="69"/>
      <c r="AI1" s="69"/>
      <c r="AL1" s="68"/>
      <c r="AM1" s="68"/>
    </row>
    <row r="2" spans="2:39" s="67" customFormat="1" ht="0.9" customHeight="1" x14ac:dyDescent="0.2">
      <c r="AH2" s="69"/>
      <c r="AI2" s="69"/>
      <c r="AJ2" s="69"/>
      <c r="AK2" s="69"/>
    </row>
    <row r="3" spans="2:39" s="67" customFormat="1" ht="21" customHeight="1" thickBot="1" x14ac:dyDescent="0.25">
      <c r="B3" s="240" t="s">
        <v>276</v>
      </c>
      <c r="C3" s="240"/>
      <c r="D3" s="240"/>
      <c r="E3" s="240"/>
      <c r="F3" s="240"/>
      <c r="G3" s="240"/>
      <c r="H3" s="240"/>
      <c r="I3" s="240"/>
      <c r="J3" s="240"/>
      <c r="K3" s="240"/>
      <c r="L3" s="240"/>
      <c r="M3" s="240"/>
      <c r="N3" s="240"/>
      <c r="O3" s="240"/>
      <c r="P3" s="240"/>
      <c r="Q3" s="240"/>
      <c r="R3" s="240"/>
      <c r="S3" s="240"/>
      <c r="T3" s="240"/>
      <c r="U3" s="240"/>
      <c r="V3" s="240"/>
      <c r="W3" s="240"/>
      <c r="X3" s="240"/>
      <c r="Y3" s="240"/>
      <c r="AH3" s="69"/>
      <c r="AI3" s="69"/>
      <c r="AJ3" s="69"/>
      <c r="AK3" s="69"/>
    </row>
    <row r="4" spans="2:39" ht="11.25" customHeight="1" x14ac:dyDescent="0.2">
      <c r="AH4" s="69"/>
      <c r="AI4" s="69"/>
      <c r="AL4" s="68"/>
      <c r="AM4" s="68"/>
    </row>
    <row r="5" spans="2:39"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H5" s="69"/>
      <c r="AI5" s="69"/>
      <c r="AL5" s="68"/>
      <c r="AM5" s="68"/>
    </row>
    <row r="6" spans="2:39" s="67" customFormat="1" ht="23.25" customHeight="1" x14ac:dyDescent="0.2">
      <c r="G6" s="241"/>
      <c r="H6" s="241"/>
      <c r="I6" s="241"/>
      <c r="J6" s="241"/>
      <c r="K6" s="241"/>
      <c r="L6" s="241"/>
      <c r="M6" s="241"/>
      <c r="N6" s="241"/>
      <c r="O6" s="241"/>
      <c r="P6" s="241"/>
      <c r="Q6" s="241"/>
      <c r="R6" s="241"/>
      <c r="S6" s="241"/>
      <c r="T6" s="241"/>
      <c r="U6" s="241"/>
      <c r="V6" s="241"/>
      <c r="W6" s="241"/>
      <c r="X6" s="241"/>
      <c r="Y6" s="241"/>
      <c r="AH6" s="69"/>
      <c r="AI6" s="69"/>
      <c r="AJ6" s="69"/>
      <c r="AK6" s="69"/>
    </row>
    <row r="7" spans="2:39" s="67" customFormat="1" ht="6.9" customHeight="1" x14ac:dyDescent="0.2">
      <c r="AH7" s="69"/>
      <c r="AI7" s="69"/>
      <c r="AJ7" s="69"/>
      <c r="AK7" s="69"/>
    </row>
    <row r="8" spans="2:39"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c r="AH8" s="69"/>
      <c r="AI8" s="69"/>
      <c r="AJ8" s="69"/>
      <c r="AK8" s="69"/>
    </row>
    <row r="9" spans="2:39" s="67" customFormat="1" ht="6.9" customHeight="1" x14ac:dyDescent="0.2">
      <c r="AH9" s="69"/>
      <c r="AI9" s="69"/>
      <c r="AJ9" s="69"/>
      <c r="AK9" s="69"/>
    </row>
    <row r="10" spans="2:39"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H10" s="69"/>
      <c r="AI10" s="69"/>
      <c r="AL10" s="68"/>
      <c r="AM10" s="68"/>
    </row>
    <row r="11" spans="2:39" s="67" customFormat="1" ht="6.9" customHeight="1" x14ac:dyDescent="0.2">
      <c r="AH11" s="69"/>
      <c r="AI11" s="69"/>
      <c r="AJ11" s="69"/>
      <c r="AK11" s="69"/>
    </row>
    <row r="12" spans="2:39" ht="25.5" customHeight="1" x14ac:dyDescent="0.2">
      <c r="B12" s="234" t="s">
        <v>156</v>
      </c>
      <c r="C12" s="234"/>
      <c r="D12" s="234"/>
      <c r="E12" s="234"/>
      <c r="F12" s="234"/>
      <c r="G12" s="235" t="s">
        <v>171</v>
      </c>
      <c r="H12" s="235"/>
      <c r="I12" s="235"/>
      <c r="J12" s="235"/>
      <c r="K12" s="235"/>
      <c r="L12" s="235"/>
      <c r="M12" s="235"/>
      <c r="N12" s="235"/>
      <c r="O12" s="235"/>
      <c r="P12" s="235"/>
      <c r="Q12" s="235"/>
      <c r="R12" s="235"/>
      <c r="S12" s="235"/>
      <c r="T12" s="235"/>
      <c r="U12" s="235"/>
      <c r="V12" s="235"/>
      <c r="W12" s="235"/>
      <c r="X12" s="235"/>
      <c r="Y12" s="235"/>
      <c r="AH12" s="69"/>
      <c r="AI12" s="69"/>
      <c r="AL12" s="68"/>
      <c r="AM12" s="68"/>
    </row>
    <row r="13" spans="2:39" s="67" customFormat="1" ht="6.9" customHeight="1" thickBot="1" x14ac:dyDescent="0.25">
      <c r="AH13" s="69"/>
      <c r="AI13" s="69"/>
      <c r="AJ13" s="69"/>
      <c r="AK13" s="69"/>
    </row>
    <row r="14" spans="2:39" s="67" customFormat="1" ht="12.75" customHeight="1" x14ac:dyDescent="0.2">
      <c r="B14" s="236" t="s">
        <v>157</v>
      </c>
      <c r="C14" s="237"/>
      <c r="D14" s="238" t="s">
        <v>158</v>
      </c>
      <c r="E14" s="236"/>
      <c r="F14" s="236"/>
      <c r="G14" s="236"/>
      <c r="H14" s="236"/>
      <c r="I14" s="236"/>
      <c r="J14" s="236"/>
      <c r="K14" s="236"/>
      <c r="L14" s="236"/>
      <c r="M14" s="236"/>
      <c r="N14" s="236"/>
      <c r="O14" s="236"/>
      <c r="P14" s="236"/>
      <c r="Q14" s="236"/>
      <c r="R14" s="236"/>
      <c r="S14" s="236"/>
      <c r="T14" s="237"/>
      <c r="U14" s="70" t="s">
        <v>159</v>
      </c>
      <c r="V14" s="239" t="s">
        <v>160</v>
      </c>
      <c r="W14" s="239"/>
      <c r="X14" s="239"/>
      <c r="AC14" s="69"/>
      <c r="AD14" s="69"/>
      <c r="AE14" s="69"/>
      <c r="AF14" s="69"/>
      <c r="AG14" s="69"/>
      <c r="AH14" s="69"/>
      <c r="AI14" s="69"/>
      <c r="AJ14" s="69"/>
      <c r="AK14" s="69"/>
    </row>
    <row r="15" spans="2:39" s="67" customFormat="1" ht="12.75" customHeight="1" outlineLevel="1" x14ac:dyDescent="0.2">
      <c r="B15" s="229">
        <v>1</v>
      </c>
      <c r="C15" s="229"/>
      <c r="D15" s="230" t="s">
        <v>275</v>
      </c>
      <c r="E15" s="231"/>
      <c r="F15" s="231"/>
      <c r="G15" s="231"/>
      <c r="H15" s="231"/>
      <c r="I15" s="231"/>
      <c r="J15" s="231"/>
      <c r="K15" s="231"/>
      <c r="L15" s="231"/>
      <c r="M15" s="231"/>
      <c r="N15" s="231"/>
      <c r="O15" s="231"/>
      <c r="P15" s="231"/>
      <c r="Q15" s="231"/>
      <c r="R15" s="231"/>
      <c r="S15" s="231"/>
      <c r="T15" s="232"/>
      <c r="U15" s="71" t="s">
        <v>22</v>
      </c>
      <c r="V15" s="244">
        <v>1</v>
      </c>
      <c r="W15" s="244"/>
      <c r="X15" s="244"/>
      <c r="AC15" s="69"/>
      <c r="AD15" s="69"/>
    </row>
    <row r="16" spans="2:39" ht="12" customHeight="1" outlineLevel="1" x14ac:dyDescent="0.3">
      <c r="B16" s="229">
        <v>2</v>
      </c>
      <c r="C16" s="229"/>
      <c r="D16" s="230" t="s">
        <v>274</v>
      </c>
      <c r="E16" s="231"/>
      <c r="F16" s="231"/>
      <c r="G16" s="231"/>
      <c r="H16" s="231"/>
      <c r="I16" s="231"/>
      <c r="J16" s="231"/>
      <c r="K16" s="231"/>
      <c r="L16" s="231"/>
      <c r="M16" s="231"/>
      <c r="N16" s="231"/>
      <c r="O16" s="231"/>
      <c r="P16" s="231"/>
      <c r="Q16" s="231"/>
      <c r="R16" s="231"/>
      <c r="S16" s="231"/>
      <c r="T16" s="232"/>
      <c r="U16" s="72" t="s">
        <v>22</v>
      </c>
      <c r="V16" s="233">
        <v>1</v>
      </c>
      <c r="W16" s="233"/>
      <c r="X16" s="233"/>
      <c r="Y16" s="68"/>
      <c r="AC16" s="69"/>
      <c r="AD16" s="69"/>
      <c r="AE16" s="73" t="s">
        <v>172</v>
      </c>
      <c r="AF16" s="73" t="s">
        <v>162</v>
      </c>
      <c r="AG16" s="73">
        <v>20</v>
      </c>
      <c r="AH16" s="73">
        <v>29.5</v>
      </c>
      <c r="AI16" s="73">
        <v>590</v>
      </c>
      <c r="AJ16" s="73">
        <v>20</v>
      </c>
      <c r="AK16" s="73">
        <v>590</v>
      </c>
      <c r="AL16" s="68"/>
      <c r="AM16" s="68"/>
    </row>
    <row r="17" spans="1:35" s="69" customFormat="1" ht="12" x14ac:dyDescent="0.2">
      <c r="A17" s="67"/>
      <c r="B17" s="76"/>
      <c r="C17" s="76"/>
      <c r="D17" s="77"/>
      <c r="E17" s="77"/>
      <c r="F17" s="77"/>
      <c r="G17" s="77"/>
      <c r="H17" s="77"/>
      <c r="I17" s="77"/>
      <c r="J17" s="77"/>
      <c r="K17" s="77"/>
      <c r="L17" s="77"/>
      <c r="M17" s="77"/>
      <c r="N17" s="77"/>
      <c r="O17" s="77"/>
      <c r="P17" s="77"/>
      <c r="Q17" s="77"/>
      <c r="R17" s="77"/>
      <c r="S17" s="77"/>
      <c r="T17" s="77"/>
      <c r="Y17" s="67"/>
      <c r="Z17" s="68"/>
      <c r="AA17" s="68"/>
      <c r="AB17" s="68"/>
      <c r="AC17" s="68"/>
      <c r="AD17" s="68"/>
      <c r="AE17" s="68"/>
      <c r="AF17" s="68"/>
      <c r="AG17" s="68"/>
      <c r="AH17" s="68"/>
      <c r="AI17" s="68"/>
    </row>
    <row r="18" spans="1:35" s="69" customFormat="1" ht="12" x14ac:dyDescent="0.2">
      <c r="A18" s="67"/>
      <c r="B18" s="76"/>
      <c r="C18" s="76"/>
      <c r="D18" s="77"/>
      <c r="E18" s="77"/>
      <c r="F18" s="77"/>
      <c r="G18" s="77"/>
      <c r="H18" s="77"/>
      <c r="I18" s="77"/>
      <c r="J18" s="77"/>
      <c r="K18" s="77"/>
      <c r="L18" s="77"/>
      <c r="M18" s="77"/>
      <c r="N18" s="77"/>
      <c r="O18" s="77"/>
      <c r="P18" s="77"/>
      <c r="Q18" s="77"/>
      <c r="R18" s="77"/>
      <c r="S18" s="77"/>
      <c r="T18" s="77"/>
      <c r="Y18" s="67"/>
      <c r="Z18" s="68"/>
      <c r="AA18" s="68"/>
      <c r="AB18" s="68"/>
      <c r="AC18" s="68"/>
      <c r="AD18" s="68"/>
      <c r="AE18" s="68"/>
      <c r="AF18" s="68"/>
      <c r="AG18" s="68"/>
      <c r="AH18" s="68"/>
      <c r="AI18" s="68"/>
    </row>
    <row r="20" spans="1:35" s="69" customFormat="1" x14ac:dyDescent="0.2">
      <c r="A20" s="67"/>
      <c r="B20" s="67"/>
      <c r="C20" s="67"/>
      <c r="D20" s="67"/>
      <c r="E20" s="67"/>
      <c r="F20" s="67"/>
      <c r="G20" s="67"/>
      <c r="H20" s="67"/>
      <c r="I20" s="67"/>
      <c r="J20" s="67"/>
      <c r="K20" s="67"/>
      <c r="L20" s="67"/>
      <c r="M20" s="67"/>
      <c r="N20" s="67"/>
      <c r="O20" s="67"/>
      <c r="P20" s="67"/>
      <c r="Q20" s="67"/>
      <c r="R20" s="67"/>
      <c r="S20" s="67"/>
      <c r="T20" s="67"/>
      <c r="U20" s="67"/>
      <c r="V20" s="67"/>
      <c r="W20" s="226"/>
      <c r="X20" s="226"/>
      <c r="Y20" s="226"/>
      <c r="Z20" s="68"/>
      <c r="AA20" s="68"/>
      <c r="AB20" s="68"/>
      <c r="AC20" s="68"/>
      <c r="AD20" s="68"/>
      <c r="AE20" s="68"/>
      <c r="AF20" s="68"/>
      <c r="AG20" s="68"/>
      <c r="AH20" s="68"/>
      <c r="AI20" s="68"/>
    </row>
    <row r="21" spans="1:35" s="69" customFormat="1" ht="12" x14ac:dyDescent="0.25">
      <c r="A21" s="227" t="s">
        <v>167</v>
      </c>
      <c r="B21" s="227"/>
      <c r="C21" s="227"/>
      <c r="D21" s="227"/>
      <c r="E21" s="227"/>
      <c r="F21" s="227"/>
      <c r="G21" s="227"/>
      <c r="H21" s="228"/>
      <c r="I21" s="228"/>
      <c r="J21" s="228"/>
      <c r="K21" s="228"/>
      <c r="L21" s="228"/>
      <c r="M21" s="228"/>
      <c r="N21" s="228"/>
      <c r="O21" s="228"/>
      <c r="P21" s="228"/>
      <c r="Q21" s="67"/>
      <c r="R21" s="67"/>
      <c r="S21" s="78" t="s">
        <v>168</v>
      </c>
      <c r="T21" s="78"/>
      <c r="U21" s="78"/>
      <c r="V21" s="78"/>
      <c r="W21" s="79"/>
      <c r="X21" s="79"/>
      <c r="Y21" s="68"/>
      <c r="Z21" s="68"/>
      <c r="AA21" s="68"/>
      <c r="AB21" s="68"/>
      <c r="AC21" s="68"/>
      <c r="AD21" s="68"/>
      <c r="AE21" s="68"/>
      <c r="AF21" s="68"/>
      <c r="AG21" s="68"/>
      <c r="AH21" s="68"/>
      <c r="AI21" s="68"/>
    </row>
    <row r="22" spans="1:35" s="69" customFormat="1" x14ac:dyDescent="0.2">
      <c r="A22" s="67"/>
      <c r="B22" s="67"/>
      <c r="C22" s="67"/>
      <c r="D22" s="67"/>
      <c r="E22" s="67"/>
      <c r="F22" s="67"/>
      <c r="G22" s="67"/>
      <c r="H22" s="67"/>
      <c r="I22" s="67"/>
      <c r="J22" s="67"/>
      <c r="K22" s="67"/>
      <c r="L22" s="67"/>
      <c r="M22" s="67"/>
      <c r="N22" s="67"/>
      <c r="O22" s="67"/>
      <c r="P22" s="67"/>
      <c r="Q22" s="67"/>
      <c r="R22" s="67"/>
      <c r="S22" s="67"/>
      <c r="T22" s="67"/>
      <c r="U22" s="67"/>
      <c r="V22" s="67"/>
      <c r="W22" s="67"/>
      <c r="X22" s="67"/>
      <c r="Y22" s="68"/>
      <c r="Z22" s="68"/>
      <c r="AA22" s="68"/>
      <c r="AB22" s="68"/>
      <c r="AC22" s="68"/>
      <c r="AD22" s="68"/>
      <c r="AE22" s="68"/>
      <c r="AF22" s="68"/>
      <c r="AG22" s="68"/>
      <c r="AH22" s="68"/>
      <c r="AI22" s="68"/>
    </row>
    <row r="23" spans="1:35" s="69" customFormat="1" ht="10.8" thickBot="1" x14ac:dyDescent="0.25">
      <c r="A23" s="80"/>
      <c r="B23" s="80"/>
      <c r="C23" s="80" t="s">
        <v>169</v>
      </c>
      <c r="D23" s="80"/>
      <c r="E23" s="80"/>
      <c r="F23" s="80"/>
      <c r="G23" s="80"/>
      <c r="H23" s="80"/>
      <c r="I23" s="80"/>
      <c r="J23" s="80"/>
      <c r="K23" s="80"/>
      <c r="L23" s="80"/>
      <c r="M23" s="80"/>
      <c r="N23" s="80"/>
      <c r="O23" s="80"/>
      <c r="P23" s="80"/>
      <c r="Q23" s="67"/>
      <c r="R23" s="67"/>
      <c r="S23" s="80"/>
      <c r="T23" s="80" t="s">
        <v>269</v>
      </c>
      <c r="U23" s="80"/>
      <c r="V23" s="80"/>
      <c r="W23" s="80"/>
      <c r="X23" s="81"/>
      <c r="Y23" s="68"/>
      <c r="Z23" s="68"/>
      <c r="AA23" s="68"/>
      <c r="AB23" s="68"/>
      <c r="AC23" s="68"/>
      <c r="AD23" s="68"/>
      <c r="AE23" s="68"/>
      <c r="AF23" s="68"/>
      <c r="AG23" s="68"/>
      <c r="AH23" s="68"/>
      <c r="AI23" s="68"/>
    </row>
    <row r="24" spans="1:35" s="69" customFormat="1" x14ac:dyDescent="0.2">
      <c r="A24" s="67"/>
      <c r="B24" s="67"/>
      <c r="C24" s="67"/>
      <c r="D24" s="67"/>
      <c r="E24" s="67"/>
      <c r="F24" s="67"/>
      <c r="G24" s="67"/>
      <c r="H24" s="67"/>
      <c r="I24" s="67"/>
      <c r="J24" s="67"/>
      <c r="K24" s="67"/>
      <c r="L24" s="67"/>
      <c r="M24" s="67"/>
      <c r="N24" s="67"/>
      <c r="O24" s="67"/>
      <c r="P24" s="67"/>
      <c r="Q24" s="67"/>
      <c r="R24" s="67"/>
      <c r="S24" s="67"/>
      <c r="T24" s="67"/>
      <c r="U24" s="67"/>
      <c r="V24" s="67"/>
      <c r="W24" s="67"/>
      <c r="X24" s="67"/>
      <c r="Y24" s="68"/>
      <c r="Z24" s="68"/>
      <c r="AA24" s="68"/>
      <c r="AB24" s="68"/>
      <c r="AC24" s="68"/>
      <c r="AD24" s="68"/>
      <c r="AE24" s="68"/>
      <c r="AF24" s="68"/>
      <c r="AG24" s="68"/>
      <c r="AH24" s="68"/>
      <c r="AI24" s="68"/>
    </row>
  </sheetData>
  <autoFilter ref="AE15:AO16" xr:uid="{7CF91E97-0A90-42B1-A606-37E231CB998E}"/>
  <mergeCells count="21">
    <mergeCell ref="W20:Y20"/>
    <mergeCell ref="A21:P21"/>
    <mergeCell ref="B15:C15"/>
    <mergeCell ref="D15:T15"/>
    <mergeCell ref="V15:X15"/>
    <mergeCell ref="B16:C16"/>
    <mergeCell ref="D16:T16"/>
    <mergeCell ref="V16:X16"/>
    <mergeCell ref="B10:F10"/>
    <mergeCell ref="G10:Y10"/>
    <mergeCell ref="B12:F12"/>
    <mergeCell ref="G12:Y12"/>
    <mergeCell ref="B14:C14"/>
    <mergeCell ref="D14:T14"/>
    <mergeCell ref="V14:X14"/>
    <mergeCell ref="B3:Y3"/>
    <mergeCell ref="B5:F5"/>
    <mergeCell ref="G5:Y5"/>
    <mergeCell ref="G6:Y6"/>
    <mergeCell ref="B8:F8"/>
    <mergeCell ref="G8:X8"/>
  </mergeCells>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EA3BE-8AE1-4FFB-B0B7-BFD8FD56F694}">
  <sheetPr>
    <outlinePr summaryBelow="0" summaryRight="0"/>
    <pageSetUpPr autoPageBreaks="0" fitToPage="1"/>
  </sheetPr>
  <dimension ref="A1:AI43"/>
  <sheetViews>
    <sheetView view="pageBreakPreview" zoomScaleNormal="100" zoomScaleSheetLayoutView="100" zoomScalePageLayoutView="85" workbookViewId="0">
      <selection activeCell="A19" sqref="A19:XFD20"/>
    </sheetView>
  </sheetViews>
  <sheetFormatPr defaultColWidth="3.44140625" defaultRowHeight="10.199999999999999" outlineLevelRow="1"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1" width="9.6640625" style="68" customWidth="1"/>
    <col min="32" max="32" width="4.33203125" style="68" customWidth="1"/>
    <col min="33" max="33" width="4.109375" style="68" customWidth="1"/>
    <col min="34" max="35" width="5.44140625" style="69" customWidth="1"/>
    <col min="36" max="36" width="3.44140625" style="68"/>
    <col min="37" max="37" width="8.5546875" style="68" bestFit="1" customWidth="1"/>
    <col min="38" max="249" width="3.44140625" style="68"/>
    <col min="250" max="251" width="3" style="68" customWidth="1"/>
    <col min="252" max="252" width="1" style="68" customWidth="1"/>
    <col min="253" max="253" width="2" style="68" customWidth="1"/>
    <col min="254" max="254" width="0.88671875" style="68" customWidth="1"/>
    <col min="255" max="266" width="3" style="68" customWidth="1"/>
    <col min="267" max="267" width="11" style="68" customWidth="1"/>
    <col min="268" max="268" width="13.33203125" style="68" customWidth="1"/>
    <col min="269" max="269" width="3.5546875" style="68" customWidth="1"/>
    <col min="270" max="270" width="8.6640625" style="68" customWidth="1"/>
    <col min="271" max="271" width="5.6640625" style="68" customWidth="1"/>
    <col min="272" max="272" width="8.109375" style="68" bestFit="1" customWidth="1"/>
    <col min="273" max="273" width="1.33203125" style="68" customWidth="1"/>
    <col min="274" max="274" width="0" style="68" hidden="1" customWidth="1"/>
    <col min="275" max="277" width="3.44140625" style="68"/>
    <col min="278" max="278" width="4.44140625" style="68" customWidth="1"/>
    <col min="279" max="279" width="3.44140625" style="68"/>
    <col min="280" max="280" width="9.6640625" style="68" customWidth="1"/>
    <col min="281" max="281" width="4.33203125" style="68" customWidth="1"/>
    <col min="282" max="283" width="4.109375" style="68" customWidth="1"/>
    <col min="284" max="284" width="4.33203125" style="68" customWidth="1"/>
    <col min="285" max="285" width="5.33203125" style="68" customWidth="1"/>
    <col min="286" max="286" width="9.33203125" style="68" customWidth="1"/>
    <col min="287" max="287" width="5.6640625" style="68" customWidth="1"/>
    <col min="288" max="288" width="4.6640625" style="68" customWidth="1"/>
    <col min="289" max="289" width="5.33203125" style="68" customWidth="1"/>
    <col min="290" max="291" width="5.44140625" style="68" customWidth="1"/>
    <col min="292" max="505" width="3.44140625" style="68"/>
    <col min="506" max="507" width="3" style="68" customWidth="1"/>
    <col min="508" max="508" width="1" style="68" customWidth="1"/>
    <col min="509" max="509" width="2" style="68" customWidth="1"/>
    <col min="510" max="510" width="0.88671875" style="68" customWidth="1"/>
    <col min="511" max="522" width="3" style="68" customWidth="1"/>
    <col min="523" max="523" width="11" style="68" customWidth="1"/>
    <col min="524" max="524" width="13.33203125" style="68" customWidth="1"/>
    <col min="525" max="525" width="3.5546875" style="68" customWidth="1"/>
    <col min="526" max="526" width="8.6640625" style="68" customWidth="1"/>
    <col min="527" max="527" width="5.6640625" style="68" customWidth="1"/>
    <col min="528" max="528" width="8.109375" style="68" bestFit="1" customWidth="1"/>
    <col min="529" max="529" width="1.33203125" style="68" customWidth="1"/>
    <col min="530" max="530" width="0" style="68" hidden="1" customWidth="1"/>
    <col min="531" max="533" width="3.44140625" style="68"/>
    <col min="534" max="534" width="4.44140625" style="68" customWidth="1"/>
    <col min="535" max="535" width="3.44140625" style="68"/>
    <col min="536" max="536" width="9.6640625" style="68" customWidth="1"/>
    <col min="537" max="537" width="4.33203125" style="68" customWidth="1"/>
    <col min="538" max="539" width="4.109375" style="68" customWidth="1"/>
    <col min="540" max="540" width="4.33203125" style="68" customWidth="1"/>
    <col min="541" max="541" width="5.33203125" style="68" customWidth="1"/>
    <col min="542" max="542" width="9.33203125" style="68" customWidth="1"/>
    <col min="543" max="543" width="5.6640625" style="68" customWidth="1"/>
    <col min="544" max="544" width="4.6640625" style="68" customWidth="1"/>
    <col min="545" max="545" width="5.33203125" style="68" customWidth="1"/>
    <col min="546" max="547" width="5.44140625" style="68" customWidth="1"/>
    <col min="548" max="761" width="3.44140625" style="68"/>
    <col min="762" max="763" width="3" style="68" customWidth="1"/>
    <col min="764" max="764" width="1" style="68" customWidth="1"/>
    <col min="765" max="765" width="2" style="68" customWidth="1"/>
    <col min="766" max="766" width="0.88671875" style="68" customWidth="1"/>
    <col min="767" max="778" width="3" style="68" customWidth="1"/>
    <col min="779" max="779" width="11" style="68" customWidth="1"/>
    <col min="780" max="780" width="13.33203125" style="68" customWidth="1"/>
    <col min="781" max="781" width="3.5546875" style="68" customWidth="1"/>
    <col min="782" max="782" width="8.6640625" style="68" customWidth="1"/>
    <col min="783" max="783" width="5.6640625" style="68" customWidth="1"/>
    <col min="784" max="784" width="8.109375" style="68" bestFit="1" customWidth="1"/>
    <col min="785" max="785" width="1.33203125" style="68" customWidth="1"/>
    <col min="786" max="786" width="0" style="68" hidden="1" customWidth="1"/>
    <col min="787" max="789" width="3.44140625" style="68"/>
    <col min="790" max="790" width="4.44140625" style="68" customWidth="1"/>
    <col min="791" max="791" width="3.44140625" style="68"/>
    <col min="792" max="792" width="9.6640625" style="68" customWidth="1"/>
    <col min="793" max="793" width="4.33203125" style="68" customWidth="1"/>
    <col min="794" max="795" width="4.109375" style="68" customWidth="1"/>
    <col min="796" max="796" width="4.33203125" style="68" customWidth="1"/>
    <col min="797" max="797" width="5.33203125" style="68" customWidth="1"/>
    <col min="798" max="798" width="9.33203125" style="68" customWidth="1"/>
    <col min="799" max="799" width="5.6640625" style="68" customWidth="1"/>
    <col min="800" max="800" width="4.6640625" style="68" customWidth="1"/>
    <col min="801" max="801" width="5.33203125" style="68" customWidth="1"/>
    <col min="802" max="803" width="5.44140625" style="68" customWidth="1"/>
    <col min="804" max="1017" width="3.44140625" style="68"/>
    <col min="1018" max="1019" width="3" style="68" customWidth="1"/>
    <col min="1020" max="1020" width="1" style="68" customWidth="1"/>
    <col min="1021" max="1021" width="2" style="68" customWidth="1"/>
    <col min="1022" max="1022" width="0.88671875" style="68" customWidth="1"/>
    <col min="1023" max="1034" width="3" style="68" customWidth="1"/>
    <col min="1035" max="1035" width="11" style="68" customWidth="1"/>
    <col min="1036" max="1036" width="13.33203125" style="68" customWidth="1"/>
    <col min="1037" max="1037" width="3.5546875" style="68" customWidth="1"/>
    <col min="1038" max="1038" width="8.6640625" style="68" customWidth="1"/>
    <col min="1039" max="1039" width="5.6640625" style="68" customWidth="1"/>
    <col min="1040" max="1040" width="8.109375" style="68" bestFit="1" customWidth="1"/>
    <col min="1041" max="1041" width="1.33203125" style="68" customWidth="1"/>
    <col min="1042" max="1042" width="0" style="68" hidden="1" customWidth="1"/>
    <col min="1043" max="1045" width="3.44140625" style="68"/>
    <col min="1046" max="1046" width="4.44140625" style="68" customWidth="1"/>
    <col min="1047" max="1047" width="3.44140625" style="68"/>
    <col min="1048" max="1048" width="9.6640625" style="68" customWidth="1"/>
    <col min="1049" max="1049" width="4.33203125" style="68" customWidth="1"/>
    <col min="1050" max="1051" width="4.109375" style="68" customWidth="1"/>
    <col min="1052" max="1052" width="4.33203125" style="68" customWidth="1"/>
    <col min="1053" max="1053" width="5.33203125" style="68" customWidth="1"/>
    <col min="1054" max="1054" width="9.33203125" style="68" customWidth="1"/>
    <col min="1055" max="1055" width="5.6640625" style="68" customWidth="1"/>
    <col min="1056" max="1056" width="4.6640625" style="68" customWidth="1"/>
    <col min="1057" max="1057" width="5.33203125" style="68" customWidth="1"/>
    <col min="1058" max="1059" width="5.44140625" style="68" customWidth="1"/>
    <col min="1060" max="1273" width="3.44140625" style="68"/>
    <col min="1274" max="1275" width="3" style="68" customWidth="1"/>
    <col min="1276" max="1276" width="1" style="68" customWidth="1"/>
    <col min="1277" max="1277" width="2" style="68" customWidth="1"/>
    <col min="1278" max="1278" width="0.88671875" style="68" customWidth="1"/>
    <col min="1279" max="1290" width="3" style="68" customWidth="1"/>
    <col min="1291" max="1291" width="11" style="68" customWidth="1"/>
    <col min="1292" max="1292" width="13.33203125" style="68" customWidth="1"/>
    <col min="1293" max="1293" width="3.5546875" style="68" customWidth="1"/>
    <col min="1294" max="1294" width="8.6640625" style="68" customWidth="1"/>
    <col min="1295" max="1295" width="5.6640625" style="68" customWidth="1"/>
    <col min="1296" max="1296" width="8.109375" style="68" bestFit="1" customWidth="1"/>
    <col min="1297" max="1297" width="1.33203125" style="68" customWidth="1"/>
    <col min="1298" max="1298" width="0" style="68" hidden="1" customWidth="1"/>
    <col min="1299" max="1301" width="3.44140625" style="68"/>
    <col min="1302" max="1302" width="4.44140625" style="68" customWidth="1"/>
    <col min="1303" max="1303" width="3.44140625" style="68"/>
    <col min="1304" max="1304" width="9.6640625" style="68" customWidth="1"/>
    <col min="1305" max="1305" width="4.33203125" style="68" customWidth="1"/>
    <col min="1306" max="1307" width="4.109375" style="68" customWidth="1"/>
    <col min="1308" max="1308" width="4.33203125" style="68" customWidth="1"/>
    <col min="1309" max="1309" width="5.33203125" style="68" customWidth="1"/>
    <col min="1310" max="1310" width="9.33203125" style="68" customWidth="1"/>
    <col min="1311" max="1311" width="5.6640625" style="68" customWidth="1"/>
    <col min="1312" max="1312" width="4.6640625" style="68" customWidth="1"/>
    <col min="1313" max="1313" width="5.33203125" style="68" customWidth="1"/>
    <col min="1314" max="1315" width="5.44140625" style="68" customWidth="1"/>
    <col min="1316" max="1529" width="3.44140625" style="68"/>
    <col min="1530" max="1531" width="3" style="68" customWidth="1"/>
    <col min="1532" max="1532" width="1" style="68" customWidth="1"/>
    <col min="1533" max="1533" width="2" style="68" customWidth="1"/>
    <col min="1534" max="1534" width="0.88671875" style="68" customWidth="1"/>
    <col min="1535" max="1546" width="3" style="68" customWidth="1"/>
    <col min="1547" max="1547" width="11" style="68" customWidth="1"/>
    <col min="1548" max="1548" width="13.33203125" style="68" customWidth="1"/>
    <col min="1549" max="1549" width="3.5546875" style="68" customWidth="1"/>
    <col min="1550" max="1550" width="8.6640625" style="68" customWidth="1"/>
    <col min="1551" max="1551" width="5.6640625" style="68" customWidth="1"/>
    <col min="1552" max="1552" width="8.109375" style="68" bestFit="1" customWidth="1"/>
    <col min="1553" max="1553" width="1.33203125" style="68" customWidth="1"/>
    <col min="1554" max="1554" width="0" style="68" hidden="1" customWidth="1"/>
    <col min="1555" max="1557" width="3.44140625" style="68"/>
    <col min="1558" max="1558" width="4.44140625" style="68" customWidth="1"/>
    <col min="1559" max="1559" width="3.44140625" style="68"/>
    <col min="1560" max="1560" width="9.6640625" style="68" customWidth="1"/>
    <col min="1561" max="1561" width="4.33203125" style="68" customWidth="1"/>
    <col min="1562" max="1563" width="4.109375" style="68" customWidth="1"/>
    <col min="1564" max="1564" width="4.33203125" style="68" customWidth="1"/>
    <col min="1565" max="1565" width="5.33203125" style="68" customWidth="1"/>
    <col min="1566" max="1566" width="9.33203125" style="68" customWidth="1"/>
    <col min="1567" max="1567" width="5.6640625" style="68" customWidth="1"/>
    <col min="1568" max="1568" width="4.6640625" style="68" customWidth="1"/>
    <col min="1569" max="1569" width="5.33203125" style="68" customWidth="1"/>
    <col min="1570" max="1571" width="5.44140625" style="68" customWidth="1"/>
    <col min="1572" max="1785" width="3.44140625" style="68"/>
    <col min="1786" max="1787" width="3" style="68" customWidth="1"/>
    <col min="1788" max="1788" width="1" style="68" customWidth="1"/>
    <col min="1789" max="1789" width="2" style="68" customWidth="1"/>
    <col min="1790" max="1790" width="0.88671875" style="68" customWidth="1"/>
    <col min="1791" max="1802" width="3" style="68" customWidth="1"/>
    <col min="1803" max="1803" width="11" style="68" customWidth="1"/>
    <col min="1804" max="1804" width="13.33203125" style="68" customWidth="1"/>
    <col min="1805" max="1805" width="3.5546875" style="68" customWidth="1"/>
    <col min="1806" max="1806" width="8.6640625" style="68" customWidth="1"/>
    <col min="1807" max="1807" width="5.6640625" style="68" customWidth="1"/>
    <col min="1808" max="1808" width="8.109375" style="68" bestFit="1" customWidth="1"/>
    <col min="1809" max="1809" width="1.33203125" style="68" customWidth="1"/>
    <col min="1810" max="1810" width="0" style="68" hidden="1" customWidth="1"/>
    <col min="1811" max="1813" width="3.44140625" style="68"/>
    <col min="1814" max="1814" width="4.44140625" style="68" customWidth="1"/>
    <col min="1815" max="1815" width="3.44140625" style="68"/>
    <col min="1816" max="1816" width="9.6640625" style="68" customWidth="1"/>
    <col min="1817" max="1817" width="4.33203125" style="68" customWidth="1"/>
    <col min="1818" max="1819" width="4.109375" style="68" customWidth="1"/>
    <col min="1820" max="1820" width="4.33203125" style="68" customWidth="1"/>
    <col min="1821" max="1821" width="5.33203125" style="68" customWidth="1"/>
    <col min="1822" max="1822" width="9.33203125" style="68" customWidth="1"/>
    <col min="1823" max="1823" width="5.6640625" style="68" customWidth="1"/>
    <col min="1824" max="1824" width="4.6640625" style="68" customWidth="1"/>
    <col min="1825" max="1825" width="5.33203125" style="68" customWidth="1"/>
    <col min="1826" max="1827" width="5.44140625" style="68" customWidth="1"/>
    <col min="1828" max="2041" width="3.44140625" style="68"/>
    <col min="2042" max="2043" width="3" style="68" customWidth="1"/>
    <col min="2044" max="2044" width="1" style="68" customWidth="1"/>
    <col min="2045" max="2045" width="2" style="68" customWidth="1"/>
    <col min="2046" max="2046" width="0.88671875" style="68" customWidth="1"/>
    <col min="2047" max="2058" width="3" style="68" customWidth="1"/>
    <col min="2059" max="2059" width="11" style="68" customWidth="1"/>
    <col min="2060" max="2060" width="13.33203125" style="68" customWidth="1"/>
    <col min="2061" max="2061" width="3.5546875" style="68" customWidth="1"/>
    <col min="2062" max="2062" width="8.6640625" style="68" customWidth="1"/>
    <col min="2063" max="2063" width="5.6640625" style="68" customWidth="1"/>
    <col min="2064" max="2064" width="8.109375" style="68" bestFit="1" customWidth="1"/>
    <col min="2065" max="2065" width="1.33203125" style="68" customWidth="1"/>
    <col min="2066" max="2066" width="0" style="68" hidden="1" customWidth="1"/>
    <col min="2067" max="2069" width="3.44140625" style="68"/>
    <col min="2070" max="2070" width="4.44140625" style="68" customWidth="1"/>
    <col min="2071" max="2071" width="3.44140625" style="68"/>
    <col min="2072" max="2072" width="9.6640625" style="68" customWidth="1"/>
    <col min="2073" max="2073" width="4.33203125" style="68" customWidth="1"/>
    <col min="2074" max="2075" width="4.109375" style="68" customWidth="1"/>
    <col min="2076" max="2076" width="4.33203125" style="68" customWidth="1"/>
    <col min="2077" max="2077" width="5.33203125" style="68" customWidth="1"/>
    <col min="2078" max="2078" width="9.33203125" style="68" customWidth="1"/>
    <col min="2079" max="2079" width="5.6640625" style="68" customWidth="1"/>
    <col min="2080" max="2080" width="4.6640625" style="68" customWidth="1"/>
    <col min="2081" max="2081" width="5.33203125" style="68" customWidth="1"/>
    <col min="2082" max="2083" width="5.44140625" style="68" customWidth="1"/>
    <col min="2084" max="2297" width="3.44140625" style="68"/>
    <col min="2298" max="2299" width="3" style="68" customWidth="1"/>
    <col min="2300" max="2300" width="1" style="68" customWidth="1"/>
    <col min="2301" max="2301" width="2" style="68" customWidth="1"/>
    <col min="2302" max="2302" width="0.88671875" style="68" customWidth="1"/>
    <col min="2303" max="2314" width="3" style="68" customWidth="1"/>
    <col min="2315" max="2315" width="11" style="68" customWidth="1"/>
    <col min="2316" max="2316" width="13.33203125" style="68" customWidth="1"/>
    <col min="2317" max="2317" width="3.5546875" style="68" customWidth="1"/>
    <col min="2318" max="2318" width="8.6640625" style="68" customWidth="1"/>
    <col min="2319" max="2319" width="5.6640625" style="68" customWidth="1"/>
    <col min="2320" max="2320" width="8.109375" style="68" bestFit="1" customWidth="1"/>
    <col min="2321" max="2321" width="1.33203125" style="68" customWidth="1"/>
    <col min="2322" max="2322" width="0" style="68" hidden="1" customWidth="1"/>
    <col min="2323" max="2325" width="3.44140625" style="68"/>
    <col min="2326" max="2326" width="4.44140625" style="68" customWidth="1"/>
    <col min="2327" max="2327" width="3.44140625" style="68"/>
    <col min="2328" max="2328" width="9.6640625" style="68" customWidth="1"/>
    <col min="2329" max="2329" width="4.33203125" style="68" customWidth="1"/>
    <col min="2330" max="2331" width="4.109375" style="68" customWidth="1"/>
    <col min="2332" max="2332" width="4.33203125" style="68" customWidth="1"/>
    <col min="2333" max="2333" width="5.33203125" style="68" customWidth="1"/>
    <col min="2334" max="2334" width="9.33203125" style="68" customWidth="1"/>
    <col min="2335" max="2335" width="5.6640625" style="68" customWidth="1"/>
    <col min="2336" max="2336" width="4.6640625" style="68" customWidth="1"/>
    <col min="2337" max="2337" width="5.33203125" style="68" customWidth="1"/>
    <col min="2338" max="2339" width="5.44140625" style="68" customWidth="1"/>
    <col min="2340" max="2553" width="3.44140625" style="68"/>
    <col min="2554" max="2555" width="3" style="68" customWidth="1"/>
    <col min="2556" max="2556" width="1" style="68" customWidth="1"/>
    <col min="2557" max="2557" width="2" style="68" customWidth="1"/>
    <col min="2558" max="2558" width="0.88671875" style="68" customWidth="1"/>
    <col min="2559" max="2570" width="3" style="68" customWidth="1"/>
    <col min="2571" max="2571" width="11" style="68" customWidth="1"/>
    <col min="2572" max="2572" width="13.33203125" style="68" customWidth="1"/>
    <col min="2573" max="2573" width="3.5546875" style="68" customWidth="1"/>
    <col min="2574" max="2574" width="8.6640625" style="68" customWidth="1"/>
    <col min="2575" max="2575" width="5.6640625" style="68" customWidth="1"/>
    <col min="2576" max="2576" width="8.109375" style="68" bestFit="1" customWidth="1"/>
    <col min="2577" max="2577" width="1.33203125" style="68" customWidth="1"/>
    <col min="2578" max="2578" width="0" style="68" hidden="1" customWidth="1"/>
    <col min="2579" max="2581" width="3.44140625" style="68"/>
    <col min="2582" max="2582" width="4.44140625" style="68" customWidth="1"/>
    <col min="2583" max="2583" width="3.44140625" style="68"/>
    <col min="2584" max="2584" width="9.6640625" style="68" customWidth="1"/>
    <col min="2585" max="2585" width="4.33203125" style="68" customWidth="1"/>
    <col min="2586" max="2587" width="4.109375" style="68" customWidth="1"/>
    <col min="2588" max="2588" width="4.33203125" style="68" customWidth="1"/>
    <col min="2589" max="2589" width="5.33203125" style="68" customWidth="1"/>
    <col min="2590" max="2590" width="9.33203125" style="68" customWidth="1"/>
    <col min="2591" max="2591" width="5.6640625" style="68" customWidth="1"/>
    <col min="2592" max="2592" width="4.6640625" style="68" customWidth="1"/>
    <col min="2593" max="2593" width="5.33203125" style="68" customWidth="1"/>
    <col min="2594" max="2595" width="5.44140625" style="68" customWidth="1"/>
    <col min="2596" max="2809" width="3.44140625" style="68"/>
    <col min="2810" max="2811" width="3" style="68" customWidth="1"/>
    <col min="2812" max="2812" width="1" style="68" customWidth="1"/>
    <col min="2813" max="2813" width="2" style="68" customWidth="1"/>
    <col min="2814" max="2814" width="0.88671875" style="68" customWidth="1"/>
    <col min="2815" max="2826" width="3" style="68" customWidth="1"/>
    <col min="2827" max="2827" width="11" style="68" customWidth="1"/>
    <col min="2828" max="2828" width="13.33203125" style="68" customWidth="1"/>
    <col min="2829" max="2829" width="3.5546875" style="68" customWidth="1"/>
    <col min="2830" max="2830" width="8.6640625" style="68" customWidth="1"/>
    <col min="2831" max="2831" width="5.6640625" style="68" customWidth="1"/>
    <col min="2832" max="2832" width="8.109375" style="68" bestFit="1" customWidth="1"/>
    <col min="2833" max="2833" width="1.33203125" style="68" customWidth="1"/>
    <col min="2834" max="2834" width="0" style="68" hidden="1" customWidth="1"/>
    <col min="2835" max="2837" width="3.44140625" style="68"/>
    <col min="2838" max="2838" width="4.44140625" style="68" customWidth="1"/>
    <col min="2839" max="2839" width="3.44140625" style="68"/>
    <col min="2840" max="2840" width="9.6640625" style="68" customWidth="1"/>
    <col min="2841" max="2841" width="4.33203125" style="68" customWidth="1"/>
    <col min="2842" max="2843" width="4.109375" style="68" customWidth="1"/>
    <col min="2844" max="2844" width="4.33203125" style="68" customWidth="1"/>
    <col min="2845" max="2845" width="5.33203125" style="68" customWidth="1"/>
    <col min="2846" max="2846" width="9.33203125" style="68" customWidth="1"/>
    <col min="2847" max="2847" width="5.6640625" style="68" customWidth="1"/>
    <col min="2848" max="2848" width="4.6640625" style="68" customWidth="1"/>
    <col min="2849" max="2849" width="5.33203125" style="68" customWidth="1"/>
    <col min="2850" max="2851" width="5.44140625" style="68" customWidth="1"/>
    <col min="2852" max="3065" width="3.44140625" style="68"/>
    <col min="3066" max="3067" width="3" style="68" customWidth="1"/>
    <col min="3068" max="3068" width="1" style="68" customWidth="1"/>
    <col min="3069" max="3069" width="2" style="68" customWidth="1"/>
    <col min="3070" max="3070" width="0.88671875" style="68" customWidth="1"/>
    <col min="3071" max="3082" width="3" style="68" customWidth="1"/>
    <col min="3083" max="3083" width="11" style="68" customWidth="1"/>
    <col min="3084" max="3084" width="13.33203125" style="68" customWidth="1"/>
    <col min="3085" max="3085" width="3.5546875" style="68" customWidth="1"/>
    <col min="3086" max="3086" width="8.6640625" style="68" customWidth="1"/>
    <col min="3087" max="3087" width="5.6640625" style="68" customWidth="1"/>
    <col min="3088" max="3088" width="8.109375" style="68" bestFit="1" customWidth="1"/>
    <col min="3089" max="3089" width="1.33203125" style="68" customWidth="1"/>
    <col min="3090" max="3090" width="0" style="68" hidden="1" customWidth="1"/>
    <col min="3091" max="3093" width="3.44140625" style="68"/>
    <col min="3094" max="3094" width="4.44140625" style="68" customWidth="1"/>
    <col min="3095" max="3095" width="3.44140625" style="68"/>
    <col min="3096" max="3096" width="9.6640625" style="68" customWidth="1"/>
    <col min="3097" max="3097" width="4.33203125" style="68" customWidth="1"/>
    <col min="3098" max="3099" width="4.109375" style="68" customWidth="1"/>
    <col min="3100" max="3100" width="4.33203125" style="68" customWidth="1"/>
    <col min="3101" max="3101" width="5.33203125" style="68" customWidth="1"/>
    <col min="3102" max="3102" width="9.33203125" style="68" customWidth="1"/>
    <col min="3103" max="3103" width="5.6640625" style="68" customWidth="1"/>
    <col min="3104" max="3104" width="4.6640625" style="68" customWidth="1"/>
    <col min="3105" max="3105" width="5.33203125" style="68" customWidth="1"/>
    <col min="3106" max="3107" width="5.44140625" style="68" customWidth="1"/>
    <col min="3108" max="3321" width="3.44140625" style="68"/>
    <col min="3322" max="3323" width="3" style="68" customWidth="1"/>
    <col min="3324" max="3324" width="1" style="68" customWidth="1"/>
    <col min="3325" max="3325" width="2" style="68" customWidth="1"/>
    <col min="3326" max="3326" width="0.88671875" style="68" customWidth="1"/>
    <col min="3327" max="3338" width="3" style="68" customWidth="1"/>
    <col min="3339" max="3339" width="11" style="68" customWidth="1"/>
    <col min="3340" max="3340" width="13.33203125" style="68" customWidth="1"/>
    <col min="3341" max="3341" width="3.5546875" style="68" customWidth="1"/>
    <col min="3342" max="3342" width="8.6640625" style="68" customWidth="1"/>
    <col min="3343" max="3343" width="5.6640625" style="68" customWidth="1"/>
    <col min="3344" max="3344" width="8.109375" style="68" bestFit="1" customWidth="1"/>
    <col min="3345" max="3345" width="1.33203125" style="68" customWidth="1"/>
    <col min="3346" max="3346" width="0" style="68" hidden="1" customWidth="1"/>
    <col min="3347" max="3349" width="3.44140625" style="68"/>
    <col min="3350" max="3350" width="4.44140625" style="68" customWidth="1"/>
    <col min="3351" max="3351" width="3.44140625" style="68"/>
    <col min="3352" max="3352" width="9.6640625" style="68" customWidth="1"/>
    <col min="3353" max="3353" width="4.33203125" style="68" customWidth="1"/>
    <col min="3354" max="3355" width="4.109375" style="68" customWidth="1"/>
    <col min="3356" max="3356" width="4.33203125" style="68" customWidth="1"/>
    <col min="3357" max="3357" width="5.33203125" style="68" customWidth="1"/>
    <col min="3358" max="3358" width="9.33203125" style="68" customWidth="1"/>
    <col min="3359" max="3359" width="5.6640625" style="68" customWidth="1"/>
    <col min="3360" max="3360" width="4.6640625" style="68" customWidth="1"/>
    <col min="3361" max="3361" width="5.33203125" style="68" customWidth="1"/>
    <col min="3362" max="3363" width="5.44140625" style="68" customWidth="1"/>
    <col min="3364" max="3577" width="3.44140625" style="68"/>
    <col min="3578" max="3579" width="3" style="68" customWidth="1"/>
    <col min="3580" max="3580" width="1" style="68" customWidth="1"/>
    <col min="3581" max="3581" width="2" style="68" customWidth="1"/>
    <col min="3582" max="3582" width="0.88671875" style="68" customWidth="1"/>
    <col min="3583" max="3594" width="3" style="68" customWidth="1"/>
    <col min="3595" max="3595" width="11" style="68" customWidth="1"/>
    <col min="3596" max="3596" width="13.33203125" style="68" customWidth="1"/>
    <col min="3597" max="3597" width="3.5546875" style="68" customWidth="1"/>
    <col min="3598" max="3598" width="8.6640625" style="68" customWidth="1"/>
    <col min="3599" max="3599" width="5.6640625" style="68" customWidth="1"/>
    <col min="3600" max="3600" width="8.109375" style="68" bestFit="1" customWidth="1"/>
    <col min="3601" max="3601" width="1.33203125" style="68" customWidth="1"/>
    <col min="3602" max="3602" width="0" style="68" hidden="1" customWidth="1"/>
    <col min="3603" max="3605" width="3.44140625" style="68"/>
    <col min="3606" max="3606" width="4.44140625" style="68" customWidth="1"/>
    <col min="3607" max="3607" width="3.44140625" style="68"/>
    <col min="3608" max="3608" width="9.6640625" style="68" customWidth="1"/>
    <col min="3609" max="3609" width="4.33203125" style="68" customWidth="1"/>
    <col min="3610" max="3611" width="4.109375" style="68" customWidth="1"/>
    <col min="3612" max="3612" width="4.33203125" style="68" customWidth="1"/>
    <col min="3613" max="3613" width="5.33203125" style="68" customWidth="1"/>
    <col min="3614" max="3614" width="9.33203125" style="68" customWidth="1"/>
    <col min="3615" max="3615" width="5.6640625" style="68" customWidth="1"/>
    <col min="3616" max="3616" width="4.6640625" style="68" customWidth="1"/>
    <col min="3617" max="3617" width="5.33203125" style="68" customWidth="1"/>
    <col min="3618" max="3619" width="5.44140625" style="68" customWidth="1"/>
    <col min="3620" max="3833" width="3.44140625" style="68"/>
    <col min="3834" max="3835" width="3" style="68" customWidth="1"/>
    <col min="3836" max="3836" width="1" style="68" customWidth="1"/>
    <col min="3837" max="3837" width="2" style="68" customWidth="1"/>
    <col min="3838" max="3838" width="0.88671875" style="68" customWidth="1"/>
    <col min="3839" max="3850" width="3" style="68" customWidth="1"/>
    <col min="3851" max="3851" width="11" style="68" customWidth="1"/>
    <col min="3852" max="3852" width="13.33203125" style="68" customWidth="1"/>
    <col min="3853" max="3853" width="3.5546875" style="68" customWidth="1"/>
    <col min="3854" max="3854" width="8.6640625" style="68" customWidth="1"/>
    <col min="3855" max="3855" width="5.6640625" style="68" customWidth="1"/>
    <col min="3856" max="3856" width="8.109375" style="68" bestFit="1" customWidth="1"/>
    <col min="3857" max="3857" width="1.33203125" style="68" customWidth="1"/>
    <col min="3858" max="3858" width="0" style="68" hidden="1" customWidth="1"/>
    <col min="3859" max="3861" width="3.44140625" style="68"/>
    <col min="3862" max="3862" width="4.44140625" style="68" customWidth="1"/>
    <col min="3863" max="3863" width="3.44140625" style="68"/>
    <col min="3864" max="3864" width="9.6640625" style="68" customWidth="1"/>
    <col min="3865" max="3865" width="4.33203125" style="68" customWidth="1"/>
    <col min="3866" max="3867" width="4.109375" style="68" customWidth="1"/>
    <col min="3868" max="3868" width="4.33203125" style="68" customWidth="1"/>
    <col min="3869" max="3869" width="5.33203125" style="68" customWidth="1"/>
    <col min="3870" max="3870" width="9.33203125" style="68" customWidth="1"/>
    <col min="3871" max="3871" width="5.6640625" style="68" customWidth="1"/>
    <col min="3872" max="3872" width="4.6640625" style="68" customWidth="1"/>
    <col min="3873" max="3873" width="5.33203125" style="68" customWidth="1"/>
    <col min="3874" max="3875" width="5.44140625" style="68" customWidth="1"/>
    <col min="3876" max="4089" width="3.44140625" style="68"/>
    <col min="4090" max="4091" width="3" style="68" customWidth="1"/>
    <col min="4092" max="4092" width="1" style="68" customWidth="1"/>
    <col min="4093" max="4093" width="2" style="68" customWidth="1"/>
    <col min="4094" max="4094" width="0.88671875" style="68" customWidth="1"/>
    <col min="4095" max="4106" width="3" style="68" customWidth="1"/>
    <col min="4107" max="4107" width="11" style="68" customWidth="1"/>
    <col min="4108" max="4108" width="13.33203125" style="68" customWidth="1"/>
    <col min="4109" max="4109" width="3.5546875" style="68" customWidth="1"/>
    <col min="4110" max="4110" width="8.6640625" style="68" customWidth="1"/>
    <col min="4111" max="4111" width="5.6640625" style="68" customWidth="1"/>
    <col min="4112" max="4112" width="8.109375" style="68" bestFit="1" customWidth="1"/>
    <col min="4113" max="4113" width="1.33203125" style="68" customWidth="1"/>
    <col min="4114" max="4114" width="0" style="68" hidden="1" customWidth="1"/>
    <col min="4115" max="4117" width="3.44140625" style="68"/>
    <col min="4118" max="4118" width="4.44140625" style="68" customWidth="1"/>
    <col min="4119" max="4119" width="3.44140625" style="68"/>
    <col min="4120" max="4120" width="9.6640625" style="68" customWidth="1"/>
    <col min="4121" max="4121" width="4.33203125" style="68" customWidth="1"/>
    <col min="4122" max="4123" width="4.109375" style="68" customWidth="1"/>
    <col min="4124" max="4124" width="4.33203125" style="68" customWidth="1"/>
    <col min="4125" max="4125" width="5.33203125" style="68" customWidth="1"/>
    <col min="4126" max="4126" width="9.33203125" style="68" customWidth="1"/>
    <col min="4127" max="4127" width="5.6640625" style="68" customWidth="1"/>
    <col min="4128" max="4128" width="4.6640625" style="68" customWidth="1"/>
    <col min="4129" max="4129" width="5.33203125" style="68" customWidth="1"/>
    <col min="4130" max="4131" width="5.44140625" style="68" customWidth="1"/>
    <col min="4132" max="4345" width="3.44140625" style="68"/>
    <col min="4346" max="4347" width="3" style="68" customWidth="1"/>
    <col min="4348" max="4348" width="1" style="68" customWidth="1"/>
    <col min="4349" max="4349" width="2" style="68" customWidth="1"/>
    <col min="4350" max="4350" width="0.88671875" style="68" customWidth="1"/>
    <col min="4351" max="4362" width="3" style="68" customWidth="1"/>
    <col min="4363" max="4363" width="11" style="68" customWidth="1"/>
    <col min="4364" max="4364" width="13.33203125" style="68" customWidth="1"/>
    <col min="4365" max="4365" width="3.5546875" style="68" customWidth="1"/>
    <col min="4366" max="4366" width="8.6640625" style="68" customWidth="1"/>
    <col min="4367" max="4367" width="5.6640625" style="68" customWidth="1"/>
    <col min="4368" max="4368" width="8.109375" style="68" bestFit="1" customWidth="1"/>
    <col min="4369" max="4369" width="1.33203125" style="68" customWidth="1"/>
    <col min="4370" max="4370" width="0" style="68" hidden="1" customWidth="1"/>
    <col min="4371" max="4373" width="3.44140625" style="68"/>
    <col min="4374" max="4374" width="4.44140625" style="68" customWidth="1"/>
    <col min="4375" max="4375" width="3.44140625" style="68"/>
    <col min="4376" max="4376" width="9.6640625" style="68" customWidth="1"/>
    <col min="4377" max="4377" width="4.33203125" style="68" customWidth="1"/>
    <col min="4378" max="4379" width="4.109375" style="68" customWidth="1"/>
    <col min="4380" max="4380" width="4.33203125" style="68" customWidth="1"/>
    <col min="4381" max="4381" width="5.33203125" style="68" customWidth="1"/>
    <col min="4382" max="4382" width="9.33203125" style="68" customWidth="1"/>
    <col min="4383" max="4383" width="5.6640625" style="68" customWidth="1"/>
    <col min="4384" max="4384" width="4.6640625" style="68" customWidth="1"/>
    <col min="4385" max="4385" width="5.33203125" style="68" customWidth="1"/>
    <col min="4386" max="4387" width="5.44140625" style="68" customWidth="1"/>
    <col min="4388" max="4601" width="3.44140625" style="68"/>
    <col min="4602" max="4603" width="3" style="68" customWidth="1"/>
    <col min="4604" max="4604" width="1" style="68" customWidth="1"/>
    <col min="4605" max="4605" width="2" style="68" customWidth="1"/>
    <col min="4606" max="4606" width="0.88671875" style="68" customWidth="1"/>
    <col min="4607" max="4618" width="3" style="68" customWidth="1"/>
    <col min="4619" max="4619" width="11" style="68" customWidth="1"/>
    <col min="4620" max="4620" width="13.33203125" style="68" customWidth="1"/>
    <col min="4621" max="4621" width="3.5546875" style="68" customWidth="1"/>
    <col min="4622" max="4622" width="8.6640625" style="68" customWidth="1"/>
    <col min="4623" max="4623" width="5.6640625" style="68" customWidth="1"/>
    <col min="4624" max="4624" width="8.109375" style="68" bestFit="1" customWidth="1"/>
    <col min="4625" max="4625" width="1.33203125" style="68" customWidth="1"/>
    <col min="4626" max="4626" width="0" style="68" hidden="1" customWidth="1"/>
    <col min="4627" max="4629" width="3.44140625" style="68"/>
    <col min="4630" max="4630" width="4.44140625" style="68" customWidth="1"/>
    <col min="4631" max="4631" width="3.44140625" style="68"/>
    <col min="4632" max="4632" width="9.6640625" style="68" customWidth="1"/>
    <col min="4633" max="4633" width="4.33203125" style="68" customWidth="1"/>
    <col min="4634" max="4635" width="4.109375" style="68" customWidth="1"/>
    <col min="4636" max="4636" width="4.33203125" style="68" customWidth="1"/>
    <col min="4637" max="4637" width="5.33203125" style="68" customWidth="1"/>
    <col min="4638" max="4638" width="9.33203125" style="68" customWidth="1"/>
    <col min="4639" max="4639" width="5.6640625" style="68" customWidth="1"/>
    <col min="4640" max="4640" width="4.6640625" style="68" customWidth="1"/>
    <col min="4641" max="4641" width="5.33203125" style="68" customWidth="1"/>
    <col min="4642" max="4643" width="5.44140625" style="68" customWidth="1"/>
    <col min="4644" max="4857" width="3.44140625" style="68"/>
    <col min="4858" max="4859" width="3" style="68" customWidth="1"/>
    <col min="4860" max="4860" width="1" style="68" customWidth="1"/>
    <col min="4861" max="4861" width="2" style="68" customWidth="1"/>
    <col min="4862" max="4862" width="0.88671875" style="68" customWidth="1"/>
    <col min="4863" max="4874" width="3" style="68" customWidth="1"/>
    <col min="4875" max="4875" width="11" style="68" customWidth="1"/>
    <col min="4876" max="4876" width="13.33203125" style="68" customWidth="1"/>
    <col min="4877" max="4877" width="3.5546875" style="68" customWidth="1"/>
    <col min="4878" max="4878" width="8.6640625" style="68" customWidth="1"/>
    <col min="4879" max="4879" width="5.6640625" style="68" customWidth="1"/>
    <col min="4880" max="4880" width="8.109375" style="68" bestFit="1" customWidth="1"/>
    <col min="4881" max="4881" width="1.33203125" style="68" customWidth="1"/>
    <col min="4882" max="4882" width="0" style="68" hidden="1" customWidth="1"/>
    <col min="4883" max="4885" width="3.44140625" style="68"/>
    <col min="4886" max="4886" width="4.44140625" style="68" customWidth="1"/>
    <col min="4887" max="4887" width="3.44140625" style="68"/>
    <col min="4888" max="4888" width="9.6640625" style="68" customWidth="1"/>
    <col min="4889" max="4889" width="4.33203125" style="68" customWidth="1"/>
    <col min="4890" max="4891" width="4.109375" style="68" customWidth="1"/>
    <col min="4892" max="4892" width="4.33203125" style="68" customWidth="1"/>
    <col min="4893" max="4893" width="5.33203125" style="68" customWidth="1"/>
    <col min="4894" max="4894" width="9.33203125" style="68" customWidth="1"/>
    <col min="4895" max="4895" width="5.6640625" style="68" customWidth="1"/>
    <col min="4896" max="4896" width="4.6640625" style="68" customWidth="1"/>
    <col min="4897" max="4897" width="5.33203125" style="68" customWidth="1"/>
    <col min="4898" max="4899" width="5.44140625" style="68" customWidth="1"/>
    <col min="4900" max="5113" width="3.44140625" style="68"/>
    <col min="5114" max="5115" width="3" style="68" customWidth="1"/>
    <col min="5116" max="5116" width="1" style="68" customWidth="1"/>
    <col min="5117" max="5117" width="2" style="68" customWidth="1"/>
    <col min="5118" max="5118" width="0.88671875" style="68" customWidth="1"/>
    <col min="5119" max="5130" width="3" style="68" customWidth="1"/>
    <col min="5131" max="5131" width="11" style="68" customWidth="1"/>
    <col min="5132" max="5132" width="13.33203125" style="68" customWidth="1"/>
    <col min="5133" max="5133" width="3.5546875" style="68" customWidth="1"/>
    <col min="5134" max="5134" width="8.6640625" style="68" customWidth="1"/>
    <col min="5135" max="5135" width="5.6640625" style="68" customWidth="1"/>
    <col min="5136" max="5136" width="8.109375" style="68" bestFit="1" customWidth="1"/>
    <col min="5137" max="5137" width="1.33203125" style="68" customWidth="1"/>
    <col min="5138" max="5138" width="0" style="68" hidden="1" customWidth="1"/>
    <col min="5139" max="5141" width="3.44140625" style="68"/>
    <col min="5142" max="5142" width="4.44140625" style="68" customWidth="1"/>
    <col min="5143" max="5143" width="3.44140625" style="68"/>
    <col min="5144" max="5144" width="9.6640625" style="68" customWidth="1"/>
    <col min="5145" max="5145" width="4.33203125" style="68" customWidth="1"/>
    <col min="5146" max="5147" width="4.109375" style="68" customWidth="1"/>
    <col min="5148" max="5148" width="4.33203125" style="68" customWidth="1"/>
    <col min="5149" max="5149" width="5.33203125" style="68" customWidth="1"/>
    <col min="5150" max="5150" width="9.33203125" style="68" customWidth="1"/>
    <col min="5151" max="5151" width="5.6640625" style="68" customWidth="1"/>
    <col min="5152" max="5152" width="4.6640625" style="68" customWidth="1"/>
    <col min="5153" max="5153" width="5.33203125" style="68" customWidth="1"/>
    <col min="5154" max="5155" width="5.44140625" style="68" customWidth="1"/>
    <col min="5156" max="5369" width="3.44140625" style="68"/>
    <col min="5370" max="5371" width="3" style="68" customWidth="1"/>
    <col min="5372" max="5372" width="1" style="68" customWidth="1"/>
    <col min="5373" max="5373" width="2" style="68" customWidth="1"/>
    <col min="5374" max="5374" width="0.88671875" style="68" customWidth="1"/>
    <col min="5375" max="5386" width="3" style="68" customWidth="1"/>
    <col min="5387" max="5387" width="11" style="68" customWidth="1"/>
    <col min="5388" max="5388" width="13.33203125" style="68" customWidth="1"/>
    <col min="5389" max="5389" width="3.5546875" style="68" customWidth="1"/>
    <col min="5390" max="5390" width="8.6640625" style="68" customWidth="1"/>
    <col min="5391" max="5391" width="5.6640625" style="68" customWidth="1"/>
    <col min="5392" max="5392" width="8.109375" style="68" bestFit="1" customWidth="1"/>
    <col min="5393" max="5393" width="1.33203125" style="68" customWidth="1"/>
    <col min="5394" max="5394" width="0" style="68" hidden="1" customWidth="1"/>
    <col min="5395" max="5397" width="3.44140625" style="68"/>
    <col min="5398" max="5398" width="4.44140625" style="68" customWidth="1"/>
    <col min="5399" max="5399" width="3.44140625" style="68"/>
    <col min="5400" max="5400" width="9.6640625" style="68" customWidth="1"/>
    <col min="5401" max="5401" width="4.33203125" style="68" customWidth="1"/>
    <col min="5402" max="5403" width="4.109375" style="68" customWidth="1"/>
    <col min="5404" max="5404" width="4.33203125" style="68" customWidth="1"/>
    <col min="5405" max="5405" width="5.33203125" style="68" customWidth="1"/>
    <col min="5406" max="5406" width="9.33203125" style="68" customWidth="1"/>
    <col min="5407" max="5407" width="5.6640625" style="68" customWidth="1"/>
    <col min="5408" max="5408" width="4.6640625" style="68" customWidth="1"/>
    <col min="5409" max="5409" width="5.33203125" style="68" customWidth="1"/>
    <col min="5410" max="5411" width="5.44140625" style="68" customWidth="1"/>
    <col min="5412" max="5625" width="3.44140625" style="68"/>
    <col min="5626" max="5627" width="3" style="68" customWidth="1"/>
    <col min="5628" max="5628" width="1" style="68" customWidth="1"/>
    <col min="5629" max="5629" width="2" style="68" customWidth="1"/>
    <col min="5630" max="5630" width="0.88671875" style="68" customWidth="1"/>
    <col min="5631" max="5642" width="3" style="68" customWidth="1"/>
    <col min="5643" max="5643" width="11" style="68" customWidth="1"/>
    <col min="5644" max="5644" width="13.33203125" style="68" customWidth="1"/>
    <col min="5645" max="5645" width="3.5546875" style="68" customWidth="1"/>
    <col min="5646" max="5646" width="8.6640625" style="68" customWidth="1"/>
    <col min="5647" max="5647" width="5.6640625" style="68" customWidth="1"/>
    <col min="5648" max="5648" width="8.109375" style="68" bestFit="1" customWidth="1"/>
    <col min="5649" max="5649" width="1.33203125" style="68" customWidth="1"/>
    <col min="5650" max="5650" width="0" style="68" hidden="1" customWidth="1"/>
    <col min="5651" max="5653" width="3.44140625" style="68"/>
    <col min="5654" max="5654" width="4.44140625" style="68" customWidth="1"/>
    <col min="5655" max="5655" width="3.44140625" style="68"/>
    <col min="5656" max="5656" width="9.6640625" style="68" customWidth="1"/>
    <col min="5657" max="5657" width="4.33203125" style="68" customWidth="1"/>
    <col min="5658" max="5659" width="4.109375" style="68" customWidth="1"/>
    <col min="5660" max="5660" width="4.33203125" style="68" customWidth="1"/>
    <col min="5661" max="5661" width="5.33203125" style="68" customWidth="1"/>
    <col min="5662" max="5662" width="9.33203125" style="68" customWidth="1"/>
    <col min="5663" max="5663" width="5.6640625" style="68" customWidth="1"/>
    <col min="5664" max="5664" width="4.6640625" style="68" customWidth="1"/>
    <col min="5665" max="5665" width="5.33203125" style="68" customWidth="1"/>
    <col min="5666" max="5667" width="5.44140625" style="68" customWidth="1"/>
    <col min="5668" max="5881" width="3.44140625" style="68"/>
    <col min="5882" max="5883" width="3" style="68" customWidth="1"/>
    <col min="5884" max="5884" width="1" style="68" customWidth="1"/>
    <col min="5885" max="5885" width="2" style="68" customWidth="1"/>
    <col min="5886" max="5886" width="0.88671875" style="68" customWidth="1"/>
    <col min="5887" max="5898" width="3" style="68" customWidth="1"/>
    <col min="5899" max="5899" width="11" style="68" customWidth="1"/>
    <col min="5900" max="5900" width="13.33203125" style="68" customWidth="1"/>
    <col min="5901" max="5901" width="3.5546875" style="68" customWidth="1"/>
    <col min="5902" max="5902" width="8.6640625" style="68" customWidth="1"/>
    <col min="5903" max="5903" width="5.6640625" style="68" customWidth="1"/>
    <col min="5904" max="5904" width="8.109375" style="68" bestFit="1" customWidth="1"/>
    <col min="5905" max="5905" width="1.33203125" style="68" customWidth="1"/>
    <col min="5906" max="5906" width="0" style="68" hidden="1" customWidth="1"/>
    <col min="5907" max="5909" width="3.44140625" style="68"/>
    <col min="5910" max="5910" width="4.44140625" style="68" customWidth="1"/>
    <col min="5911" max="5911" width="3.44140625" style="68"/>
    <col min="5912" max="5912" width="9.6640625" style="68" customWidth="1"/>
    <col min="5913" max="5913" width="4.33203125" style="68" customWidth="1"/>
    <col min="5914" max="5915" width="4.109375" style="68" customWidth="1"/>
    <col min="5916" max="5916" width="4.33203125" style="68" customWidth="1"/>
    <col min="5917" max="5917" width="5.33203125" style="68" customWidth="1"/>
    <col min="5918" max="5918" width="9.33203125" style="68" customWidth="1"/>
    <col min="5919" max="5919" width="5.6640625" style="68" customWidth="1"/>
    <col min="5920" max="5920" width="4.6640625" style="68" customWidth="1"/>
    <col min="5921" max="5921" width="5.33203125" style="68" customWidth="1"/>
    <col min="5922" max="5923" width="5.44140625" style="68" customWidth="1"/>
    <col min="5924" max="6137" width="3.44140625" style="68"/>
    <col min="6138" max="6139" width="3" style="68" customWidth="1"/>
    <col min="6140" max="6140" width="1" style="68" customWidth="1"/>
    <col min="6141" max="6141" width="2" style="68" customWidth="1"/>
    <col min="6142" max="6142" width="0.88671875" style="68" customWidth="1"/>
    <col min="6143" max="6154" width="3" style="68" customWidth="1"/>
    <col min="6155" max="6155" width="11" style="68" customWidth="1"/>
    <col min="6156" max="6156" width="13.33203125" style="68" customWidth="1"/>
    <col min="6157" max="6157" width="3.5546875" style="68" customWidth="1"/>
    <col min="6158" max="6158" width="8.6640625" style="68" customWidth="1"/>
    <col min="6159" max="6159" width="5.6640625" style="68" customWidth="1"/>
    <col min="6160" max="6160" width="8.109375" style="68" bestFit="1" customWidth="1"/>
    <col min="6161" max="6161" width="1.33203125" style="68" customWidth="1"/>
    <col min="6162" max="6162" width="0" style="68" hidden="1" customWidth="1"/>
    <col min="6163" max="6165" width="3.44140625" style="68"/>
    <col min="6166" max="6166" width="4.44140625" style="68" customWidth="1"/>
    <col min="6167" max="6167" width="3.44140625" style="68"/>
    <col min="6168" max="6168" width="9.6640625" style="68" customWidth="1"/>
    <col min="6169" max="6169" width="4.33203125" style="68" customWidth="1"/>
    <col min="6170" max="6171" width="4.109375" style="68" customWidth="1"/>
    <col min="6172" max="6172" width="4.33203125" style="68" customWidth="1"/>
    <col min="6173" max="6173" width="5.33203125" style="68" customWidth="1"/>
    <col min="6174" max="6174" width="9.33203125" style="68" customWidth="1"/>
    <col min="6175" max="6175" width="5.6640625" style="68" customWidth="1"/>
    <col min="6176" max="6176" width="4.6640625" style="68" customWidth="1"/>
    <col min="6177" max="6177" width="5.33203125" style="68" customWidth="1"/>
    <col min="6178" max="6179" width="5.44140625" style="68" customWidth="1"/>
    <col min="6180" max="6393" width="3.44140625" style="68"/>
    <col min="6394" max="6395" width="3" style="68" customWidth="1"/>
    <col min="6396" max="6396" width="1" style="68" customWidth="1"/>
    <col min="6397" max="6397" width="2" style="68" customWidth="1"/>
    <col min="6398" max="6398" width="0.88671875" style="68" customWidth="1"/>
    <col min="6399" max="6410" width="3" style="68" customWidth="1"/>
    <col min="6411" max="6411" width="11" style="68" customWidth="1"/>
    <col min="6412" max="6412" width="13.33203125" style="68" customWidth="1"/>
    <col min="6413" max="6413" width="3.5546875" style="68" customWidth="1"/>
    <col min="6414" max="6414" width="8.6640625" style="68" customWidth="1"/>
    <col min="6415" max="6415" width="5.6640625" style="68" customWidth="1"/>
    <col min="6416" max="6416" width="8.109375" style="68" bestFit="1" customWidth="1"/>
    <col min="6417" max="6417" width="1.33203125" style="68" customWidth="1"/>
    <col min="6418" max="6418" width="0" style="68" hidden="1" customWidth="1"/>
    <col min="6419" max="6421" width="3.44140625" style="68"/>
    <col min="6422" max="6422" width="4.44140625" style="68" customWidth="1"/>
    <col min="6423" max="6423" width="3.44140625" style="68"/>
    <col min="6424" max="6424" width="9.6640625" style="68" customWidth="1"/>
    <col min="6425" max="6425" width="4.33203125" style="68" customWidth="1"/>
    <col min="6426" max="6427" width="4.109375" style="68" customWidth="1"/>
    <col min="6428" max="6428" width="4.33203125" style="68" customWidth="1"/>
    <col min="6429" max="6429" width="5.33203125" style="68" customWidth="1"/>
    <col min="6430" max="6430" width="9.33203125" style="68" customWidth="1"/>
    <col min="6431" max="6431" width="5.6640625" style="68" customWidth="1"/>
    <col min="6432" max="6432" width="4.6640625" style="68" customWidth="1"/>
    <col min="6433" max="6433" width="5.33203125" style="68" customWidth="1"/>
    <col min="6434" max="6435" width="5.44140625" style="68" customWidth="1"/>
    <col min="6436" max="6649" width="3.44140625" style="68"/>
    <col min="6650" max="6651" width="3" style="68" customWidth="1"/>
    <col min="6652" max="6652" width="1" style="68" customWidth="1"/>
    <col min="6653" max="6653" width="2" style="68" customWidth="1"/>
    <col min="6654" max="6654" width="0.88671875" style="68" customWidth="1"/>
    <col min="6655" max="6666" width="3" style="68" customWidth="1"/>
    <col min="6667" max="6667" width="11" style="68" customWidth="1"/>
    <col min="6668" max="6668" width="13.33203125" style="68" customWidth="1"/>
    <col min="6669" max="6669" width="3.5546875" style="68" customWidth="1"/>
    <col min="6670" max="6670" width="8.6640625" style="68" customWidth="1"/>
    <col min="6671" max="6671" width="5.6640625" style="68" customWidth="1"/>
    <col min="6672" max="6672" width="8.109375" style="68" bestFit="1" customWidth="1"/>
    <col min="6673" max="6673" width="1.33203125" style="68" customWidth="1"/>
    <col min="6674" max="6674" width="0" style="68" hidden="1" customWidth="1"/>
    <col min="6675" max="6677" width="3.44140625" style="68"/>
    <col min="6678" max="6678" width="4.44140625" style="68" customWidth="1"/>
    <col min="6679" max="6679" width="3.44140625" style="68"/>
    <col min="6680" max="6680" width="9.6640625" style="68" customWidth="1"/>
    <col min="6681" max="6681" width="4.33203125" style="68" customWidth="1"/>
    <col min="6682" max="6683" width="4.109375" style="68" customWidth="1"/>
    <col min="6684" max="6684" width="4.33203125" style="68" customWidth="1"/>
    <col min="6685" max="6685" width="5.33203125" style="68" customWidth="1"/>
    <col min="6686" max="6686" width="9.33203125" style="68" customWidth="1"/>
    <col min="6687" max="6687" width="5.6640625" style="68" customWidth="1"/>
    <col min="6688" max="6688" width="4.6640625" style="68" customWidth="1"/>
    <col min="6689" max="6689" width="5.33203125" style="68" customWidth="1"/>
    <col min="6690" max="6691" width="5.44140625" style="68" customWidth="1"/>
    <col min="6692" max="6905" width="3.44140625" style="68"/>
    <col min="6906" max="6907" width="3" style="68" customWidth="1"/>
    <col min="6908" max="6908" width="1" style="68" customWidth="1"/>
    <col min="6909" max="6909" width="2" style="68" customWidth="1"/>
    <col min="6910" max="6910" width="0.88671875" style="68" customWidth="1"/>
    <col min="6911" max="6922" width="3" style="68" customWidth="1"/>
    <col min="6923" max="6923" width="11" style="68" customWidth="1"/>
    <col min="6924" max="6924" width="13.33203125" style="68" customWidth="1"/>
    <col min="6925" max="6925" width="3.5546875" style="68" customWidth="1"/>
    <col min="6926" max="6926" width="8.6640625" style="68" customWidth="1"/>
    <col min="6927" max="6927" width="5.6640625" style="68" customWidth="1"/>
    <col min="6928" max="6928" width="8.109375" style="68" bestFit="1" customWidth="1"/>
    <col min="6929" max="6929" width="1.33203125" style="68" customWidth="1"/>
    <col min="6930" max="6930" width="0" style="68" hidden="1" customWidth="1"/>
    <col min="6931" max="6933" width="3.44140625" style="68"/>
    <col min="6934" max="6934" width="4.44140625" style="68" customWidth="1"/>
    <col min="6935" max="6935" width="3.44140625" style="68"/>
    <col min="6936" max="6936" width="9.6640625" style="68" customWidth="1"/>
    <col min="6937" max="6937" width="4.33203125" style="68" customWidth="1"/>
    <col min="6938" max="6939" width="4.109375" style="68" customWidth="1"/>
    <col min="6940" max="6940" width="4.33203125" style="68" customWidth="1"/>
    <col min="6941" max="6941" width="5.33203125" style="68" customWidth="1"/>
    <col min="6942" max="6942" width="9.33203125" style="68" customWidth="1"/>
    <col min="6943" max="6943" width="5.6640625" style="68" customWidth="1"/>
    <col min="6944" max="6944" width="4.6640625" style="68" customWidth="1"/>
    <col min="6945" max="6945" width="5.33203125" style="68" customWidth="1"/>
    <col min="6946" max="6947" width="5.44140625" style="68" customWidth="1"/>
    <col min="6948" max="7161" width="3.44140625" style="68"/>
    <col min="7162" max="7163" width="3" style="68" customWidth="1"/>
    <col min="7164" max="7164" width="1" style="68" customWidth="1"/>
    <col min="7165" max="7165" width="2" style="68" customWidth="1"/>
    <col min="7166" max="7166" width="0.88671875" style="68" customWidth="1"/>
    <col min="7167" max="7178" width="3" style="68" customWidth="1"/>
    <col min="7179" max="7179" width="11" style="68" customWidth="1"/>
    <col min="7180" max="7180" width="13.33203125" style="68" customWidth="1"/>
    <col min="7181" max="7181" width="3.5546875" style="68" customWidth="1"/>
    <col min="7182" max="7182" width="8.6640625" style="68" customWidth="1"/>
    <col min="7183" max="7183" width="5.6640625" style="68" customWidth="1"/>
    <col min="7184" max="7184" width="8.109375" style="68" bestFit="1" customWidth="1"/>
    <col min="7185" max="7185" width="1.33203125" style="68" customWidth="1"/>
    <col min="7186" max="7186" width="0" style="68" hidden="1" customWidth="1"/>
    <col min="7187" max="7189" width="3.44140625" style="68"/>
    <col min="7190" max="7190" width="4.44140625" style="68" customWidth="1"/>
    <col min="7191" max="7191" width="3.44140625" style="68"/>
    <col min="7192" max="7192" width="9.6640625" style="68" customWidth="1"/>
    <col min="7193" max="7193" width="4.33203125" style="68" customWidth="1"/>
    <col min="7194" max="7195" width="4.109375" style="68" customWidth="1"/>
    <col min="7196" max="7196" width="4.33203125" style="68" customWidth="1"/>
    <col min="7197" max="7197" width="5.33203125" style="68" customWidth="1"/>
    <col min="7198" max="7198" width="9.33203125" style="68" customWidth="1"/>
    <col min="7199" max="7199" width="5.6640625" style="68" customWidth="1"/>
    <col min="7200" max="7200" width="4.6640625" style="68" customWidth="1"/>
    <col min="7201" max="7201" width="5.33203125" style="68" customWidth="1"/>
    <col min="7202" max="7203" width="5.44140625" style="68" customWidth="1"/>
    <col min="7204" max="7417" width="3.44140625" style="68"/>
    <col min="7418" max="7419" width="3" style="68" customWidth="1"/>
    <col min="7420" max="7420" width="1" style="68" customWidth="1"/>
    <col min="7421" max="7421" width="2" style="68" customWidth="1"/>
    <col min="7422" max="7422" width="0.88671875" style="68" customWidth="1"/>
    <col min="7423" max="7434" width="3" style="68" customWidth="1"/>
    <col min="7435" max="7435" width="11" style="68" customWidth="1"/>
    <col min="7436" max="7436" width="13.33203125" style="68" customWidth="1"/>
    <col min="7437" max="7437" width="3.5546875" style="68" customWidth="1"/>
    <col min="7438" max="7438" width="8.6640625" style="68" customWidth="1"/>
    <col min="7439" max="7439" width="5.6640625" style="68" customWidth="1"/>
    <col min="7440" max="7440" width="8.109375" style="68" bestFit="1" customWidth="1"/>
    <col min="7441" max="7441" width="1.33203125" style="68" customWidth="1"/>
    <col min="7442" max="7442" width="0" style="68" hidden="1" customWidth="1"/>
    <col min="7443" max="7445" width="3.44140625" style="68"/>
    <col min="7446" max="7446" width="4.44140625" style="68" customWidth="1"/>
    <col min="7447" max="7447" width="3.44140625" style="68"/>
    <col min="7448" max="7448" width="9.6640625" style="68" customWidth="1"/>
    <col min="7449" max="7449" width="4.33203125" style="68" customWidth="1"/>
    <col min="7450" max="7451" width="4.109375" style="68" customWidth="1"/>
    <col min="7452" max="7452" width="4.33203125" style="68" customWidth="1"/>
    <col min="7453" max="7453" width="5.33203125" style="68" customWidth="1"/>
    <col min="7454" max="7454" width="9.33203125" style="68" customWidth="1"/>
    <col min="7455" max="7455" width="5.6640625" style="68" customWidth="1"/>
    <col min="7456" max="7456" width="4.6640625" style="68" customWidth="1"/>
    <col min="7457" max="7457" width="5.33203125" style="68" customWidth="1"/>
    <col min="7458" max="7459" width="5.44140625" style="68" customWidth="1"/>
    <col min="7460" max="7673" width="3.44140625" style="68"/>
    <col min="7674" max="7675" width="3" style="68" customWidth="1"/>
    <col min="7676" max="7676" width="1" style="68" customWidth="1"/>
    <col min="7677" max="7677" width="2" style="68" customWidth="1"/>
    <col min="7678" max="7678" width="0.88671875" style="68" customWidth="1"/>
    <col min="7679" max="7690" width="3" style="68" customWidth="1"/>
    <col min="7691" max="7691" width="11" style="68" customWidth="1"/>
    <col min="7692" max="7692" width="13.33203125" style="68" customWidth="1"/>
    <col min="7693" max="7693" width="3.5546875" style="68" customWidth="1"/>
    <col min="7694" max="7694" width="8.6640625" style="68" customWidth="1"/>
    <col min="7695" max="7695" width="5.6640625" style="68" customWidth="1"/>
    <col min="7696" max="7696" width="8.109375" style="68" bestFit="1" customWidth="1"/>
    <col min="7697" max="7697" width="1.33203125" style="68" customWidth="1"/>
    <col min="7698" max="7698" width="0" style="68" hidden="1" customWidth="1"/>
    <col min="7699" max="7701" width="3.44140625" style="68"/>
    <col min="7702" max="7702" width="4.44140625" style="68" customWidth="1"/>
    <col min="7703" max="7703" width="3.44140625" style="68"/>
    <col min="7704" max="7704" width="9.6640625" style="68" customWidth="1"/>
    <col min="7705" max="7705" width="4.33203125" style="68" customWidth="1"/>
    <col min="7706" max="7707" width="4.109375" style="68" customWidth="1"/>
    <col min="7708" max="7708" width="4.33203125" style="68" customWidth="1"/>
    <col min="7709" max="7709" width="5.33203125" style="68" customWidth="1"/>
    <col min="7710" max="7710" width="9.33203125" style="68" customWidth="1"/>
    <col min="7711" max="7711" width="5.6640625" style="68" customWidth="1"/>
    <col min="7712" max="7712" width="4.6640625" style="68" customWidth="1"/>
    <col min="7713" max="7713" width="5.33203125" style="68" customWidth="1"/>
    <col min="7714" max="7715" width="5.44140625" style="68" customWidth="1"/>
    <col min="7716" max="7929" width="3.44140625" style="68"/>
    <col min="7930" max="7931" width="3" style="68" customWidth="1"/>
    <col min="7932" max="7932" width="1" style="68" customWidth="1"/>
    <col min="7933" max="7933" width="2" style="68" customWidth="1"/>
    <col min="7934" max="7934" width="0.88671875" style="68" customWidth="1"/>
    <col min="7935" max="7946" width="3" style="68" customWidth="1"/>
    <col min="7947" max="7947" width="11" style="68" customWidth="1"/>
    <col min="7948" max="7948" width="13.33203125" style="68" customWidth="1"/>
    <col min="7949" max="7949" width="3.5546875" style="68" customWidth="1"/>
    <col min="7950" max="7950" width="8.6640625" style="68" customWidth="1"/>
    <col min="7951" max="7951" width="5.6640625" style="68" customWidth="1"/>
    <col min="7952" max="7952" width="8.109375" style="68" bestFit="1" customWidth="1"/>
    <col min="7953" max="7953" width="1.33203125" style="68" customWidth="1"/>
    <col min="7954" max="7954" width="0" style="68" hidden="1" customWidth="1"/>
    <col min="7955" max="7957" width="3.44140625" style="68"/>
    <col min="7958" max="7958" width="4.44140625" style="68" customWidth="1"/>
    <col min="7959" max="7959" width="3.44140625" style="68"/>
    <col min="7960" max="7960" width="9.6640625" style="68" customWidth="1"/>
    <col min="7961" max="7961" width="4.33203125" style="68" customWidth="1"/>
    <col min="7962" max="7963" width="4.109375" style="68" customWidth="1"/>
    <col min="7964" max="7964" width="4.33203125" style="68" customWidth="1"/>
    <col min="7965" max="7965" width="5.33203125" style="68" customWidth="1"/>
    <col min="7966" max="7966" width="9.33203125" style="68" customWidth="1"/>
    <col min="7967" max="7967" width="5.6640625" style="68" customWidth="1"/>
    <col min="7968" max="7968" width="4.6640625" style="68" customWidth="1"/>
    <col min="7969" max="7969" width="5.33203125" style="68" customWidth="1"/>
    <col min="7970" max="7971" width="5.44140625" style="68" customWidth="1"/>
    <col min="7972" max="8185" width="3.44140625" style="68"/>
    <col min="8186" max="8187" width="3" style="68" customWidth="1"/>
    <col min="8188" max="8188" width="1" style="68" customWidth="1"/>
    <col min="8189" max="8189" width="2" style="68" customWidth="1"/>
    <col min="8190" max="8190" width="0.88671875" style="68" customWidth="1"/>
    <col min="8191" max="8202" width="3" style="68" customWidth="1"/>
    <col min="8203" max="8203" width="11" style="68" customWidth="1"/>
    <col min="8204" max="8204" width="13.33203125" style="68" customWidth="1"/>
    <col min="8205" max="8205" width="3.5546875" style="68" customWidth="1"/>
    <col min="8206" max="8206" width="8.6640625" style="68" customWidth="1"/>
    <col min="8207" max="8207" width="5.6640625" style="68" customWidth="1"/>
    <col min="8208" max="8208" width="8.109375" style="68" bestFit="1" customWidth="1"/>
    <col min="8209" max="8209" width="1.33203125" style="68" customWidth="1"/>
    <col min="8210" max="8210" width="0" style="68" hidden="1" customWidth="1"/>
    <col min="8211" max="8213" width="3.44140625" style="68"/>
    <col min="8214" max="8214" width="4.44140625" style="68" customWidth="1"/>
    <col min="8215" max="8215" width="3.44140625" style="68"/>
    <col min="8216" max="8216" width="9.6640625" style="68" customWidth="1"/>
    <col min="8217" max="8217" width="4.33203125" style="68" customWidth="1"/>
    <col min="8218" max="8219" width="4.109375" style="68" customWidth="1"/>
    <col min="8220" max="8220" width="4.33203125" style="68" customWidth="1"/>
    <col min="8221" max="8221" width="5.33203125" style="68" customWidth="1"/>
    <col min="8222" max="8222" width="9.33203125" style="68" customWidth="1"/>
    <col min="8223" max="8223" width="5.6640625" style="68" customWidth="1"/>
    <col min="8224" max="8224" width="4.6640625" style="68" customWidth="1"/>
    <col min="8225" max="8225" width="5.33203125" style="68" customWidth="1"/>
    <col min="8226" max="8227" width="5.44140625" style="68" customWidth="1"/>
    <col min="8228" max="8441" width="3.44140625" style="68"/>
    <col min="8442" max="8443" width="3" style="68" customWidth="1"/>
    <col min="8444" max="8444" width="1" style="68" customWidth="1"/>
    <col min="8445" max="8445" width="2" style="68" customWidth="1"/>
    <col min="8446" max="8446" width="0.88671875" style="68" customWidth="1"/>
    <col min="8447" max="8458" width="3" style="68" customWidth="1"/>
    <col min="8459" max="8459" width="11" style="68" customWidth="1"/>
    <col min="8460" max="8460" width="13.33203125" style="68" customWidth="1"/>
    <col min="8461" max="8461" width="3.5546875" style="68" customWidth="1"/>
    <col min="8462" max="8462" width="8.6640625" style="68" customWidth="1"/>
    <col min="8463" max="8463" width="5.6640625" style="68" customWidth="1"/>
    <col min="8464" max="8464" width="8.109375" style="68" bestFit="1" customWidth="1"/>
    <col min="8465" max="8465" width="1.33203125" style="68" customWidth="1"/>
    <col min="8466" max="8466" width="0" style="68" hidden="1" customWidth="1"/>
    <col min="8467" max="8469" width="3.44140625" style="68"/>
    <col min="8470" max="8470" width="4.44140625" style="68" customWidth="1"/>
    <col min="8471" max="8471" width="3.44140625" style="68"/>
    <col min="8472" max="8472" width="9.6640625" style="68" customWidth="1"/>
    <col min="8473" max="8473" width="4.33203125" style="68" customWidth="1"/>
    <col min="8474" max="8475" width="4.109375" style="68" customWidth="1"/>
    <col min="8476" max="8476" width="4.33203125" style="68" customWidth="1"/>
    <col min="8477" max="8477" width="5.33203125" style="68" customWidth="1"/>
    <col min="8478" max="8478" width="9.33203125" style="68" customWidth="1"/>
    <col min="8479" max="8479" width="5.6640625" style="68" customWidth="1"/>
    <col min="8480" max="8480" width="4.6640625" style="68" customWidth="1"/>
    <col min="8481" max="8481" width="5.33203125" style="68" customWidth="1"/>
    <col min="8482" max="8483" width="5.44140625" style="68" customWidth="1"/>
    <col min="8484" max="8697" width="3.44140625" style="68"/>
    <col min="8698" max="8699" width="3" style="68" customWidth="1"/>
    <col min="8700" max="8700" width="1" style="68" customWidth="1"/>
    <col min="8701" max="8701" width="2" style="68" customWidth="1"/>
    <col min="8702" max="8702" width="0.88671875" style="68" customWidth="1"/>
    <col min="8703" max="8714" width="3" style="68" customWidth="1"/>
    <col min="8715" max="8715" width="11" style="68" customWidth="1"/>
    <col min="8716" max="8716" width="13.33203125" style="68" customWidth="1"/>
    <col min="8717" max="8717" width="3.5546875" style="68" customWidth="1"/>
    <col min="8718" max="8718" width="8.6640625" style="68" customWidth="1"/>
    <col min="8719" max="8719" width="5.6640625" style="68" customWidth="1"/>
    <col min="8720" max="8720" width="8.109375" style="68" bestFit="1" customWidth="1"/>
    <col min="8721" max="8721" width="1.33203125" style="68" customWidth="1"/>
    <col min="8722" max="8722" width="0" style="68" hidden="1" customWidth="1"/>
    <col min="8723" max="8725" width="3.44140625" style="68"/>
    <col min="8726" max="8726" width="4.44140625" style="68" customWidth="1"/>
    <col min="8727" max="8727" width="3.44140625" style="68"/>
    <col min="8728" max="8728" width="9.6640625" style="68" customWidth="1"/>
    <col min="8729" max="8729" width="4.33203125" style="68" customWidth="1"/>
    <col min="8730" max="8731" width="4.109375" style="68" customWidth="1"/>
    <col min="8732" max="8732" width="4.33203125" style="68" customWidth="1"/>
    <col min="8733" max="8733" width="5.33203125" style="68" customWidth="1"/>
    <col min="8734" max="8734" width="9.33203125" style="68" customWidth="1"/>
    <col min="8735" max="8735" width="5.6640625" style="68" customWidth="1"/>
    <col min="8736" max="8736" width="4.6640625" style="68" customWidth="1"/>
    <col min="8737" max="8737" width="5.33203125" style="68" customWidth="1"/>
    <col min="8738" max="8739" width="5.44140625" style="68" customWidth="1"/>
    <col min="8740" max="8953" width="3.44140625" style="68"/>
    <col min="8954" max="8955" width="3" style="68" customWidth="1"/>
    <col min="8956" max="8956" width="1" style="68" customWidth="1"/>
    <col min="8957" max="8957" width="2" style="68" customWidth="1"/>
    <col min="8958" max="8958" width="0.88671875" style="68" customWidth="1"/>
    <col min="8959" max="8970" width="3" style="68" customWidth="1"/>
    <col min="8971" max="8971" width="11" style="68" customWidth="1"/>
    <col min="8972" max="8972" width="13.33203125" style="68" customWidth="1"/>
    <col min="8973" max="8973" width="3.5546875" style="68" customWidth="1"/>
    <col min="8974" max="8974" width="8.6640625" style="68" customWidth="1"/>
    <col min="8975" max="8975" width="5.6640625" style="68" customWidth="1"/>
    <col min="8976" max="8976" width="8.109375" style="68" bestFit="1" customWidth="1"/>
    <col min="8977" max="8977" width="1.33203125" style="68" customWidth="1"/>
    <col min="8978" max="8978" width="0" style="68" hidden="1" customWidth="1"/>
    <col min="8979" max="8981" width="3.44140625" style="68"/>
    <col min="8982" max="8982" width="4.44140625" style="68" customWidth="1"/>
    <col min="8983" max="8983" width="3.44140625" style="68"/>
    <col min="8984" max="8984" width="9.6640625" style="68" customWidth="1"/>
    <col min="8985" max="8985" width="4.33203125" style="68" customWidth="1"/>
    <col min="8986" max="8987" width="4.109375" style="68" customWidth="1"/>
    <col min="8988" max="8988" width="4.33203125" style="68" customWidth="1"/>
    <col min="8989" max="8989" width="5.33203125" style="68" customWidth="1"/>
    <col min="8990" max="8990" width="9.33203125" style="68" customWidth="1"/>
    <col min="8991" max="8991" width="5.6640625" style="68" customWidth="1"/>
    <col min="8992" max="8992" width="4.6640625" style="68" customWidth="1"/>
    <col min="8993" max="8993" width="5.33203125" style="68" customWidth="1"/>
    <col min="8994" max="8995" width="5.44140625" style="68" customWidth="1"/>
    <col min="8996" max="9209" width="3.44140625" style="68"/>
    <col min="9210" max="9211" width="3" style="68" customWidth="1"/>
    <col min="9212" max="9212" width="1" style="68" customWidth="1"/>
    <col min="9213" max="9213" width="2" style="68" customWidth="1"/>
    <col min="9214" max="9214" width="0.88671875" style="68" customWidth="1"/>
    <col min="9215" max="9226" width="3" style="68" customWidth="1"/>
    <col min="9227" max="9227" width="11" style="68" customWidth="1"/>
    <col min="9228" max="9228" width="13.33203125" style="68" customWidth="1"/>
    <col min="9229" max="9229" width="3.5546875" style="68" customWidth="1"/>
    <col min="9230" max="9230" width="8.6640625" style="68" customWidth="1"/>
    <col min="9231" max="9231" width="5.6640625" style="68" customWidth="1"/>
    <col min="9232" max="9232" width="8.109375" style="68" bestFit="1" customWidth="1"/>
    <col min="9233" max="9233" width="1.33203125" style="68" customWidth="1"/>
    <col min="9234" max="9234" width="0" style="68" hidden="1" customWidth="1"/>
    <col min="9235" max="9237" width="3.44140625" style="68"/>
    <col min="9238" max="9238" width="4.44140625" style="68" customWidth="1"/>
    <col min="9239" max="9239" width="3.44140625" style="68"/>
    <col min="9240" max="9240" width="9.6640625" style="68" customWidth="1"/>
    <col min="9241" max="9241" width="4.33203125" style="68" customWidth="1"/>
    <col min="9242" max="9243" width="4.109375" style="68" customWidth="1"/>
    <col min="9244" max="9244" width="4.33203125" style="68" customWidth="1"/>
    <col min="9245" max="9245" width="5.33203125" style="68" customWidth="1"/>
    <col min="9246" max="9246" width="9.33203125" style="68" customWidth="1"/>
    <col min="9247" max="9247" width="5.6640625" style="68" customWidth="1"/>
    <col min="9248" max="9248" width="4.6640625" style="68" customWidth="1"/>
    <col min="9249" max="9249" width="5.33203125" style="68" customWidth="1"/>
    <col min="9250" max="9251" width="5.44140625" style="68" customWidth="1"/>
    <col min="9252" max="9465" width="3.44140625" style="68"/>
    <col min="9466" max="9467" width="3" style="68" customWidth="1"/>
    <col min="9468" max="9468" width="1" style="68" customWidth="1"/>
    <col min="9469" max="9469" width="2" style="68" customWidth="1"/>
    <col min="9470" max="9470" width="0.88671875" style="68" customWidth="1"/>
    <col min="9471" max="9482" width="3" style="68" customWidth="1"/>
    <col min="9483" max="9483" width="11" style="68" customWidth="1"/>
    <col min="9484" max="9484" width="13.33203125" style="68" customWidth="1"/>
    <col min="9485" max="9485" width="3.5546875" style="68" customWidth="1"/>
    <col min="9486" max="9486" width="8.6640625" style="68" customWidth="1"/>
    <col min="9487" max="9487" width="5.6640625" style="68" customWidth="1"/>
    <col min="9488" max="9488" width="8.109375" style="68" bestFit="1" customWidth="1"/>
    <col min="9489" max="9489" width="1.33203125" style="68" customWidth="1"/>
    <col min="9490" max="9490" width="0" style="68" hidden="1" customWidth="1"/>
    <col min="9491" max="9493" width="3.44140625" style="68"/>
    <col min="9494" max="9494" width="4.44140625" style="68" customWidth="1"/>
    <col min="9495" max="9495" width="3.44140625" style="68"/>
    <col min="9496" max="9496" width="9.6640625" style="68" customWidth="1"/>
    <col min="9497" max="9497" width="4.33203125" style="68" customWidth="1"/>
    <col min="9498" max="9499" width="4.109375" style="68" customWidth="1"/>
    <col min="9500" max="9500" width="4.33203125" style="68" customWidth="1"/>
    <col min="9501" max="9501" width="5.33203125" style="68" customWidth="1"/>
    <col min="9502" max="9502" width="9.33203125" style="68" customWidth="1"/>
    <col min="9503" max="9503" width="5.6640625" style="68" customWidth="1"/>
    <col min="9504" max="9504" width="4.6640625" style="68" customWidth="1"/>
    <col min="9505" max="9505" width="5.33203125" style="68" customWidth="1"/>
    <col min="9506" max="9507" width="5.44140625" style="68" customWidth="1"/>
    <col min="9508" max="9721" width="3.44140625" style="68"/>
    <col min="9722" max="9723" width="3" style="68" customWidth="1"/>
    <col min="9724" max="9724" width="1" style="68" customWidth="1"/>
    <col min="9725" max="9725" width="2" style="68" customWidth="1"/>
    <col min="9726" max="9726" width="0.88671875" style="68" customWidth="1"/>
    <col min="9727" max="9738" width="3" style="68" customWidth="1"/>
    <col min="9739" max="9739" width="11" style="68" customWidth="1"/>
    <col min="9740" max="9740" width="13.33203125" style="68" customWidth="1"/>
    <col min="9741" max="9741" width="3.5546875" style="68" customWidth="1"/>
    <col min="9742" max="9742" width="8.6640625" style="68" customWidth="1"/>
    <col min="9743" max="9743" width="5.6640625" style="68" customWidth="1"/>
    <col min="9744" max="9744" width="8.109375" style="68" bestFit="1" customWidth="1"/>
    <col min="9745" max="9745" width="1.33203125" style="68" customWidth="1"/>
    <col min="9746" max="9746" width="0" style="68" hidden="1" customWidth="1"/>
    <col min="9747" max="9749" width="3.44140625" style="68"/>
    <col min="9750" max="9750" width="4.44140625" style="68" customWidth="1"/>
    <col min="9751" max="9751" width="3.44140625" style="68"/>
    <col min="9752" max="9752" width="9.6640625" style="68" customWidth="1"/>
    <col min="9753" max="9753" width="4.33203125" style="68" customWidth="1"/>
    <col min="9754" max="9755" width="4.109375" style="68" customWidth="1"/>
    <col min="9756" max="9756" width="4.33203125" style="68" customWidth="1"/>
    <col min="9757" max="9757" width="5.33203125" style="68" customWidth="1"/>
    <col min="9758" max="9758" width="9.33203125" style="68" customWidth="1"/>
    <col min="9759" max="9759" width="5.6640625" style="68" customWidth="1"/>
    <col min="9760" max="9760" width="4.6640625" style="68" customWidth="1"/>
    <col min="9761" max="9761" width="5.33203125" style="68" customWidth="1"/>
    <col min="9762" max="9763" width="5.44140625" style="68" customWidth="1"/>
    <col min="9764" max="9977" width="3.44140625" style="68"/>
    <col min="9978" max="9979" width="3" style="68" customWidth="1"/>
    <col min="9980" max="9980" width="1" style="68" customWidth="1"/>
    <col min="9981" max="9981" width="2" style="68" customWidth="1"/>
    <col min="9982" max="9982" width="0.88671875" style="68" customWidth="1"/>
    <col min="9983" max="9994" width="3" style="68" customWidth="1"/>
    <col min="9995" max="9995" width="11" style="68" customWidth="1"/>
    <col min="9996" max="9996" width="13.33203125" style="68" customWidth="1"/>
    <col min="9997" max="9997" width="3.5546875" style="68" customWidth="1"/>
    <col min="9998" max="9998" width="8.6640625" style="68" customWidth="1"/>
    <col min="9999" max="9999" width="5.6640625" style="68" customWidth="1"/>
    <col min="10000" max="10000" width="8.109375" style="68" bestFit="1" customWidth="1"/>
    <col min="10001" max="10001" width="1.33203125" style="68" customWidth="1"/>
    <col min="10002" max="10002" width="0" style="68" hidden="1" customWidth="1"/>
    <col min="10003" max="10005" width="3.44140625" style="68"/>
    <col min="10006" max="10006" width="4.44140625" style="68" customWidth="1"/>
    <col min="10007" max="10007" width="3.44140625" style="68"/>
    <col min="10008" max="10008" width="9.6640625" style="68" customWidth="1"/>
    <col min="10009" max="10009" width="4.33203125" style="68" customWidth="1"/>
    <col min="10010" max="10011" width="4.109375" style="68" customWidth="1"/>
    <col min="10012" max="10012" width="4.33203125" style="68" customWidth="1"/>
    <col min="10013" max="10013" width="5.33203125" style="68" customWidth="1"/>
    <col min="10014" max="10014" width="9.33203125" style="68" customWidth="1"/>
    <col min="10015" max="10015" width="5.6640625" style="68" customWidth="1"/>
    <col min="10016" max="10016" width="4.6640625" style="68" customWidth="1"/>
    <col min="10017" max="10017" width="5.33203125" style="68" customWidth="1"/>
    <col min="10018" max="10019" width="5.44140625" style="68" customWidth="1"/>
    <col min="10020" max="10233" width="3.44140625" style="68"/>
    <col min="10234" max="10235" width="3" style="68" customWidth="1"/>
    <col min="10236" max="10236" width="1" style="68" customWidth="1"/>
    <col min="10237" max="10237" width="2" style="68" customWidth="1"/>
    <col min="10238" max="10238" width="0.88671875" style="68" customWidth="1"/>
    <col min="10239" max="10250" width="3" style="68" customWidth="1"/>
    <col min="10251" max="10251" width="11" style="68" customWidth="1"/>
    <col min="10252" max="10252" width="13.33203125" style="68" customWidth="1"/>
    <col min="10253" max="10253" width="3.5546875" style="68" customWidth="1"/>
    <col min="10254" max="10254" width="8.6640625" style="68" customWidth="1"/>
    <col min="10255" max="10255" width="5.6640625" style="68" customWidth="1"/>
    <col min="10256" max="10256" width="8.109375" style="68" bestFit="1" customWidth="1"/>
    <col min="10257" max="10257" width="1.33203125" style="68" customWidth="1"/>
    <col min="10258" max="10258" width="0" style="68" hidden="1" customWidth="1"/>
    <col min="10259" max="10261" width="3.44140625" style="68"/>
    <col min="10262" max="10262" width="4.44140625" style="68" customWidth="1"/>
    <col min="10263" max="10263" width="3.44140625" style="68"/>
    <col min="10264" max="10264" width="9.6640625" style="68" customWidth="1"/>
    <col min="10265" max="10265" width="4.33203125" style="68" customWidth="1"/>
    <col min="10266" max="10267" width="4.109375" style="68" customWidth="1"/>
    <col min="10268" max="10268" width="4.33203125" style="68" customWidth="1"/>
    <col min="10269" max="10269" width="5.33203125" style="68" customWidth="1"/>
    <col min="10270" max="10270" width="9.33203125" style="68" customWidth="1"/>
    <col min="10271" max="10271" width="5.6640625" style="68" customWidth="1"/>
    <col min="10272" max="10272" width="4.6640625" style="68" customWidth="1"/>
    <col min="10273" max="10273" width="5.33203125" style="68" customWidth="1"/>
    <col min="10274" max="10275" width="5.44140625" style="68" customWidth="1"/>
    <col min="10276" max="10489" width="3.44140625" style="68"/>
    <col min="10490" max="10491" width="3" style="68" customWidth="1"/>
    <col min="10492" max="10492" width="1" style="68" customWidth="1"/>
    <col min="10493" max="10493" width="2" style="68" customWidth="1"/>
    <col min="10494" max="10494" width="0.88671875" style="68" customWidth="1"/>
    <col min="10495" max="10506" width="3" style="68" customWidth="1"/>
    <col min="10507" max="10507" width="11" style="68" customWidth="1"/>
    <col min="10508" max="10508" width="13.33203125" style="68" customWidth="1"/>
    <col min="10509" max="10509" width="3.5546875" style="68" customWidth="1"/>
    <col min="10510" max="10510" width="8.6640625" style="68" customWidth="1"/>
    <col min="10511" max="10511" width="5.6640625" style="68" customWidth="1"/>
    <col min="10512" max="10512" width="8.109375" style="68" bestFit="1" customWidth="1"/>
    <col min="10513" max="10513" width="1.33203125" style="68" customWidth="1"/>
    <col min="10514" max="10514" width="0" style="68" hidden="1" customWidth="1"/>
    <col min="10515" max="10517" width="3.44140625" style="68"/>
    <col min="10518" max="10518" width="4.44140625" style="68" customWidth="1"/>
    <col min="10519" max="10519" width="3.44140625" style="68"/>
    <col min="10520" max="10520" width="9.6640625" style="68" customWidth="1"/>
    <col min="10521" max="10521" width="4.33203125" style="68" customWidth="1"/>
    <col min="10522" max="10523" width="4.109375" style="68" customWidth="1"/>
    <col min="10524" max="10524" width="4.33203125" style="68" customWidth="1"/>
    <col min="10525" max="10525" width="5.33203125" style="68" customWidth="1"/>
    <col min="10526" max="10526" width="9.33203125" style="68" customWidth="1"/>
    <col min="10527" max="10527" width="5.6640625" style="68" customWidth="1"/>
    <col min="10528" max="10528" width="4.6640625" style="68" customWidth="1"/>
    <col min="10529" max="10529" width="5.33203125" style="68" customWidth="1"/>
    <col min="10530" max="10531" width="5.44140625" style="68" customWidth="1"/>
    <col min="10532" max="10745" width="3.44140625" style="68"/>
    <col min="10746" max="10747" width="3" style="68" customWidth="1"/>
    <col min="10748" max="10748" width="1" style="68" customWidth="1"/>
    <col min="10749" max="10749" width="2" style="68" customWidth="1"/>
    <col min="10750" max="10750" width="0.88671875" style="68" customWidth="1"/>
    <col min="10751" max="10762" width="3" style="68" customWidth="1"/>
    <col min="10763" max="10763" width="11" style="68" customWidth="1"/>
    <col min="10764" max="10764" width="13.33203125" style="68" customWidth="1"/>
    <col min="10765" max="10765" width="3.5546875" style="68" customWidth="1"/>
    <col min="10766" max="10766" width="8.6640625" style="68" customWidth="1"/>
    <col min="10767" max="10767" width="5.6640625" style="68" customWidth="1"/>
    <col min="10768" max="10768" width="8.109375" style="68" bestFit="1" customWidth="1"/>
    <col min="10769" max="10769" width="1.33203125" style="68" customWidth="1"/>
    <col min="10770" max="10770" width="0" style="68" hidden="1" customWidth="1"/>
    <col min="10771" max="10773" width="3.44140625" style="68"/>
    <col min="10774" max="10774" width="4.44140625" style="68" customWidth="1"/>
    <col min="10775" max="10775" width="3.44140625" style="68"/>
    <col min="10776" max="10776" width="9.6640625" style="68" customWidth="1"/>
    <col min="10777" max="10777" width="4.33203125" style="68" customWidth="1"/>
    <col min="10778" max="10779" width="4.109375" style="68" customWidth="1"/>
    <col min="10780" max="10780" width="4.33203125" style="68" customWidth="1"/>
    <col min="10781" max="10781" width="5.33203125" style="68" customWidth="1"/>
    <col min="10782" max="10782" width="9.33203125" style="68" customWidth="1"/>
    <col min="10783" max="10783" width="5.6640625" style="68" customWidth="1"/>
    <col min="10784" max="10784" width="4.6640625" style="68" customWidth="1"/>
    <col min="10785" max="10785" width="5.33203125" style="68" customWidth="1"/>
    <col min="10786" max="10787" width="5.44140625" style="68" customWidth="1"/>
    <col min="10788" max="11001" width="3.44140625" style="68"/>
    <col min="11002" max="11003" width="3" style="68" customWidth="1"/>
    <col min="11004" max="11004" width="1" style="68" customWidth="1"/>
    <col min="11005" max="11005" width="2" style="68" customWidth="1"/>
    <col min="11006" max="11006" width="0.88671875" style="68" customWidth="1"/>
    <col min="11007" max="11018" width="3" style="68" customWidth="1"/>
    <col min="11019" max="11019" width="11" style="68" customWidth="1"/>
    <col min="11020" max="11020" width="13.33203125" style="68" customWidth="1"/>
    <col min="11021" max="11021" width="3.5546875" style="68" customWidth="1"/>
    <col min="11022" max="11022" width="8.6640625" style="68" customWidth="1"/>
    <col min="11023" max="11023" width="5.6640625" style="68" customWidth="1"/>
    <col min="11024" max="11024" width="8.109375" style="68" bestFit="1" customWidth="1"/>
    <col min="11025" max="11025" width="1.33203125" style="68" customWidth="1"/>
    <col min="11026" max="11026" width="0" style="68" hidden="1" customWidth="1"/>
    <col min="11027" max="11029" width="3.44140625" style="68"/>
    <col min="11030" max="11030" width="4.44140625" style="68" customWidth="1"/>
    <col min="11031" max="11031" width="3.44140625" style="68"/>
    <col min="11032" max="11032" width="9.6640625" style="68" customWidth="1"/>
    <col min="11033" max="11033" width="4.33203125" style="68" customWidth="1"/>
    <col min="11034" max="11035" width="4.109375" style="68" customWidth="1"/>
    <col min="11036" max="11036" width="4.33203125" style="68" customWidth="1"/>
    <col min="11037" max="11037" width="5.33203125" style="68" customWidth="1"/>
    <col min="11038" max="11038" width="9.33203125" style="68" customWidth="1"/>
    <col min="11039" max="11039" width="5.6640625" style="68" customWidth="1"/>
    <col min="11040" max="11040" width="4.6640625" style="68" customWidth="1"/>
    <col min="11041" max="11041" width="5.33203125" style="68" customWidth="1"/>
    <col min="11042" max="11043" width="5.44140625" style="68" customWidth="1"/>
    <col min="11044" max="11257" width="3.44140625" style="68"/>
    <col min="11258" max="11259" width="3" style="68" customWidth="1"/>
    <col min="11260" max="11260" width="1" style="68" customWidth="1"/>
    <col min="11261" max="11261" width="2" style="68" customWidth="1"/>
    <col min="11262" max="11262" width="0.88671875" style="68" customWidth="1"/>
    <col min="11263" max="11274" width="3" style="68" customWidth="1"/>
    <col min="11275" max="11275" width="11" style="68" customWidth="1"/>
    <col min="11276" max="11276" width="13.33203125" style="68" customWidth="1"/>
    <col min="11277" max="11277" width="3.5546875" style="68" customWidth="1"/>
    <col min="11278" max="11278" width="8.6640625" style="68" customWidth="1"/>
    <col min="11279" max="11279" width="5.6640625" style="68" customWidth="1"/>
    <col min="11280" max="11280" width="8.109375" style="68" bestFit="1" customWidth="1"/>
    <col min="11281" max="11281" width="1.33203125" style="68" customWidth="1"/>
    <col min="11282" max="11282" width="0" style="68" hidden="1" customWidth="1"/>
    <col min="11283" max="11285" width="3.44140625" style="68"/>
    <col min="11286" max="11286" width="4.44140625" style="68" customWidth="1"/>
    <col min="11287" max="11287" width="3.44140625" style="68"/>
    <col min="11288" max="11288" width="9.6640625" style="68" customWidth="1"/>
    <col min="11289" max="11289" width="4.33203125" style="68" customWidth="1"/>
    <col min="11290" max="11291" width="4.109375" style="68" customWidth="1"/>
    <col min="11292" max="11292" width="4.33203125" style="68" customWidth="1"/>
    <col min="11293" max="11293" width="5.33203125" style="68" customWidth="1"/>
    <col min="11294" max="11294" width="9.33203125" style="68" customWidth="1"/>
    <col min="11295" max="11295" width="5.6640625" style="68" customWidth="1"/>
    <col min="11296" max="11296" width="4.6640625" style="68" customWidth="1"/>
    <col min="11297" max="11297" width="5.33203125" style="68" customWidth="1"/>
    <col min="11298" max="11299" width="5.44140625" style="68" customWidth="1"/>
    <col min="11300" max="11513" width="3.44140625" style="68"/>
    <col min="11514" max="11515" width="3" style="68" customWidth="1"/>
    <col min="11516" max="11516" width="1" style="68" customWidth="1"/>
    <col min="11517" max="11517" width="2" style="68" customWidth="1"/>
    <col min="11518" max="11518" width="0.88671875" style="68" customWidth="1"/>
    <col min="11519" max="11530" width="3" style="68" customWidth="1"/>
    <col min="11531" max="11531" width="11" style="68" customWidth="1"/>
    <col min="11532" max="11532" width="13.33203125" style="68" customWidth="1"/>
    <col min="11533" max="11533" width="3.5546875" style="68" customWidth="1"/>
    <col min="11534" max="11534" width="8.6640625" style="68" customWidth="1"/>
    <col min="11535" max="11535" width="5.6640625" style="68" customWidth="1"/>
    <col min="11536" max="11536" width="8.109375" style="68" bestFit="1" customWidth="1"/>
    <col min="11537" max="11537" width="1.33203125" style="68" customWidth="1"/>
    <col min="11538" max="11538" width="0" style="68" hidden="1" customWidth="1"/>
    <col min="11539" max="11541" width="3.44140625" style="68"/>
    <col min="11542" max="11542" width="4.44140625" style="68" customWidth="1"/>
    <col min="11543" max="11543" width="3.44140625" style="68"/>
    <col min="11544" max="11544" width="9.6640625" style="68" customWidth="1"/>
    <col min="11545" max="11545" width="4.33203125" style="68" customWidth="1"/>
    <col min="11546" max="11547" width="4.109375" style="68" customWidth="1"/>
    <col min="11548" max="11548" width="4.33203125" style="68" customWidth="1"/>
    <col min="11549" max="11549" width="5.33203125" style="68" customWidth="1"/>
    <col min="11550" max="11550" width="9.33203125" style="68" customWidth="1"/>
    <col min="11551" max="11551" width="5.6640625" style="68" customWidth="1"/>
    <col min="11552" max="11552" width="4.6640625" style="68" customWidth="1"/>
    <col min="11553" max="11553" width="5.33203125" style="68" customWidth="1"/>
    <col min="11554" max="11555" width="5.44140625" style="68" customWidth="1"/>
    <col min="11556" max="11769" width="3.44140625" style="68"/>
    <col min="11770" max="11771" width="3" style="68" customWidth="1"/>
    <col min="11772" max="11772" width="1" style="68" customWidth="1"/>
    <col min="11773" max="11773" width="2" style="68" customWidth="1"/>
    <col min="11774" max="11774" width="0.88671875" style="68" customWidth="1"/>
    <col min="11775" max="11786" width="3" style="68" customWidth="1"/>
    <col min="11787" max="11787" width="11" style="68" customWidth="1"/>
    <col min="11788" max="11788" width="13.33203125" style="68" customWidth="1"/>
    <col min="11789" max="11789" width="3.5546875" style="68" customWidth="1"/>
    <col min="11790" max="11790" width="8.6640625" style="68" customWidth="1"/>
    <col min="11791" max="11791" width="5.6640625" style="68" customWidth="1"/>
    <col min="11792" max="11792" width="8.109375" style="68" bestFit="1" customWidth="1"/>
    <col min="11793" max="11793" width="1.33203125" style="68" customWidth="1"/>
    <col min="11794" max="11794" width="0" style="68" hidden="1" customWidth="1"/>
    <col min="11795" max="11797" width="3.44140625" style="68"/>
    <col min="11798" max="11798" width="4.44140625" style="68" customWidth="1"/>
    <col min="11799" max="11799" width="3.44140625" style="68"/>
    <col min="11800" max="11800" width="9.6640625" style="68" customWidth="1"/>
    <col min="11801" max="11801" width="4.33203125" style="68" customWidth="1"/>
    <col min="11802" max="11803" width="4.109375" style="68" customWidth="1"/>
    <col min="11804" max="11804" width="4.33203125" style="68" customWidth="1"/>
    <col min="11805" max="11805" width="5.33203125" style="68" customWidth="1"/>
    <col min="11806" max="11806" width="9.33203125" style="68" customWidth="1"/>
    <col min="11807" max="11807" width="5.6640625" style="68" customWidth="1"/>
    <col min="11808" max="11808" width="4.6640625" style="68" customWidth="1"/>
    <col min="11809" max="11809" width="5.33203125" style="68" customWidth="1"/>
    <col min="11810" max="11811" width="5.44140625" style="68" customWidth="1"/>
    <col min="11812" max="12025" width="3.44140625" style="68"/>
    <col min="12026" max="12027" width="3" style="68" customWidth="1"/>
    <col min="12028" max="12028" width="1" style="68" customWidth="1"/>
    <col min="12029" max="12029" width="2" style="68" customWidth="1"/>
    <col min="12030" max="12030" width="0.88671875" style="68" customWidth="1"/>
    <col min="12031" max="12042" width="3" style="68" customWidth="1"/>
    <col min="12043" max="12043" width="11" style="68" customWidth="1"/>
    <col min="12044" max="12044" width="13.33203125" style="68" customWidth="1"/>
    <col min="12045" max="12045" width="3.5546875" style="68" customWidth="1"/>
    <col min="12046" max="12046" width="8.6640625" style="68" customWidth="1"/>
    <col min="12047" max="12047" width="5.6640625" style="68" customWidth="1"/>
    <col min="12048" max="12048" width="8.109375" style="68" bestFit="1" customWidth="1"/>
    <col min="12049" max="12049" width="1.33203125" style="68" customWidth="1"/>
    <col min="12050" max="12050" width="0" style="68" hidden="1" customWidth="1"/>
    <col min="12051" max="12053" width="3.44140625" style="68"/>
    <col min="12054" max="12054" width="4.44140625" style="68" customWidth="1"/>
    <col min="12055" max="12055" width="3.44140625" style="68"/>
    <col min="12056" max="12056" width="9.6640625" style="68" customWidth="1"/>
    <col min="12057" max="12057" width="4.33203125" style="68" customWidth="1"/>
    <col min="12058" max="12059" width="4.109375" style="68" customWidth="1"/>
    <col min="12060" max="12060" width="4.33203125" style="68" customWidth="1"/>
    <col min="12061" max="12061" width="5.33203125" style="68" customWidth="1"/>
    <col min="12062" max="12062" width="9.33203125" style="68" customWidth="1"/>
    <col min="12063" max="12063" width="5.6640625" style="68" customWidth="1"/>
    <col min="12064" max="12064" width="4.6640625" style="68" customWidth="1"/>
    <col min="12065" max="12065" width="5.33203125" style="68" customWidth="1"/>
    <col min="12066" max="12067" width="5.44140625" style="68" customWidth="1"/>
    <col min="12068" max="12281" width="3.44140625" style="68"/>
    <col min="12282" max="12283" width="3" style="68" customWidth="1"/>
    <col min="12284" max="12284" width="1" style="68" customWidth="1"/>
    <col min="12285" max="12285" width="2" style="68" customWidth="1"/>
    <col min="12286" max="12286" width="0.88671875" style="68" customWidth="1"/>
    <col min="12287" max="12298" width="3" style="68" customWidth="1"/>
    <col min="12299" max="12299" width="11" style="68" customWidth="1"/>
    <col min="12300" max="12300" width="13.33203125" style="68" customWidth="1"/>
    <col min="12301" max="12301" width="3.5546875" style="68" customWidth="1"/>
    <col min="12302" max="12302" width="8.6640625" style="68" customWidth="1"/>
    <col min="12303" max="12303" width="5.6640625" style="68" customWidth="1"/>
    <col min="12304" max="12304" width="8.109375" style="68" bestFit="1" customWidth="1"/>
    <col min="12305" max="12305" width="1.33203125" style="68" customWidth="1"/>
    <col min="12306" max="12306" width="0" style="68" hidden="1" customWidth="1"/>
    <col min="12307" max="12309" width="3.44140625" style="68"/>
    <col min="12310" max="12310" width="4.44140625" style="68" customWidth="1"/>
    <col min="12311" max="12311" width="3.44140625" style="68"/>
    <col min="12312" max="12312" width="9.6640625" style="68" customWidth="1"/>
    <col min="12313" max="12313" width="4.33203125" style="68" customWidth="1"/>
    <col min="12314" max="12315" width="4.109375" style="68" customWidth="1"/>
    <col min="12316" max="12316" width="4.33203125" style="68" customWidth="1"/>
    <col min="12317" max="12317" width="5.33203125" style="68" customWidth="1"/>
    <col min="12318" max="12318" width="9.33203125" style="68" customWidth="1"/>
    <col min="12319" max="12319" width="5.6640625" style="68" customWidth="1"/>
    <col min="12320" max="12320" width="4.6640625" style="68" customWidth="1"/>
    <col min="12321" max="12321" width="5.33203125" style="68" customWidth="1"/>
    <col min="12322" max="12323" width="5.44140625" style="68" customWidth="1"/>
    <col min="12324" max="12537" width="3.44140625" style="68"/>
    <col min="12538" max="12539" width="3" style="68" customWidth="1"/>
    <col min="12540" max="12540" width="1" style="68" customWidth="1"/>
    <col min="12541" max="12541" width="2" style="68" customWidth="1"/>
    <col min="12542" max="12542" width="0.88671875" style="68" customWidth="1"/>
    <col min="12543" max="12554" width="3" style="68" customWidth="1"/>
    <col min="12555" max="12555" width="11" style="68" customWidth="1"/>
    <col min="12556" max="12556" width="13.33203125" style="68" customWidth="1"/>
    <col min="12557" max="12557" width="3.5546875" style="68" customWidth="1"/>
    <col min="12558" max="12558" width="8.6640625" style="68" customWidth="1"/>
    <col min="12559" max="12559" width="5.6640625" style="68" customWidth="1"/>
    <col min="12560" max="12560" width="8.109375" style="68" bestFit="1" customWidth="1"/>
    <col min="12561" max="12561" width="1.33203125" style="68" customWidth="1"/>
    <col min="12562" max="12562" width="0" style="68" hidden="1" customWidth="1"/>
    <col min="12563" max="12565" width="3.44140625" style="68"/>
    <col min="12566" max="12566" width="4.44140625" style="68" customWidth="1"/>
    <col min="12567" max="12567" width="3.44140625" style="68"/>
    <col min="12568" max="12568" width="9.6640625" style="68" customWidth="1"/>
    <col min="12569" max="12569" width="4.33203125" style="68" customWidth="1"/>
    <col min="12570" max="12571" width="4.109375" style="68" customWidth="1"/>
    <col min="12572" max="12572" width="4.33203125" style="68" customWidth="1"/>
    <col min="12573" max="12573" width="5.33203125" style="68" customWidth="1"/>
    <col min="12574" max="12574" width="9.33203125" style="68" customWidth="1"/>
    <col min="12575" max="12575" width="5.6640625" style="68" customWidth="1"/>
    <col min="12576" max="12576" width="4.6640625" style="68" customWidth="1"/>
    <col min="12577" max="12577" width="5.33203125" style="68" customWidth="1"/>
    <col min="12578" max="12579" width="5.44140625" style="68" customWidth="1"/>
    <col min="12580" max="12793" width="3.44140625" style="68"/>
    <col min="12794" max="12795" width="3" style="68" customWidth="1"/>
    <col min="12796" max="12796" width="1" style="68" customWidth="1"/>
    <col min="12797" max="12797" width="2" style="68" customWidth="1"/>
    <col min="12798" max="12798" width="0.88671875" style="68" customWidth="1"/>
    <col min="12799" max="12810" width="3" style="68" customWidth="1"/>
    <col min="12811" max="12811" width="11" style="68" customWidth="1"/>
    <col min="12812" max="12812" width="13.33203125" style="68" customWidth="1"/>
    <col min="12813" max="12813" width="3.5546875" style="68" customWidth="1"/>
    <col min="12814" max="12814" width="8.6640625" style="68" customWidth="1"/>
    <col min="12815" max="12815" width="5.6640625" style="68" customWidth="1"/>
    <col min="12816" max="12816" width="8.109375" style="68" bestFit="1" customWidth="1"/>
    <col min="12817" max="12817" width="1.33203125" style="68" customWidth="1"/>
    <col min="12818" max="12818" width="0" style="68" hidden="1" customWidth="1"/>
    <col min="12819" max="12821" width="3.44140625" style="68"/>
    <col min="12822" max="12822" width="4.44140625" style="68" customWidth="1"/>
    <col min="12823" max="12823" width="3.44140625" style="68"/>
    <col min="12824" max="12824" width="9.6640625" style="68" customWidth="1"/>
    <col min="12825" max="12825" width="4.33203125" style="68" customWidth="1"/>
    <col min="12826" max="12827" width="4.109375" style="68" customWidth="1"/>
    <col min="12828" max="12828" width="4.33203125" style="68" customWidth="1"/>
    <col min="12829" max="12829" width="5.33203125" style="68" customWidth="1"/>
    <col min="12830" max="12830" width="9.33203125" style="68" customWidth="1"/>
    <col min="12831" max="12831" width="5.6640625" style="68" customWidth="1"/>
    <col min="12832" max="12832" width="4.6640625" style="68" customWidth="1"/>
    <col min="12833" max="12833" width="5.33203125" style="68" customWidth="1"/>
    <col min="12834" max="12835" width="5.44140625" style="68" customWidth="1"/>
    <col min="12836" max="13049" width="3.44140625" style="68"/>
    <col min="13050" max="13051" width="3" style="68" customWidth="1"/>
    <col min="13052" max="13052" width="1" style="68" customWidth="1"/>
    <col min="13053" max="13053" width="2" style="68" customWidth="1"/>
    <col min="13054" max="13054" width="0.88671875" style="68" customWidth="1"/>
    <col min="13055" max="13066" width="3" style="68" customWidth="1"/>
    <col min="13067" max="13067" width="11" style="68" customWidth="1"/>
    <col min="13068" max="13068" width="13.33203125" style="68" customWidth="1"/>
    <col min="13069" max="13069" width="3.5546875" style="68" customWidth="1"/>
    <col min="13070" max="13070" width="8.6640625" style="68" customWidth="1"/>
    <col min="13071" max="13071" width="5.6640625" style="68" customWidth="1"/>
    <col min="13072" max="13072" width="8.109375" style="68" bestFit="1" customWidth="1"/>
    <col min="13073" max="13073" width="1.33203125" style="68" customWidth="1"/>
    <col min="13074" max="13074" width="0" style="68" hidden="1" customWidth="1"/>
    <col min="13075" max="13077" width="3.44140625" style="68"/>
    <col min="13078" max="13078" width="4.44140625" style="68" customWidth="1"/>
    <col min="13079" max="13079" width="3.44140625" style="68"/>
    <col min="13080" max="13080" width="9.6640625" style="68" customWidth="1"/>
    <col min="13081" max="13081" width="4.33203125" style="68" customWidth="1"/>
    <col min="13082" max="13083" width="4.109375" style="68" customWidth="1"/>
    <col min="13084" max="13084" width="4.33203125" style="68" customWidth="1"/>
    <col min="13085" max="13085" width="5.33203125" style="68" customWidth="1"/>
    <col min="13086" max="13086" width="9.33203125" style="68" customWidth="1"/>
    <col min="13087" max="13087" width="5.6640625" style="68" customWidth="1"/>
    <col min="13088" max="13088" width="4.6640625" style="68" customWidth="1"/>
    <col min="13089" max="13089" width="5.33203125" style="68" customWidth="1"/>
    <col min="13090" max="13091" width="5.44140625" style="68" customWidth="1"/>
    <col min="13092" max="13305" width="3.44140625" style="68"/>
    <col min="13306" max="13307" width="3" style="68" customWidth="1"/>
    <col min="13308" max="13308" width="1" style="68" customWidth="1"/>
    <col min="13309" max="13309" width="2" style="68" customWidth="1"/>
    <col min="13310" max="13310" width="0.88671875" style="68" customWidth="1"/>
    <col min="13311" max="13322" width="3" style="68" customWidth="1"/>
    <col min="13323" max="13323" width="11" style="68" customWidth="1"/>
    <col min="13324" max="13324" width="13.33203125" style="68" customWidth="1"/>
    <col min="13325" max="13325" width="3.5546875" style="68" customWidth="1"/>
    <col min="13326" max="13326" width="8.6640625" style="68" customWidth="1"/>
    <col min="13327" max="13327" width="5.6640625" style="68" customWidth="1"/>
    <col min="13328" max="13328" width="8.109375" style="68" bestFit="1" customWidth="1"/>
    <col min="13329" max="13329" width="1.33203125" style="68" customWidth="1"/>
    <col min="13330" max="13330" width="0" style="68" hidden="1" customWidth="1"/>
    <col min="13331" max="13333" width="3.44140625" style="68"/>
    <col min="13334" max="13334" width="4.44140625" style="68" customWidth="1"/>
    <col min="13335" max="13335" width="3.44140625" style="68"/>
    <col min="13336" max="13336" width="9.6640625" style="68" customWidth="1"/>
    <col min="13337" max="13337" width="4.33203125" style="68" customWidth="1"/>
    <col min="13338" max="13339" width="4.109375" style="68" customWidth="1"/>
    <col min="13340" max="13340" width="4.33203125" style="68" customWidth="1"/>
    <col min="13341" max="13341" width="5.33203125" style="68" customWidth="1"/>
    <col min="13342" max="13342" width="9.33203125" style="68" customWidth="1"/>
    <col min="13343" max="13343" width="5.6640625" style="68" customWidth="1"/>
    <col min="13344" max="13344" width="4.6640625" style="68" customWidth="1"/>
    <col min="13345" max="13345" width="5.33203125" style="68" customWidth="1"/>
    <col min="13346" max="13347" width="5.44140625" style="68" customWidth="1"/>
    <col min="13348" max="13561" width="3.44140625" style="68"/>
    <col min="13562" max="13563" width="3" style="68" customWidth="1"/>
    <col min="13564" max="13564" width="1" style="68" customWidth="1"/>
    <col min="13565" max="13565" width="2" style="68" customWidth="1"/>
    <col min="13566" max="13566" width="0.88671875" style="68" customWidth="1"/>
    <col min="13567" max="13578" width="3" style="68" customWidth="1"/>
    <col min="13579" max="13579" width="11" style="68" customWidth="1"/>
    <col min="13580" max="13580" width="13.33203125" style="68" customWidth="1"/>
    <col min="13581" max="13581" width="3.5546875" style="68" customWidth="1"/>
    <col min="13582" max="13582" width="8.6640625" style="68" customWidth="1"/>
    <col min="13583" max="13583" width="5.6640625" style="68" customWidth="1"/>
    <col min="13584" max="13584" width="8.109375" style="68" bestFit="1" customWidth="1"/>
    <col min="13585" max="13585" width="1.33203125" style="68" customWidth="1"/>
    <col min="13586" max="13586" width="0" style="68" hidden="1" customWidth="1"/>
    <col min="13587" max="13589" width="3.44140625" style="68"/>
    <col min="13590" max="13590" width="4.44140625" style="68" customWidth="1"/>
    <col min="13591" max="13591" width="3.44140625" style="68"/>
    <col min="13592" max="13592" width="9.6640625" style="68" customWidth="1"/>
    <col min="13593" max="13593" width="4.33203125" style="68" customWidth="1"/>
    <col min="13594" max="13595" width="4.109375" style="68" customWidth="1"/>
    <col min="13596" max="13596" width="4.33203125" style="68" customWidth="1"/>
    <col min="13597" max="13597" width="5.33203125" style="68" customWidth="1"/>
    <col min="13598" max="13598" width="9.33203125" style="68" customWidth="1"/>
    <col min="13599" max="13599" width="5.6640625" style="68" customWidth="1"/>
    <col min="13600" max="13600" width="4.6640625" style="68" customWidth="1"/>
    <col min="13601" max="13601" width="5.33203125" style="68" customWidth="1"/>
    <col min="13602" max="13603" width="5.44140625" style="68" customWidth="1"/>
    <col min="13604" max="13817" width="3.44140625" style="68"/>
    <col min="13818" max="13819" width="3" style="68" customWidth="1"/>
    <col min="13820" max="13820" width="1" style="68" customWidth="1"/>
    <col min="13821" max="13821" width="2" style="68" customWidth="1"/>
    <col min="13822" max="13822" width="0.88671875" style="68" customWidth="1"/>
    <col min="13823" max="13834" width="3" style="68" customWidth="1"/>
    <col min="13835" max="13835" width="11" style="68" customWidth="1"/>
    <col min="13836" max="13836" width="13.33203125" style="68" customWidth="1"/>
    <col min="13837" max="13837" width="3.5546875" style="68" customWidth="1"/>
    <col min="13838" max="13838" width="8.6640625" style="68" customWidth="1"/>
    <col min="13839" max="13839" width="5.6640625" style="68" customWidth="1"/>
    <col min="13840" max="13840" width="8.109375" style="68" bestFit="1" customWidth="1"/>
    <col min="13841" max="13841" width="1.33203125" style="68" customWidth="1"/>
    <col min="13842" max="13842" width="0" style="68" hidden="1" customWidth="1"/>
    <col min="13843" max="13845" width="3.44140625" style="68"/>
    <col min="13846" max="13846" width="4.44140625" style="68" customWidth="1"/>
    <col min="13847" max="13847" width="3.44140625" style="68"/>
    <col min="13848" max="13848" width="9.6640625" style="68" customWidth="1"/>
    <col min="13849" max="13849" width="4.33203125" style="68" customWidth="1"/>
    <col min="13850" max="13851" width="4.109375" style="68" customWidth="1"/>
    <col min="13852" max="13852" width="4.33203125" style="68" customWidth="1"/>
    <col min="13853" max="13853" width="5.33203125" style="68" customWidth="1"/>
    <col min="13854" max="13854" width="9.33203125" style="68" customWidth="1"/>
    <col min="13855" max="13855" width="5.6640625" style="68" customWidth="1"/>
    <col min="13856" max="13856" width="4.6640625" style="68" customWidth="1"/>
    <col min="13857" max="13857" width="5.33203125" style="68" customWidth="1"/>
    <col min="13858" max="13859" width="5.44140625" style="68" customWidth="1"/>
    <col min="13860" max="14073" width="3.44140625" style="68"/>
    <col min="14074" max="14075" width="3" style="68" customWidth="1"/>
    <col min="14076" max="14076" width="1" style="68" customWidth="1"/>
    <col min="14077" max="14077" width="2" style="68" customWidth="1"/>
    <col min="14078" max="14078" width="0.88671875" style="68" customWidth="1"/>
    <col min="14079" max="14090" width="3" style="68" customWidth="1"/>
    <col min="14091" max="14091" width="11" style="68" customWidth="1"/>
    <col min="14092" max="14092" width="13.33203125" style="68" customWidth="1"/>
    <col min="14093" max="14093" width="3.5546875" style="68" customWidth="1"/>
    <col min="14094" max="14094" width="8.6640625" style="68" customWidth="1"/>
    <col min="14095" max="14095" width="5.6640625" style="68" customWidth="1"/>
    <col min="14096" max="14096" width="8.109375" style="68" bestFit="1" customWidth="1"/>
    <col min="14097" max="14097" width="1.33203125" style="68" customWidth="1"/>
    <col min="14098" max="14098" width="0" style="68" hidden="1" customWidth="1"/>
    <col min="14099" max="14101" width="3.44140625" style="68"/>
    <col min="14102" max="14102" width="4.44140625" style="68" customWidth="1"/>
    <col min="14103" max="14103" width="3.44140625" style="68"/>
    <col min="14104" max="14104" width="9.6640625" style="68" customWidth="1"/>
    <col min="14105" max="14105" width="4.33203125" style="68" customWidth="1"/>
    <col min="14106" max="14107" width="4.109375" style="68" customWidth="1"/>
    <col min="14108" max="14108" width="4.33203125" style="68" customWidth="1"/>
    <col min="14109" max="14109" width="5.33203125" style="68" customWidth="1"/>
    <col min="14110" max="14110" width="9.33203125" style="68" customWidth="1"/>
    <col min="14111" max="14111" width="5.6640625" style="68" customWidth="1"/>
    <col min="14112" max="14112" width="4.6640625" style="68" customWidth="1"/>
    <col min="14113" max="14113" width="5.33203125" style="68" customWidth="1"/>
    <col min="14114" max="14115" width="5.44140625" style="68" customWidth="1"/>
    <col min="14116" max="14329" width="3.44140625" style="68"/>
    <col min="14330" max="14331" width="3" style="68" customWidth="1"/>
    <col min="14332" max="14332" width="1" style="68" customWidth="1"/>
    <col min="14333" max="14333" width="2" style="68" customWidth="1"/>
    <col min="14334" max="14334" width="0.88671875" style="68" customWidth="1"/>
    <col min="14335" max="14346" width="3" style="68" customWidth="1"/>
    <col min="14347" max="14347" width="11" style="68" customWidth="1"/>
    <col min="14348" max="14348" width="13.33203125" style="68" customWidth="1"/>
    <col min="14349" max="14349" width="3.5546875" style="68" customWidth="1"/>
    <col min="14350" max="14350" width="8.6640625" style="68" customWidth="1"/>
    <col min="14351" max="14351" width="5.6640625" style="68" customWidth="1"/>
    <col min="14352" max="14352" width="8.109375" style="68" bestFit="1" customWidth="1"/>
    <col min="14353" max="14353" width="1.33203125" style="68" customWidth="1"/>
    <col min="14354" max="14354" width="0" style="68" hidden="1" customWidth="1"/>
    <col min="14355" max="14357" width="3.44140625" style="68"/>
    <col min="14358" max="14358" width="4.44140625" style="68" customWidth="1"/>
    <col min="14359" max="14359" width="3.44140625" style="68"/>
    <col min="14360" max="14360" width="9.6640625" style="68" customWidth="1"/>
    <col min="14361" max="14361" width="4.33203125" style="68" customWidth="1"/>
    <col min="14362" max="14363" width="4.109375" style="68" customWidth="1"/>
    <col min="14364" max="14364" width="4.33203125" style="68" customWidth="1"/>
    <col min="14365" max="14365" width="5.33203125" style="68" customWidth="1"/>
    <col min="14366" max="14366" width="9.33203125" style="68" customWidth="1"/>
    <col min="14367" max="14367" width="5.6640625" style="68" customWidth="1"/>
    <col min="14368" max="14368" width="4.6640625" style="68" customWidth="1"/>
    <col min="14369" max="14369" width="5.33203125" style="68" customWidth="1"/>
    <col min="14370" max="14371" width="5.44140625" style="68" customWidth="1"/>
    <col min="14372" max="14585" width="3.44140625" style="68"/>
    <col min="14586" max="14587" width="3" style="68" customWidth="1"/>
    <col min="14588" max="14588" width="1" style="68" customWidth="1"/>
    <col min="14589" max="14589" width="2" style="68" customWidth="1"/>
    <col min="14590" max="14590" width="0.88671875" style="68" customWidth="1"/>
    <col min="14591" max="14602" width="3" style="68" customWidth="1"/>
    <col min="14603" max="14603" width="11" style="68" customWidth="1"/>
    <col min="14604" max="14604" width="13.33203125" style="68" customWidth="1"/>
    <col min="14605" max="14605" width="3.5546875" style="68" customWidth="1"/>
    <col min="14606" max="14606" width="8.6640625" style="68" customWidth="1"/>
    <col min="14607" max="14607" width="5.6640625" style="68" customWidth="1"/>
    <col min="14608" max="14608" width="8.109375" style="68" bestFit="1" customWidth="1"/>
    <col min="14609" max="14609" width="1.33203125" style="68" customWidth="1"/>
    <col min="14610" max="14610" width="0" style="68" hidden="1" customWidth="1"/>
    <col min="14611" max="14613" width="3.44140625" style="68"/>
    <col min="14614" max="14614" width="4.44140625" style="68" customWidth="1"/>
    <col min="14615" max="14615" width="3.44140625" style="68"/>
    <col min="14616" max="14616" width="9.6640625" style="68" customWidth="1"/>
    <col min="14617" max="14617" width="4.33203125" style="68" customWidth="1"/>
    <col min="14618" max="14619" width="4.109375" style="68" customWidth="1"/>
    <col min="14620" max="14620" width="4.33203125" style="68" customWidth="1"/>
    <col min="14621" max="14621" width="5.33203125" style="68" customWidth="1"/>
    <col min="14622" max="14622" width="9.33203125" style="68" customWidth="1"/>
    <col min="14623" max="14623" width="5.6640625" style="68" customWidth="1"/>
    <col min="14624" max="14624" width="4.6640625" style="68" customWidth="1"/>
    <col min="14625" max="14625" width="5.33203125" style="68" customWidth="1"/>
    <col min="14626" max="14627" width="5.44140625" style="68" customWidth="1"/>
    <col min="14628" max="14841" width="3.44140625" style="68"/>
    <col min="14842" max="14843" width="3" style="68" customWidth="1"/>
    <col min="14844" max="14844" width="1" style="68" customWidth="1"/>
    <col min="14845" max="14845" width="2" style="68" customWidth="1"/>
    <col min="14846" max="14846" width="0.88671875" style="68" customWidth="1"/>
    <col min="14847" max="14858" width="3" style="68" customWidth="1"/>
    <col min="14859" max="14859" width="11" style="68" customWidth="1"/>
    <col min="14860" max="14860" width="13.33203125" style="68" customWidth="1"/>
    <col min="14861" max="14861" width="3.5546875" style="68" customWidth="1"/>
    <col min="14862" max="14862" width="8.6640625" style="68" customWidth="1"/>
    <col min="14863" max="14863" width="5.6640625" style="68" customWidth="1"/>
    <col min="14864" max="14864" width="8.109375" style="68" bestFit="1" customWidth="1"/>
    <col min="14865" max="14865" width="1.33203125" style="68" customWidth="1"/>
    <col min="14866" max="14866" width="0" style="68" hidden="1" customWidth="1"/>
    <col min="14867" max="14869" width="3.44140625" style="68"/>
    <col min="14870" max="14870" width="4.44140625" style="68" customWidth="1"/>
    <col min="14871" max="14871" width="3.44140625" style="68"/>
    <col min="14872" max="14872" width="9.6640625" style="68" customWidth="1"/>
    <col min="14873" max="14873" width="4.33203125" style="68" customWidth="1"/>
    <col min="14874" max="14875" width="4.109375" style="68" customWidth="1"/>
    <col min="14876" max="14876" width="4.33203125" style="68" customWidth="1"/>
    <col min="14877" max="14877" width="5.33203125" style="68" customWidth="1"/>
    <col min="14878" max="14878" width="9.33203125" style="68" customWidth="1"/>
    <col min="14879" max="14879" width="5.6640625" style="68" customWidth="1"/>
    <col min="14880" max="14880" width="4.6640625" style="68" customWidth="1"/>
    <col min="14881" max="14881" width="5.33203125" style="68" customWidth="1"/>
    <col min="14882" max="14883" width="5.44140625" style="68" customWidth="1"/>
    <col min="14884" max="15097" width="3.44140625" style="68"/>
    <col min="15098" max="15099" width="3" style="68" customWidth="1"/>
    <col min="15100" max="15100" width="1" style="68" customWidth="1"/>
    <col min="15101" max="15101" width="2" style="68" customWidth="1"/>
    <col min="15102" max="15102" width="0.88671875" style="68" customWidth="1"/>
    <col min="15103" max="15114" width="3" style="68" customWidth="1"/>
    <col min="15115" max="15115" width="11" style="68" customWidth="1"/>
    <col min="15116" max="15116" width="13.33203125" style="68" customWidth="1"/>
    <col min="15117" max="15117" width="3.5546875" style="68" customWidth="1"/>
    <col min="15118" max="15118" width="8.6640625" style="68" customWidth="1"/>
    <col min="15119" max="15119" width="5.6640625" style="68" customWidth="1"/>
    <col min="15120" max="15120" width="8.109375" style="68" bestFit="1" customWidth="1"/>
    <col min="15121" max="15121" width="1.33203125" style="68" customWidth="1"/>
    <col min="15122" max="15122" width="0" style="68" hidden="1" customWidth="1"/>
    <col min="15123" max="15125" width="3.44140625" style="68"/>
    <col min="15126" max="15126" width="4.44140625" style="68" customWidth="1"/>
    <col min="15127" max="15127" width="3.44140625" style="68"/>
    <col min="15128" max="15128" width="9.6640625" style="68" customWidth="1"/>
    <col min="15129" max="15129" width="4.33203125" style="68" customWidth="1"/>
    <col min="15130" max="15131" width="4.109375" style="68" customWidth="1"/>
    <col min="15132" max="15132" width="4.33203125" style="68" customWidth="1"/>
    <col min="15133" max="15133" width="5.33203125" style="68" customWidth="1"/>
    <col min="15134" max="15134" width="9.33203125" style="68" customWidth="1"/>
    <col min="15135" max="15135" width="5.6640625" style="68" customWidth="1"/>
    <col min="15136" max="15136" width="4.6640625" style="68" customWidth="1"/>
    <col min="15137" max="15137" width="5.33203125" style="68" customWidth="1"/>
    <col min="15138" max="15139" width="5.44140625" style="68" customWidth="1"/>
    <col min="15140" max="15353" width="3.44140625" style="68"/>
    <col min="15354" max="15355" width="3" style="68" customWidth="1"/>
    <col min="15356" max="15356" width="1" style="68" customWidth="1"/>
    <col min="15357" max="15357" width="2" style="68" customWidth="1"/>
    <col min="15358" max="15358" width="0.88671875" style="68" customWidth="1"/>
    <col min="15359" max="15370" width="3" style="68" customWidth="1"/>
    <col min="15371" max="15371" width="11" style="68" customWidth="1"/>
    <col min="15372" max="15372" width="13.33203125" style="68" customWidth="1"/>
    <col min="15373" max="15373" width="3.5546875" style="68" customWidth="1"/>
    <col min="15374" max="15374" width="8.6640625" style="68" customWidth="1"/>
    <col min="15375" max="15375" width="5.6640625" style="68" customWidth="1"/>
    <col min="15376" max="15376" width="8.109375" style="68" bestFit="1" customWidth="1"/>
    <col min="15377" max="15377" width="1.33203125" style="68" customWidth="1"/>
    <col min="15378" max="15378" width="0" style="68" hidden="1" customWidth="1"/>
    <col min="15379" max="15381" width="3.44140625" style="68"/>
    <col min="15382" max="15382" width="4.44140625" style="68" customWidth="1"/>
    <col min="15383" max="15383" width="3.44140625" style="68"/>
    <col min="15384" max="15384" width="9.6640625" style="68" customWidth="1"/>
    <col min="15385" max="15385" width="4.33203125" style="68" customWidth="1"/>
    <col min="15386" max="15387" width="4.109375" style="68" customWidth="1"/>
    <col min="15388" max="15388" width="4.33203125" style="68" customWidth="1"/>
    <col min="15389" max="15389" width="5.33203125" style="68" customWidth="1"/>
    <col min="15390" max="15390" width="9.33203125" style="68" customWidth="1"/>
    <col min="15391" max="15391" width="5.6640625" style="68" customWidth="1"/>
    <col min="15392" max="15392" width="4.6640625" style="68" customWidth="1"/>
    <col min="15393" max="15393" width="5.33203125" style="68" customWidth="1"/>
    <col min="15394" max="15395" width="5.44140625" style="68" customWidth="1"/>
    <col min="15396" max="15609" width="3.44140625" style="68"/>
    <col min="15610" max="15611" width="3" style="68" customWidth="1"/>
    <col min="15612" max="15612" width="1" style="68" customWidth="1"/>
    <col min="15613" max="15613" width="2" style="68" customWidth="1"/>
    <col min="15614" max="15614" width="0.88671875" style="68" customWidth="1"/>
    <col min="15615" max="15626" width="3" style="68" customWidth="1"/>
    <col min="15627" max="15627" width="11" style="68" customWidth="1"/>
    <col min="15628" max="15628" width="13.33203125" style="68" customWidth="1"/>
    <col min="15629" max="15629" width="3.5546875" style="68" customWidth="1"/>
    <col min="15630" max="15630" width="8.6640625" style="68" customWidth="1"/>
    <col min="15631" max="15631" width="5.6640625" style="68" customWidth="1"/>
    <col min="15632" max="15632" width="8.109375" style="68" bestFit="1" customWidth="1"/>
    <col min="15633" max="15633" width="1.33203125" style="68" customWidth="1"/>
    <col min="15634" max="15634" width="0" style="68" hidden="1" customWidth="1"/>
    <col min="15635" max="15637" width="3.44140625" style="68"/>
    <col min="15638" max="15638" width="4.44140625" style="68" customWidth="1"/>
    <col min="15639" max="15639" width="3.44140625" style="68"/>
    <col min="15640" max="15640" width="9.6640625" style="68" customWidth="1"/>
    <col min="15641" max="15641" width="4.33203125" style="68" customWidth="1"/>
    <col min="15642" max="15643" width="4.109375" style="68" customWidth="1"/>
    <col min="15644" max="15644" width="4.33203125" style="68" customWidth="1"/>
    <col min="15645" max="15645" width="5.33203125" style="68" customWidth="1"/>
    <col min="15646" max="15646" width="9.33203125" style="68" customWidth="1"/>
    <col min="15647" max="15647" width="5.6640625" style="68" customWidth="1"/>
    <col min="15648" max="15648" width="4.6640625" style="68" customWidth="1"/>
    <col min="15649" max="15649" width="5.33203125" style="68" customWidth="1"/>
    <col min="15650" max="15651" width="5.44140625" style="68" customWidth="1"/>
    <col min="15652" max="15865" width="3.44140625" style="68"/>
    <col min="15866" max="15867" width="3" style="68" customWidth="1"/>
    <col min="15868" max="15868" width="1" style="68" customWidth="1"/>
    <col min="15869" max="15869" width="2" style="68" customWidth="1"/>
    <col min="15870" max="15870" width="0.88671875" style="68" customWidth="1"/>
    <col min="15871" max="15882" width="3" style="68" customWidth="1"/>
    <col min="15883" max="15883" width="11" style="68" customWidth="1"/>
    <col min="15884" max="15884" width="13.33203125" style="68" customWidth="1"/>
    <col min="15885" max="15885" width="3.5546875" style="68" customWidth="1"/>
    <col min="15886" max="15886" width="8.6640625" style="68" customWidth="1"/>
    <col min="15887" max="15887" width="5.6640625" style="68" customWidth="1"/>
    <col min="15888" max="15888" width="8.109375" style="68" bestFit="1" customWidth="1"/>
    <col min="15889" max="15889" width="1.33203125" style="68" customWidth="1"/>
    <col min="15890" max="15890" width="0" style="68" hidden="1" customWidth="1"/>
    <col min="15891" max="15893" width="3.44140625" style="68"/>
    <col min="15894" max="15894" width="4.44140625" style="68" customWidth="1"/>
    <col min="15895" max="15895" width="3.44140625" style="68"/>
    <col min="15896" max="15896" width="9.6640625" style="68" customWidth="1"/>
    <col min="15897" max="15897" width="4.33203125" style="68" customWidth="1"/>
    <col min="15898" max="15899" width="4.109375" style="68" customWidth="1"/>
    <col min="15900" max="15900" width="4.33203125" style="68" customWidth="1"/>
    <col min="15901" max="15901" width="5.33203125" style="68" customWidth="1"/>
    <col min="15902" max="15902" width="9.33203125" style="68" customWidth="1"/>
    <col min="15903" max="15903" width="5.6640625" style="68" customWidth="1"/>
    <col min="15904" max="15904" width="4.6640625" style="68" customWidth="1"/>
    <col min="15905" max="15905" width="5.33203125" style="68" customWidth="1"/>
    <col min="15906" max="15907" width="5.44140625" style="68" customWidth="1"/>
    <col min="15908" max="16121" width="3.44140625" style="68"/>
    <col min="16122" max="16123" width="3" style="68" customWidth="1"/>
    <col min="16124" max="16124" width="1" style="68" customWidth="1"/>
    <col min="16125" max="16125" width="2" style="68" customWidth="1"/>
    <col min="16126" max="16126" width="0.88671875" style="68" customWidth="1"/>
    <col min="16127" max="16138" width="3" style="68" customWidth="1"/>
    <col min="16139" max="16139" width="11" style="68" customWidth="1"/>
    <col min="16140" max="16140" width="13.33203125" style="68" customWidth="1"/>
    <col min="16141" max="16141" width="3.5546875" style="68" customWidth="1"/>
    <col min="16142" max="16142" width="8.6640625" style="68" customWidth="1"/>
    <col min="16143" max="16143" width="5.6640625" style="68" customWidth="1"/>
    <col min="16144" max="16144" width="8.109375" style="68" bestFit="1" customWidth="1"/>
    <col min="16145" max="16145" width="1.33203125" style="68" customWidth="1"/>
    <col min="16146" max="16146" width="0" style="68" hidden="1" customWidth="1"/>
    <col min="16147" max="16149" width="3.44140625" style="68"/>
    <col min="16150" max="16150" width="4.44140625" style="68" customWidth="1"/>
    <col min="16151" max="16151" width="3.44140625" style="68"/>
    <col min="16152" max="16152" width="9.6640625" style="68" customWidth="1"/>
    <col min="16153" max="16153" width="4.33203125" style="68" customWidth="1"/>
    <col min="16154" max="16155" width="4.109375" style="68" customWidth="1"/>
    <col min="16156" max="16156" width="4.33203125" style="68" customWidth="1"/>
    <col min="16157" max="16157" width="5.33203125" style="68" customWidth="1"/>
    <col min="16158" max="16158" width="9.33203125" style="68" customWidth="1"/>
    <col min="16159" max="16159" width="5.6640625" style="68" customWidth="1"/>
    <col min="16160" max="16160" width="4.6640625" style="68" customWidth="1"/>
    <col min="16161" max="16161" width="5.33203125" style="68" customWidth="1"/>
    <col min="16162" max="16163" width="5.44140625" style="68" customWidth="1"/>
    <col min="16164" max="16384" width="3.44140625" style="68"/>
  </cols>
  <sheetData>
    <row r="1" spans="2:35" ht="11.25" customHeight="1" x14ac:dyDescent="0.2">
      <c r="AH1" s="68"/>
      <c r="AI1" s="68"/>
    </row>
    <row r="2" spans="2:35" s="67" customFormat="1" ht="0.9" customHeight="1" x14ac:dyDescent="0.2"/>
    <row r="3" spans="2:35" s="67" customFormat="1" ht="21" customHeight="1" thickBot="1" x14ac:dyDescent="0.25">
      <c r="B3" s="240" t="s">
        <v>300</v>
      </c>
      <c r="C3" s="240"/>
      <c r="D3" s="240"/>
      <c r="E3" s="240"/>
      <c r="F3" s="240"/>
      <c r="G3" s="240"/>
      <c r="H3" s="240"/>
      <c r="I3" s="240"/>
      <c r="J3" s="240"/>
      <c r="K3" s="240"/>
      <c r="L3" s="240"/>
      <c r="M3" s="240"/>
      <c r="N3" s="240"/>
      <c r="O3" s="240"/>
      <c r="P3" s="240"/>
      <c r="Q3" s="240"/>
      <c r="R3" s="240"/>
      <c r="S3" s="240"/>
      <c r="T3" s="240"/>
      <c r="U3" s="240"/>
      <c r="V3" s="240"/>
      <c r="W3" s="240"/>
      <c r="X3" s="240"/>
      <c r="Y3" s="240"/>
    </row>
    <row r="4" spans="2:35" ht="11.25" customHeight="1" x14ac:dyDescent="0.2">
      <c r="AH4" s="68"/>
      <c r="AI4" s="68"/>
    </row>
    <row r="5" spans="2:35"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H5" s="68"/>
      <c r="AI5" s="68"/>
    </row>
    <row r="6" spans="2:35" s="67" customFormat="1" ht="23.25" customHeight="1" x14ac:dyDescent="0.2">
      <c r="G6" s="241"/>
      <c r="H6" s="241"/>
      <c r="I6" s="241"/>
      <c r="J6" s="241"/>
      <c r="K6" s="241"/>
      <c r="L6" s="241"/>
      <c r="M6" s="241"/>
      <c r="N6" s="241"/>
      <c r="O6" s="241"/>
      <c r="P6" s="241"/>
      <c r="Q6" s="241"/>
      <c r="R6" s="241"/>
      <c r="S6" s="241"/>
      <c r="T6" s="241"/>
      <c r="U6" s="241"/>
      <c r="V6" s="241"/>
      <c r="W6" s="241"/>
      <c r="X6" s="241"/>
      <c r="Y6" s="241"/>
    </row>
    <row r="7" spans="2:35" s="67" customFormat="1" ht="6.9" customHeight="1" x14ac:dyDescent="0.2"/>
    <row r="8" spans="2:35"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row>
    <row r="9" spans="2:35" s="67" customFormat="1" ht="6.9" customHeight="1" x14ac:dyDescent="0.2"/>
    <row r="10" spans="2:35"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H10" s="68"/>
      <c r="AI10" s="68"/>
    </row>
    <row r="11" spans="2:35" s="67" customFormat="1" ht="6.9" customHeight="1" x14ac:dyDescent="0.2"/>
    <row r="12" spans="2:35" ht="25.5" customHeight="1" x14ac:dyDescent="0.2">
      <c r="B12" s="234" t="s">
        <v>156</v>
      </c>
      <c r="C12" s="234"/>
      <c r="D12" s="234"/>
      <c r="E12" s="234"/>
      <c r="F12" s="234"/>
      <c r="G12" s="235" t="s">
        <v>171</v>
      </c>
      <c r="H12" s="235"/>
      <c r="I12" s="235"/>
      <c r="J12" s="235"/>
      <c r="K12" s="235"/>
      <c r="L12" s="235"/>
      <c r="M12" s="235"/>
      <c r="N12" s="235"/>
      <c r="O12" s="235"/>
      <c r="P12" s="235"/>
      <c r="Q12" s="235"/>
      <c r="R12" s="235"/>
      <c r="S12" s="235"/>
      <c r="T12" s="235"/>
      <c r="U12" s="235"/>
      <c r="V12" s="235"/>
      <c r="W12" s="235"/>
      <c r="X12" s="235"/>
      <c r="Y12" s="235"/>
      <c r="AH12" s="68"/>
      <c r="AI12" s="68"/>
    </row>
    <row r="13" spans="2:35" s="67" customFormat="1" ht="6.9" customHeight="1" thickBot="1" x14ac:dyDescent="0.25"/>
    <row r="14" spans="2:35" s="67" customFormat="1" ht="12.75" customHeight="1" x14ac:dyDescent="0.2">
      <c r="B14" s="236" t="s">
        <v>157</v>
      </c>
      <c r="C14" s="237"/>
      <c r="D14" s="238" t="s">
        <v>158</v>
      </c>
      <c r="E14" s="236"/>
      <c r="F14" s="236"/>
      <c r="G14" s="236"/>
      <c r="H14" s="236"/>
      <c r="I14" s="236"/>
      <c r="J14" s="236"/>
      <c r="K14" s="236"/>
      <c r="L14" s="236"/>
      <c r="M14" s="236"/>
      <c r="N14" s="236"/>
      <c r="O14" s="236"/>
      <c r="P14" s="236"/>
      <c r="Q14" s="236"/>
      <c r="R14" s="236"/>
      <c r="S14" s="236"/>
      <c r="T14" s="237"/>
      <c r="U14" s="70" t="s">
        <v>159</v>
      </c>
      <c r="V14" s="239" t="s">
        <v>160</v>
      </c>
      <c r="W14" s="239"/>
      <c r="X14" s="239"/>
      <c r="AC14" s="69"/>
      <c r="AD14" s="69"/>
      <c r="AE14" s="69"/>
      <c r="AF14" s="69"/>
      <c r="AG14" s="69"/>
    </row>
    <row r="15" spans="2:35" s="67" customFormat="1" ht="12.75" customHeight="1" outlineLevel="1" x14ac:dyDescent="0.2">
      <c r="B15" s="229">
        <v>1</v>
      </c>
      <c r="C15" s="229"/>
      <c r="D15" s="230" t="s">
        <v>277</v>
      </c>
      <c r="E15" s="231"/>
      <c r="F15" s="231"/>
      <c r="G15" s="231"/>
      <c r="H15" s="231"/>
      <c r="I15" s="231"/>
      <c r="J15" s="231"/>
      <c r="K15" s="231"/>
      <c r="L15" s="231"/>
      <c r="M15" s="231"/>
      <c r="N15" s="231"/>
      <c r="O15" s="231"/>
      <c r="P15" s="231"/>
      <c r="Q15" s="231"/>
      <c r="R15" s="231"/>
      <c r="S15" s="231"/>
      <c r="T15" s="232"/>
      <c r="U15" s="71" t="s">
        <v>161</v>
      </c>
      <c r="V15" s="244">
        <f>SUM(AG:AG)/1000</f>
        <v>9.8844227272727263</v>
      </c>
      <c r="W15" s="244"/>
      <c r="X15" s="244"/>
      <c r="AC15" s="69"/>
      <c r="AD15" s="69"/>
    </row>
    <row r="16" spans="2:35" ht="12" customHeight="1" outlineLevel="1" x14ac:dyDescent="0.3">
      <c r="B16" s="229">
        <v>2</v>
      </c>
      <c r="C16" s="229"/>
      <c r="D16" s="230" t="str">
        <f>_xlfn.TEXTJOIN(" ",0,AH16,AE16)</f>
        <v xml:space="preserve"> Вв-1</v>
      </c>
      <c r="E16" s="231"/>
      <c r="F16" s="231"/>
      <c r="G16" s="231"/>
      <c r="H16" s="231"/>
      <c r="I16" s="231"/>
      <c r="J16" s="231"/>
      <c r="K16" s="231"/>
      <c r="L16" s="231"/>
      <c r="M16" s="231"/>
      <c r="N16" s="231"/>
      <c r="O16" s="231"/>
      <c r="P16" s="231"/>
      <c r="Q16" s="231"/>
      <c r="R16" s="231"/>
      <c r="S16" s="231"/>
      <c r="T16" s="232"/>
      <c r="U16" s="72" t="s">
        <v>22</v>
      </c>
      <c r="V16" s="233">
        <f>AF16</f>
        <v>12</v>
      </c>
      <c r="W16" s="233"/>
      <c r="X16" s="233"/>
      <c r="Y16" s="68"/>
      <c r="AC16" s="69"/>
      <c r="AD16" s="69"/>
      <c r="AE16" s="73" t="s">
        <v>278</v>
      </c>
      <c r="AF16" s="73">
        <v>12</v>
      </c>
      <c r="AG16" s="73">
        <v>210.49090909090907</v>
      </c>
      <c r="AH16" s="68"/>
      <c r="AI16" s="68"/>
    </row>
    <row r="17" spans="2:35" ht="12" customHeight="1" outlineLevel="1" x14ac:dyDescent="0.3">
      <c r="B17" s="229">
        <v>3</v>
      </c>
      <c r="C17" s="229"/>
      <c r="D17" s="230" t="str">
        <f t="shared" ref="D17:D35" si="0">_xlfn.TEXTJOIN(" ",0,AH17,AE17)</f>
        <v xml:space="preserve"> Вв-2</v>
      </c>
      <c r="E17" s="231"/>
      <c r="F17" s="231"/>
      <c r="G17" s="231"/>
      <c r="H17" s="231"/>
      <c r="I17" s="231"/>
      <c r="J17" s="231"/>
      <c r="K17" s="231"/>
      <c r="L17" s="231"/>
      <c r="M17" s="231"/>
      <c r="N17" s="231"/>
      <c r="O17" s="231"/>
      <c r="P17" s="231"/>
      <c r="Q17" s="231"/>
      <c r="R17" s="231"/>
      <c r="S17" s="231"/>
      <c r="T17" s="232"/>
      <c r="U17" s="72" t="s">
        <v>22</v>
      </c>
      <c r="V17" s="233">
        <f t="shared" ref="V17:V35" si="1">AF17</f>
        <v>5</v>
      </c>
      <c r="W17" s="233"/>
      <c r="X17" s="233"/>
      <c r="Y17" s="68"/>
      <c r="AC17" s="69"/>
      <c r="AD17" s="69"/>
      <c r="AE17" s="73" t="s">
        <v>279</v>
      </c>
      <c r="AF17" s="73">
        <v>5</v>
      </c>
      <c r="AG17" s="73">
        <v>87.65</v>
      </c>
      <c r="AH17" s="68"/>
      <c r="AI17" s="68"/>
    </row>
    <row r="18" spans="2:35" ht="12" customHeight="1" outlineLevel="1" x14ac:dyDescent="0.3">
      <c r="B18" s="229">
        <v>4</v>
      </c>
      <c r="C18" s="229"/>
      <c r="D18" s="230" t="str">
        <f t="shared" si="0"/>
        <v xml:space="preserve"> Вв-3</v>
      </c>
      <c r="E18" s="231"/>
      <c r="F18" s="231"/>
      <c r="G18" s="231"/>
      <c r="H18" s="231"/>
      <c r="I18" s="231"/>
      <c r="J18" s="231"/>
      <c r="K18" s="231"/>
      <c r="L18" s="231"/>
      <c r="M18" s="231"/>
      <c r="N18" s="231"/>
      <c r="O18" s="231"/>
      <c r="P18" s="231"/>
      <c r="Q18" s="231"/>
      <c r="R18" s="231"/>
      <c r="S18" s="231"/>
      <c r="T18" s="232"/>
      <c r="U18" s="72" t="s">
        <v>22</v>
      </c>
      <c r="V18" s="233">
        <f t="shared" si="1"/>
        <v>4</v>
      </c>
      <c r="W18" s="233"/>
      <c r="X18" s="233"/>
      <c r="Y18" s="68"/>
      <c r="Z18" s="68" t="s">
        <v>163</v>
      </c>
      <c r="AC18" s="69"/>
      <c r="AD18" s="69"/>
      <c r="AE18" s="73" t="s">
        <v>280</v>
      </c>
      <c r="AF18" s="73">
        <v>4</v>
      </c>
      <c r="AG18" s="73">
        <v>85.8</v>
      </c>
      <c r="AH18" s="68"/>
      <c r="AI18" s="68"/>
    </row>
    <row r="19" spans="2:35" ht="12" customHeight="1" outlineLevel="1" x14ac:dyDescent="0.3">
      <c r="B19" s="229">
        <v>5</v>
      </c>
      <c r="C19" s="229"/>
      <c r="D19" s="230" t="str">
        <f t="shared" si="0"/>
        <v xml:space="preserve"> Вв-5</v>
      </c>
      <c r="E19" s="231"/>
      <c r="F19" s="231"/>
      <c r="G19" s="231"/>
      <c r="H19" s="231"/>
      <c r="I19" s="231"/>
      <c r="J19" s="231"/>
      <c r="K19" s="231"/>
      <c r="L19" s="231"/>
      <c r="M19" s="231"/>
      <c r="N19" s="231"/>
      <c r="O19" s="231"/>
      <c r="P19" s="231"/>
      <c r="Q19" s="231"/>
      <c r="R19" s="231"/>
      <c r="S19" s="231"/>
      <c r="T19" s="232"/>
      <c r="U19" s="72" t="s">
        <v>22</v>
      </c>
      <c r="V19" s="233">
        <f t="shared" si="1"/>
        <v>1</v>
      </c>
      <c r="W19" s="233"/>
      <c r="X19" s="233"/>
      <c r="Y19" s="68"/>
      <c r="AC19" s="69"/>
      <c r="AD19" s="69"/>
      <c r="AE19" s="73" t="s">
        <v>281</v>
      </c>
      <c r="AF19" s="73">
        <v>1</v>
      </c>
      <c r="AG19" s="73">
        <v>21.45</v>
      </c>
      <c r="AH19" s="68"/>
      <c r="AI19" s="68"/>
    </row>
    <row r="20" spans="2:35" ht="12" customHeight="1" outlineLevel="1" x14ac:dyDescent="0.3">
      <c r="B20" s="229">
        <v>6</v>
      </c>
      <c r="C20" s="229"/>
      <c r="D20" s="230" t="str">
        <f t="shared" si="0"/>
        <v xml:space="preserve"> Вв-7</v>
      </c>
      <c r="E20" s="231"/>
      <c r="F20" s="231"/>
      <c r="G20" s="231"/>
      <c r="H20" s="231"/>
      <c r="I20" s="231"/>
      <c r="J20" s="231"/>
      <c r="K20" s="231"/>
      <c r="L20" s="231"/>
      <c r="M20" s="231"/>
      <c r="N20" s="231"/>
      <c r="O20" s="231"/>
      <c r="P20" s="231"/>
      <c r="Q20" s="231"/>
      <c r="R20" s="231"/>
      <c r="S20" s="231"/>
      <c r="T20" s="232"/>
      <c r="U20" s="72" t="s">
        <v>22</v>
      </c>
      <c r="V20" s="233">
        <f t="shared" si="1"/>
        <v>1</v>
      </c>
      <c r="W20" s="233"/>
      <c r="X20" s="233"/>
      <c r="Y20" s="68"/>
      <c r="AC20" s="69"/>
      <c r="AD20" s="69"/>
      <c r="AE20" s="73" t="s">
        <v>282</v>
      </c>
      <c r="AF20" s="73">
        <v>1</v>
      </c>
      <c r="AG20" s="73">
        <v>17.5</v>
      </c>
      <c r="AH20" s="68"/>
      <c r="AI20" s="68"/>
    </row>
    <row r="21" spans="2:35" ht="12" customHeight="1" outlineLevel="1" x14ac:dyDescent="0.3">
      <c r="B21" s="229">
        <v>7</v>
      </c>
      <c r="C21" s="229"/>
      <c r="D21" s="230" t="str">
        <f t="shared" si="0"/>
        <v xml:space="preserve"> Вг-1</v>
      </c>
      <c r="E21" s="231"/>
      <c r="F21" s="231"/>
      <c r="G21" s="231"/>
      <c r="H21" s="231"/>
      <c r="I21" s="231"/>
      <c r="J21" s="231"/>
      <c r="K21" s="231"/>
      <c r="L21" s="231"/>
      <c r="M21" s="231"/>
      <c r="N21" s="231"/>
      <c r="O21" s="231"/>
      <c r="P21" s="231"/>
      <c r="Q21" s="231"/>
      <c r="R21" s="231"/>
      <c r="S21" s="231"/>
      <c r="T21" s="232"/>
      <c r="U21" s="72" t="s">
        <v>22</v>
      </c>
      <c r="V21" s="233">
        <f t="shared" si="1"/>
        <v>12</v>
      </c>
      <c r="W21" s="233"/>
      <c r="X21" s="233"/>
      <c r="Y21" s="68"/>
      <c r="AC21" s="69"/>
      <c r="AD21" s="69"/>
      <c r="AE21" s="73" t="s">
        <v>283</v>
      </c>
      <c r="AF21" s="73">
        <v>12</v>
      </c>
      <c r="AG21" s="73">
        <v>151.25454545454545</v>
      </c>
      <c r="AH21" s="68"/>
      <c r="AI21" s="68"/>
    </row>
    <row r="22" spans="2:35" ht="12" customHeight="1" outlineLevel="1" x14ac:dyDescent="0.3">
      <c r="B22" s="229">
        <v>8</v>
      </c>
      <c r="C22" s="229"/>
      <c r="D22" s="230" t="str">
        <f t="shared" si="0"/>
        <v xml:space="preserve"> Вг-2</v>
      </c>
      <c r="E22" s="231"/>
      <c r="F22" s="231"/>
      <c r="G22" s="231"/>
      <c r="H22" s="231"/>
      <c r="I22" s="231"/>
      <c r="J22" s="231"/>
      <c r="K22" s="231"/>
      <c r="L22" s="231"/>
      <c r="M22" s="231"/>
      <c r="N22" s="231"/>
      <c r="O22" s="231"/>
      <c r="P22" s="231"/>
      <c r="Q22" s="231"/>
      <c r="R22" s="231"/>
      <c r="S22" s="231"/>
      <c r="T22" s="232"/>
      <c r="U22" s="72" t="s">
        <v>22</v>
      </c>
      <c r="V22" s="233">
        <f t="shared" si="1"/>
        <v>6</v>
      </c>
      <c r="W22" s="233"/>
      <c r="X22" s="233"/>
      <c r="Y22" s="68"/>
      <c r="AC22" s="69"/>
      <c r="AD22" s="69"/>
      <c r="AE22" s="73" t="s">
        <v>284</v>
      </c>
      <c r="AF22" s="73">
        <v>6</v>
      </c>
      <c r="AG22" s="73">
        <v>75.927272727272722</v>
      </c>
      <c r="AH22" s="68"/>
      <c r="AI22" s="68"/>
    </row>
    <row r="23" spans="2:35" ht="12" customHeight="1" outlineLevel="1" x14ac:dyDescent="0.3">
      <c r="B23" s="229">
        <v>10</v>
      </c>
      <c r="C23" s="229"/>
      <c r="D23" s="230" t="str">
        <f t="shared" si="0"/>
        <v xml:space="preserve"> Вг-3</v>
      </c>
      <c r="E23" s="231"/>
      <c r="F23" s="231"/>
      <c r="G23" s="231"/>
      <c r="H23" s="231"/>
      <c r="I23" s="231"/>
      <c r="J23" s="231"/>
      <c r="K23" s="231"/>
      <c r="L23" s="231"/>
      <c r="M23" s="231"/>
      <c r="N23" s="231"/>
      <c r="O23" s="231"/>
      <c r="P23" s="231"/>
      <c r="Q23" s="231"/>
      <c r="R23" s="231"/>
      <c r="S23" s="231"/>
      <c r="T23" s="232"/>
      <c r="U23" s="72" t="s">
        <v>22</v>
      </c>
      <c r="V23" s="233">
        <f t="shared" si="1"/>
        <v>4</v>
      </c>
      <c r="W23" s="233"/>
      <c r="X23" s="233"/>
      <c r="AE23" s="73" t="s">
        <v>285</v>
      </c>
      <c r="AF23" s="73">
        <v>4</v>
      </c>
      <c r="AG23" s="73">
        <v>69.25</v>
      </c>
      <c r="AH23" s="68"/>
      <c r="AI23" s="68"/>
    </row>
    <row r="24" spans="2:35" ht="12" customHeight="1" outlineLevel="1" x14ac:dyDescent="0.3">
      <c r="B24" s="229">
        <v>11</v>
      </c>
      <c r="C24" s="229"/>
      <c r="D24" s="230" t="str">
        <f t="shared" si="0"/>
        <v xml:space="preserve"> К-3</v>
      </c>
      <c r="E24" s="231"/>
      <c r="F24" s="231"/>
      <c r="G24" s="231"/>
      <c r="H24" s="231"/>
      <c r="I24" s="231"/>
      <c r="J24" s="231"/>
      <c r="K24" s="231"/>
      <c r="L24" s="231"/>
      <c r="M24" s="231"/>
      <c r="N24" s="231"/>
      <c r="O24" s="231"/>
      <c r="P24" s="231"/>
      <c r="Q24" s="231"/>
      <c r="R24" s="231"/>
      <c r="S24" s="231"/>
      <c r="T24" s="232"/>
      <c r="U24" s="72" t="s">
        <v>22</v>
      </c>
      <c r="V24" s="233">
        <f t="shared" si="1"/>
        <v>1</v>
      </c>
      <c r="W24" s="233"/>
      <c r="X24" s="233"/>
      <c r="AE24" s="73" t="s">
        <v>286</v>
      </c>
      <c r="AF24" s="73">
        <v>1</v>
      </c>
      <c r="AG24" s="73">
        <v>194.8</v>
      </c>
      <c r="AH24" s="68"/>
      <c r="AI24" s="68"/>
    </row>
    <row r="25" spans="2:35" ht="12" customHeight="1" outlineLevel="1" x14ac:dyDescent="0.3">
      <c r="B25" s="229">
        <v>12</v>
      </c>
      <c r="C25" s="229"/>
      <c r="D25" s="230" t="str">
        <f t="shared" si="0"/>
        <v xml:space="preserve"> К-4</v>
      </c>
      <c r="E25" s="231"/>
      <c r="F25" s="231"/>
      <c r="G25" s="231"/>
      <c r="H25" s="231"/>
      <c r="I25" s="231"/>
      <c r="J25" s="231"/>
      <c r="K25" s="231"/>
      <c r="L25" s="231"/>
      <c r="M25" s="231"/>
      <c r="N25" s="231"/>
      <c r="O25" s="231"/>
      <c r="P25" s="231"/>
      <c r="Q25" s="231"/>
      <c r="R25" s="231"/>
      <c r="S25" s="231"/>
      <c r="T25" s="232"/>
      <c r="U25" s="72" t="s">
        <v>22</v>
      </c>
      <c r="V25" s="233">
        <f t="shared" si="1"/>
        <v>1</v>
      </c>
      <c r="W25" s="233"/>
      <c r="X25" s="233"/>
      <c r="AE25" s="73" t="s">
        <v>287</v>
      </c>
      <c r="AF25" s="73">
        <v>1</v>
      </c>
      <c r="AG25" s="73">
        <v>212.3</v>
      </c>
      <c r="AH25" s="68"/>
      <c r="AI25" s="68"/>
    </row>
    <row r="26" spans="2:35" ht="12" customHeight="1" outlineLevel="1" x14ac:dyDescent="0.3">
      <c r="B26" s="229">
        <v>13</v>
      </c>
      <c r="C26" s="229"/>
      <c r="D26" s="230" t="str">
        <f t="shared" si="0"/>
        <v xml:space="preserve"> К-5</v>
      </c>
      <c r="E26" s="231"/>
      <c r="F26" s="231"/>
      <c r="G26" s="231"/>
      <c r="H26" s="231"/>
      <c r="I26" s="231"/>
      <c r="J26" s="231"/>
      <c r="K26" s="231"/>
      <c r="L26" s="231"/>
      <c r="M26" s="231"/>
      <c r="N26" s="231"/>
      <c r="O26" s="231"/>
      <c r="P26" s="231"/>
      <c r="Q26" s="231"/>
      <c r="R26" s="231"/>
      <c r="S26" s="231"/>
      <c r="T26" s="232"/>
      <c r="U26" s="72" t="s">
        <v>22</v>
      </c>
      <c r="V26" s="233">
        <f t="shared" si="1"/>
        <v>1</v>
      </c>
      <c r="W26" s="233"/>
      <c r="X26" s="233"/>
      <c r="AE26" s="73" t="s">
        <v>288</v>
      </c>
      <c r="AF26" s="73">
        <v>1</v>
      </c>
      <c r="AG26" s="73">
        <v>193.2</v>
      </c>
      <c r="AH26" s="68"/>
      <c r="AI26" s="68"/>
    </row>
    <row r="27" spans="2:35" ht="12" customHeight="1" outlineLevel="1" x14ac:dyDescent="0.3">
      <c r="B27" s="229">
        <v>14</v>
      </c>
      <c r="C27" s="229"/>
      <c r="D27" s="230" t="str">
        <f t="shared" si="0"/>
        <v xml:space="preserve"> К-6</v>
      </c>
      <c r="E27" s="231"/>
      <c r="F27" s="231"/>
      <c r="G27" s="231"/>
      <c r="H27" s="231"/>
      <c r="I27" s="231"/>
      <c r="J27" s="231"/>
      <c r="K27" s="231"/>
      <c r="L27" s="231"/>
      <c r="M27" s="231"/>
      <c r="N27" s="231"/>
      <c r="O27" s="231"/>
      <c r="P27" s="231"/>
      <c r="Q27" s="231"/>
      <c r="R27" s="231"/>
      <c r="S27" s="231"/>
      <c r="T27" s="232"/>
      <c r="U27" s="72" t="s">
        <v>22</v>
      </c>
      <c r="V27" s="233">
        <f t="shared" si="1"/>
        <v>1</v>
      </c>
      <c r="W27" s="233"/>
      <c r="X27" s="233"/>
      <c r="AE27" s="73" t="s">
        <v>289</v>
      </c>
      <c r="AF27" s="73">
        <v>1</v>
      </c>
      <c r="AG27" s="73">
        <v>210.8</v>
      </c>
      <c r="AH27" s="68"/>
      <c r="AI27" s="68"/>
    </row>
    <row r="28" spans="2:35" ht="12" customHeight="1" outlineLevel="1" x14ac:dyDescent="0.3">
      <c r="B28" s="229">
        <v>15</v>
      </c>
      <c r="C28" s="229"/>
      <c r="D28" s="230" t="str">
        <f t="shared" si="0"/>
        <v xml:space="preserve"> К-11</v>
      </c>
      <c r="E28" s="231"/>
      <c r="F28" s="231"/>
      <c r="G28" s="231"/>
      <c r="H28" s="231"/>
      <c r="I28" s="231"/>
      <c r="J28" s="231"/>
      <c r="K28" s="231"/>
      <c r="L28" s="231"/>
      <c r="M28" s="231"/>
      <c r="N28" s="231"/>
      <c r="O28" s="231"/>
      <c r="P28" s="231"/>
      <c r="Q28" s="231"/>
      <c r="R28" s="231"/>
      <c r="S28" s="231"/>
      <c r="T28" s="232"/>
      <c r="U28" s="72" t="s">
        <v>22</v>
      </c>
      <c r="V28" s="233">
        <f t="shared" si="1"/>
        <v>1</v>
      </c>
      <c r="W28" s="233"/>
      <c r="X28" s="233"/>
      <c r="AE28" s="73" t="s">
        <v>290</v>
      </c>
      <c r="AF28" s="73">
        <v>1</v>
      </c>
      <c r="AG28" s="73">
        <v>212.4</v>
      </c>
      <c r="AH28" s="68"/>
      <c r="AI28" s="68"/>
    </row>
    <row r="29" spans="2:35" ht="12" customHeight="1" outlineLevel="1" x14ac:dyDescent="0.3">
      <c r="B29" s="229">
        <v>16</v>
      </c>
      <c r="C29" s="229"/>
      <c r="D29" s="230" t="str">
        <f t="shared" si="0"/>
        <v xml:space="preserve"> К-12</v>
      </c>
      <c r="E29" s="231"/>
      <c r="F29" s="231"/>
      <c r="G29" s="231"/>
      <c r="H29" s="231"/>
      <c r="I29" s="231"/>
      <c r="J29" s="231"/>
      <c r="K29" s="231"/>
      <c r="L29" s="231"/>
      <c r="M29" s="231"/>
      <c r="N29" s="231"/>
      <c r="O29" s="231"/>
      <c r="P29" s="231"/>
      <c r="Q29" s="231"/>
      <c r="R29" s="231"/>
      <c r="S29" s="231"/>
      <c r="T29" s="232"/>
      <c r="U29" s="72" t="s">
        <v>22</v>
      </c>
      <c r="V29" s="233">
        <f t="shared" si="1"/>
        <v>1</v>
      </c>
      <c r="W29" s="233"/>
      <c r="X29" s="233"/>
      <c r="AE29" s="73" t="s">
        <v>291</v>
      </c>
      <c r="AF29" s="73">
        <v>1</v>
      </c>
      <c r="AG29" s="73">
        <v>212.9</v>
      </c>
      <c r="AH29" s="68"/>
      <c r="AI29" s="68"/>
    </row>
    <row r="30" spans="2:35" ht="12" customHeight="1" outlineLevel="1" x14ac:dyDescent="0.3">
      <c r="B30" s="229">
        <v>17</v>
      </c>
      <c r="C30" s="229"/>
      <c r="D30" s="230" t="str">
        <f t="shared" si="0"/>
        <v xml:space="preserve"> К-13</v>
      </c>
      <c r="E30" s="231"/>
      <c r="F30" s="231"/>
      <c r="G30" s="231"/>
      <c r="H30" s="231"/>
      <c r="I30" s="231"/>
      <c r="J30" s="231"/>
      <c r="K30" s="231"/>
      <c r="L30" s="231"/>
      <c r="M30" s="231"/>
      <c r="N30" s="231"/>
      <c r="O30" s="231"/>
      <c r="P30" s="231"/>
      <c r="Q30" s="231"/>
      <c r="R30" s="231"/>
      <c r="S30" s="231"/>
      <c r="T30" s="232"/>
      <c r="U30" s="72" t="s">
        <v>22</v>
      </c>
      <c r="V30" s="233">
        <f t="shared" si="1"/>
        <v>1</v>
      </c>
      <c r="W30" s="233"/>
      <c r="X30" s="233"/>
      <c r="AE30" s="73" t="s">
        <v>292</v>
      </c>
      <c r="AF30" s="73">
        <v>1</v>
      </c>
      <c r="AG30" s="73">
        <v>183.6</v>
      </c>
      <c r="AH30" s="68"/>
      <c r="AI30" s="68"/>
    </row>
    <row r="31" spans="2:35" ht="12" customHeight="1" outlineLevel="1" x14ac:dyDescent="0.3">
      <c r="B31" s="229">
        <v>18</v>
      </c>
      <c r="C31" s="229"/>
      <c r="D31" s="230" t="str">
        <f t="shared" si="0"/>
        <v xml:space="preserve"> К-14</v>
      </c>
      <c r="E31" s="231"/>
      <c r="F31" s="231"/>
      <c r="G31" s="231"/>
      <c r="H31" s="231"/>
      <c r="I31" s="231"/>
      <c r="J31" s="231"/>
      <c r="K31" s="231"/>
      <c r="L31" s="231"/>
      <c r="M31" s="231"/>
      <c r="N31" s="231"/>
      <c r="O31" s="231"/>
      <c r="P31" s="231"/>
      <c r="Q31" s="231"/>
      <c r="R31" s="231"/>
      <c r="S31" s="231"/>
      <c r="T31" s="232"/>
      <c r="U31" s="72" t="s">
        <v>22</v>
      </c>
      <c r="V31" s="233">
        <f t="shared" si="1"/>
        <v>1</v>
      </c>
      <c r="W31" s="233"/>
      <c r="X31" s="233"/>
      <c r="AE31" s="73" t="s">
        <v>293</v>
      </c>
      <c r="AF31" s="73">
        <v>1</v>
      </c>
      <c r="AG31" s="73">
        <v>183.1</v>
      </c>
      <c r="AH31" s="68"/>
      <c r="AI31" s="68"/>
    </row>
    <row r="32" spans="2:35" ht="12" customHeight="1" outlineLevel="1" x14ac:dyDescent="0.3">
      <c r="B32" s="229">
        <v>19</v>
      </c>
      <c r="C32" s="229"/>
      <c r="D32" s="230" t="str">
        <f t="shared" si="0"/>
        <v xml:space="preserve"> Ф-8</v>
      </c>
      <c r="E32" s="231"/>
      <c r="F32" s="231"/>
      <c r="G32" s="231"/>
      <c r="H32" s="231"/>
      <c r="I32" s="231"/>
      <c r="J32" s="231"/>
      <c r="K32" s="231"/>
      <c r="L32" s="231"/>
      <c r="M32" s="231"/>
      <c r="N32" s="231"/>
      <c r="O32" s="231"/>
      <c r="P32" s="231"/>
      <c r="Q32" s="231"/>
      <c r="R32" s="231"/>
      <c r="S32" s="231"/>
      <c r="T32" s="232"/>
      <c r="U32" s="72" t="s">
        <v>22</v>
      </c>
      <c r="V32" s="233">
        <f t="shared" si="1"/>
        <v>1</v>
      </c>
      <c r="W32" s="233"/>
      <c r="X32" s="233"/>
      <c r="AE32" s="73" t="s">
        <v>294</v>
      </c>
      <c r="AF32" s="73">
        <v>1</v>
      </c>
      <c r="AG32" s="73">
        <v>2534.1999999999998</v>
      </c>
      <c r="AH32" s="68"/>
      <c r="AI32" s="68"/>
    </row>
    <row r="33" spans="1:35" ht="12" customHeight="1" outlineLevel="1" x14ac:dyDescent="0.3">
      <c r="B33" s="229">
        <v>20</v>
      </c>
      <c r="C33" s="229"/>
      <c r="D33" s="230" t="str">
        <f t="shared" si="0"/>
        <v xml:space="preserve"> Ф-9</v>
      </c>
      <c r="E33" s="231"/>
      <c r="F33" s="231"/>
      <c r="G33" s="231"/>
      <c r="H33" s="231"/>
      <c r="I33" s="231"/>
      <c r="J33" s="231"/>
      <c r="K33" s="231"/>
      <c r="L33" s="231"/>
      <c r="M33" s="231"/>
      <c r="N33" s="231"/>
      <c r="O33" s="231"/>
      <c r="P33" s="231"/>
      <c r="Q33" s="231"/>
      <c r="R33" s="231"/>
      <c r="S33" s="231"/>
      <c r="T33" s="232"/>
      <c r="U33" s="72" t="s">
        <v>22</v>
      </c>
      <c r="V33" s="233">
        <f t="shared" si="1"/>
        <v>1</v>
      </c>
      <c r="W33" s="233"/>
      <c r="X33" s="233"/>
      <c r="AE33" s="73" t="s">
        <v>295</v>
      </c>
      <c r="AF33" s="73">
        <v>1</v>
      </c>
      <c r="AG33" s="73">
        <v>2330.4</v>
      </c>
      <c r="AH33" s="68"/>
      <c r="AI33" s="68"/>
    </row>
    <row r="34" spans="1:35" ht="12" customHeight="1" outlineLevel="1" x14ac:dyDescent="0.3">
      <c r="B34" s="229">
        <v>21</v>
      </c>
      <c r="C34" s="229"/>
      <c r="D34" s="230" t="str">
        <f t="shared" si="0"/>
        <v xml:space="preserve"> Ф-10</v>
      </c>
      <c r="E34" s="231"/>
      <c r="F34" s="231"/>
      <c r="G34" s="231"/>
      <c r="H34" s="231"/>
      <c r="I34" s="231"/>
      <c r="J34" s="231"/>
      <c r="K34" s="231"/>
      <c r="L34" s="231"/>
      <c r="M34" s="231"/>
      <c r="N34" s="231"/>
      <c r="O34" s="231"/>
      <c r="P34" s="231"/>
      <c r="Q34" s="231"/>
      <c r="R34" s="231"/>
      <c r="S34" s="231"/>
      <c r="T34" s="232"/>
      <c r="U34" s="72" t="s">
        <v>22</v>
      </c>
      <c r="V34" s="233">
        <f t="shared" si="1"/>
        <v>1</v>
      </c>
      <c r="W34" s="233"/>
      <c r="X34" s="233"/>
      <c r="AE34" s="73" t="s">
        <v>296</v>
      </c>
      <c r="AF34" s="73">
        <v>1</v>
      </c>
      <c r="AG34" s="73">
        <v>2534.1999999999998</v>
      </c>
      <c r="AH34" s="68"/>
      <c r="AI34" s="68"/>
    </row>
    <row r="35" spans="1:35" ht="12" customHeight="1" outlineLevel="1" x14ac:dyDescent="0.3">
      <c r="B35" s="229">
        <v>22</v>
      </c>
      <c r="C35" s="229"/>
      <c r="D35" s="230" t="str">
        <f t="shared" si="0"/>
        <v xml:space="preserve"> Ш-1</v>
      </c>
      <c r="E35" s="231"/>
      <c r="F35" s="231"/>
      <c r="G35" s="231"/>
      <c r="H35" s="231"/>
      <c r="I35" s="231"/>
      <c r="J35" s="231"/>
      <c r="K35" s="231"/>
      <c r="L35" s="231"/>
      <c r="M35" s="231"/>
      <c r="N35" s="231"/>
      <c r="O35" s="231"/>
      <c r="P35" s="231"/>
      <c r="Q35" s="231"/>
      <c r="R35" s="231"/>
      <c r="S35" s="231"/>
      <c r="T35" s="232"/>
      <c r="U35" s="72" t="s">
        <v>22</v>
      </c>
      <c r="V35" s="233">
        <f t="shared" si="1"/>
        <v>52</v>
      </c>
      <c r="W35" s="233"/>
      <c r="X35" s="233"/>
      <c r="AE35" s="73" t="s">
        <v>297</v>
      </c>
      <c r="AF35" s="73">
        <v>52</v>
      </c>
      <c r="AG35" s="73">
        <v>81.599999999999994</v>
      </c>
      <c r="AH35" s="68"/>
      <c r="AI35" s="68"/>
    </row>
    <row r="36" spans="1:35" ht="12" customHeight="1" outlineLevel="1" x14ac:dyDescent="0.3">
      <c r="B36" s="229">
        <v>23</v>
      </c>
      <c r="C36" s="229"/>
      <c r="D36" s="230" t="s">
        <v>299</v>
      </c>
      <c r="E36" s="231"/>
      <c r="F36" s="231"/>
      <c r="G36" s="231"/>
      <c r="H36" s="231"/>
      <c r="I36" s="231"/>
      <c r="J36" s="231"/>
      <c r="K36" s="231"/>
      <c r="L36" s="231"/>
      <c r="M36" s="231"/>
      <c r="N36" s="231"/>
      <c r="O36" s="231"/>
      <c r="P36" s="231"/>
      <c r="Q36" s="231"/>
      <c r="R36" s="231"/>
      <c r="S36" s="231"/>
      <c r="T36" s="232"/>
      <c r="U36" s="72" t="s">
        <v>161</v>
      </c>
      <c r="V36" s="233">
        <v>2.2000000000000002</v>
      </c>
      <c r="W36" s="233"/>
      <c r="X36" s="233"/>
      <c r="AE36" s="73" t="s">
        <v>298</v>
      </c>
      <c r="AF36" s="73">
        <v>52</v>
      </c>
      <c r="AG36" s="73">
        <v>81.599999999999994</v>
      </c>
      <c r="AH36" s="68"/>
      <c r="AI36" s="68"/>
    </row>
    <row r="37" spans="1:35" s="69" customFormat="1" ht="12" x14ac:dyDescent="0.2">
      <c r="A37" s="67"/>
      <c r="B37" s="76"/>
      <c r="C37" s="76"/>
      <c r="D37" s="77"/>
      <c r="E37" s="77"/>
      <c r="F37" s="77"/>
      <c r="G37" s="77"/>
      <c r="H37" s="77"/>
      <c r="I37" s="77"/>
      <c r="J37" s="77"/>
      <c r="K37" s="77"/>
      <c r="L37" s="77"/>
      <c r="M37" s="77"/>
      <c r="N37" s="77"/>
      <c r="O37" s="77"/>
      <c r="P37" s="77"/>
      <c r="Q37" s="77"/>
      <c r="R37" s="77"/>
      <c r="S37" s="77"/>
      <c r="T37" s="77"/>
      <c r="Y37" s="67"/>
      <c r="Z37" s="68"/>
      <c r="AA37" s="68"/>
      <c r="AB37" s="68"/>
      <c r="AC37" s="68"/>
      <c r="AD37" s="68"/>
      <c r="AE37" s="68"/>
      <c r="AF37" s="68"/>
      <c r="AG37" s="68"/>
    </row>
    <row r="39" spans="1:35" s="69" customFormat="1" x14ac:dyDescent="0.2">
      <c r="A39" s="67"/>
      <c r="B39" s="67"/>
      <c r="C39" s="67"/>
      <c r="D39" s="67"/>
      <c r="E39" s="67"/>
      <c r="F39" s="67"/>
      <c r="G39" s="67"/>
      <c r="H39" s="67"/>
      <c r="I39" s="67"/>
      <c r="J39" s="67"/>
      <c r="K39" s="67"/>
      <c r="L39" s="67"/>
      <c r="M39" s="67"/>
      <c r="N39" s="67"/>
      <c r="O39" s="67"/>
      <c r="P39" s="67"/>
      <c r="Q39" s="67"/>
      <c r="R39" s="67"/>
      <c r="S39" s="67"/>
      <c r="T39" s="67"/>
      <c r="U39" s="67"/>
      <c r="V39" s="67"/>
      <c r="W39" s="226"/>
      <c r="X39" s="226"/>
      <c r="Y39" s="226"/>
      <c r="Z39" s="68"/>
      <c r="AA39" s="68"/>
      <c r="AB39" s="68"/>
      <c r="AC39" s="68"/>
      <c r="AD39" s="68"/>
      <c r="AE39" s="68"/>
      <c r="AF39" s="68"/>
      <c r="AG39" s="68"/>
    </row>
    <row r="40" spans="1:35" s="69" customFormat="1" ht="12" x14ac:dyDescent="0.25">
      <c r="A40" s="227" t="s">
        <v>167</v>
      </c>
      <c r="B40" s="227"/>
      <c r="C40" s="227"/>
      <c r="D40" s="227"/>
      <c r="E40" s="227"/>
      <c r="F40" s="227"/>
      <c r="G40" s="227"/>
      <c r="H40" s="228"/>
      <c r="I40" s="228"/>
      <c r="J40" s="228"/>
      <c r="K40" s="228"/>
      <c r="L40" s="228"/>
      <c r="M40" s="228"/>
      <c r="N40" s="228"/>
      <c r="O40" s="228"/>
      <c r="P40" s="228"/>
      <c r="Q40" s="67"/>
      <c r="R40" s="67"/>
      <c r="S40" s="78" t="s">
        <v>168</v>
      </c>
      <c r="T40" s="78"/>
      <c r="U40" s="78"/>
      <c r="V40" s="78"/>
      <c r="W40" s="79"/>
      <c r="X40" s="79"/>
      <c r="Y40" s="68"/>
      <c r="Z40" s="68"/>
      <c r="AA40" s="68"/>
      <c r="AB40" s="68"/>
      <c r="AC40" s="68"/>
      <c r="AD40" s="68"/>
      <c r="AE40" s="68"/>
      <c r="AF40" s="68"/>
      <c r="AG40" s="68"/>
    </row>
    <row r="41" spans="1:35" s="69" customFormat="1" x14ac:dyDescent="0.2">
      <c r="A41" s="67"/>
      <c r="B41" s="67"/>
      <c r="C41" s="67"/>
      <c r="D41" s="67"/>
      <c r="E41" s="67"/>
      <c r="F41" s="67"/>
      <c r="G41" s="67"/>
      <c r="H41" s="67"/>
      <c r="I41" s="67"/>
      <c r="J41" s="67"/>
      <c r="K41" s="67"/>
      <c r="L41" s="67"/>
      <c r="M41" s="67"/>
      <c r="N41" s="67"/>
      <c r="O41" s="67"/>
      <c r="P41" s="67"/>
      <c r="Q41" s="67"/>
      <c r="R41" s="67"/>
      <c r="S41" s="67"/>
      <c r="T41" s="67"/>
      <c r="U41" s="67"/>
      <c r="V41" s="67"/>
      <c r="W41" s="67"/>
      <c r="X41" s="67"/>
      <c r="Y41" s="68"/>
      <c r="Z41" s="68"/>
      <c r="AA41" s="68"/>
      <c r="AB41" s="68"/>
      <c r="AC41" s="68"/>
      <c r="AD41" s="68"/>
      <c r="AE41" s="68"/>
      <c r="AF41" s="68"/>
      <c r="AG41" s="68"/>
    </row>
    <row r="42" spans="1:35" s="69" customFormat="1" ht="10.8" thickBot="1" x14ac:dyDescent="0.25">
      <c r="A42" s="80"/>
      <c r="B42" s="80"/>
      <c r="C42" s="80" t="s">
        <v>169</v>
      </c>
      <c r="D42" s="80"/>
      <c r="E42" s="80"/>
      <c r="F42" s="80"/>
      <c r="G42" s="80"/>
      <c r="H42" s="80"/>
      <c r="I42" s="80"/>
      <c r="J42" s="80"/>
      <c r="K42" s="80"/>
      <c r="L42" s="80"/>
      <c r="M42" s="80"/>
      <c r="N42" s="80"/>
      <c r="O42" s="80"/>
      <c r="P42" s="80"/>
      <c r="Q42" s="67"/>
      <c r="R42" s="67"/>
      <c r="S42" s="80"/>
      <c r="T42" s="80" t="s">
        <v>269</v>
      </c>
      <c r="U42" s="80"/>
      <c r="V42" s="80"/>
      <c r="W42" s="80"/>
      <c r="X42" s="81"/>
      <c r="Y42" s="68"/>
      <c r="Z42" s="68"/>
      <c r="AA42" s="68"/>
      <c r="AB42" s="68"/>
      <c r="AC42" s="68"/>
      <c r="AD42" s="68"/>
      <c r="AE42" s="68"/>
      <c r="AF42" s="68"/>
      <c r="AG42" s="68"/>
    </row>
    <row r="43" spans="1:35" s="69" customFormat="1" x14ac:dyDescent="0.2">
      <c r="A43" s="67"/>
      <c r="B43" s="67"/>
      <c r="C43" s="67"/>
      <c r="D43" s="67"/>
      <c r="E43" s="67"/>
      <c r="F43" s="67"/>
      <c r="G43" s="67"/>
      <c r="H43" s="67"/>
      <c r="I43" s="67"/>
      <c r="J43" s="67"/>
      <c r="K43" s="67"/>
      <c r="L43" s="67"/>
      <c r="M43" s="67"/>
      <c r="N43" s="67"/>
      <c r="O43" s="67"/>
      <c r="P43" s="67"/>
      <c r="Q43" s="67"/>
      <c r="R43" s="67"/>
      <c r="S43" s="67"/>
      <c r="T43" s="67"/>
      <c r="U43" s="67"/>
      <c r="V43" s="67"/>
      <c r="W43" s="67"/>
      <c r="X43" s="67"/>
      <c r="Y43" s="68"/>
      <c r="Z43" s="68"/>
      <c r="AA43" s="68"/>
      <c r="AB43" s="68"/>
      <c r="AC43" s="68"/>
      <c r="AD43" s="68"/>
      <c r="AE43" s="68"/>
      <c r="AF43" s="68"/>
      <c r="AG43" s="68"/>
    </row>
  </sheetData>
  <autoFilter ref="AE15:AK35" xr:uid="{7CF91E97-0A90-42B1-A606-37E231CB998E}"/>
  <mergeCells count="81">
    <mergeCell ref="B3:Y3"/>
    <mergeCell ref="B5:F5"/>
    <mergeCell ref="G5:Y5"/>
    <mergeCell ref="G6:Y6"/>
    <mergeCell ref="B8:F8"/>
    <mergeCell ref="G8:X8"/>
    <mergeCell ref="B10:F10"/>
    <mergeCell ref="G10:Y10"/>
    <mergeCell ref="B12:F12"/>
    <mergeCell ref="G12:Y12"/>
    <mergeCell ref="B14:C14"/>
    <mergeCell ref="D14:T14"/>
    <mergeCell ref="V14:X14"/>
    <mergeCell ref="B15:C15"/>
    <mergeCell ref="D15:T15"/>
    <mergeCell ref="V15:X15"/>
    <mergeCell ref="B16:C16"/>
    <mergeCell ref="D16:T16"/>
    <mergeCell ref="V16:X16"/>
    <mergeCell ref="B17:C17"/>
    <mergeCell ref="D17:T17"/>
    <mergeCell ref="V17:X17"/>
    <mergeCell ref="B18:C18"/>
    <mergeCell ref="D18:T18"/>
    <mergeCell ref="V18:X18"/>
    <mergeCell ref="B19:C19"/>
    <mergeCell ref="D19:T19"/>
    <mergeCell ref="V19:X19"/>
    <mergeCell ref="B20:C20"/>
    <mergeCell ref="D20:T20"/>
    <mergeCell ref="V20:X20"/>
    <mergeCell ref="B21:C21"/>
    <mergeCell ref="D21:T21"/>
    <mergeCell ref="V21:X21"/>
    <mergeCell ref="B22:C22"/>
    <mergeCell ref="D22:T22"/>
    <mergeCell ref="V22:X22"/>
    <mergeCell ref="B23:C23"/>
    <mergeCell ref="D23:T23"/>
    <mergeCell ref="V23:X23"/>
    <mergeCell ref="B24:C24"/>
    <mergeCell ref="D24:T24"/>
    <mergeCell ref="V24:X24"/>
    <mergeCell ref="B25:C25"/>
    <mergeCell ref="D25:T25"/>
    <mergeCell ref="V25:X25"/>
    <mergeCell ref="B26:C26"/>
    <mergeCell ref="D26:T26"/>
    <mergeCell ref="V26:X26"/>
    <mergeCell ref="B27:C27"/>
    <mergeCell ref="D27:T27"/>
    <mergeCell ref="V27:X27"/>
    <mergeCell ref="B28:C28"/>
    <mergeCell ref="D28:T28"/>
    <mergeCell ref="V28:X28"/>
    <mergeCell ref="B29:C29"/>
    <mergeCell ref="D29:T29"/>
    <mergeCell ref="V29:X29"/>
    <mergeCell ref="B30:C30"/>
    <mergeCell ref="D30:T30"/>
    <mergeCell ref="V30:X30"/>
    <mergeCell ref="B31:C31"/>
    <mergeCell ref="D31:T31"/>
    <mergeCell ref="V31:X31"/>
    <mergeCell ref="B32:C32"/>
    <mergeCell ref="D32:T32"/>
    <mergeCell ref="V32:X32"/>
    <mergeCell ref="B35:C35"/>
    <mergeCell ref="D35:T35"/>
    <mergeCell ref="V35:X35"/>
    <mergeCell ref="B33:C33"/>
    <mergeCell ref="D33:T33"/>
    <mergeCell ref="V33:X33"/>
    <mergeCell ref="B34:C34"/>
    <mergeCell ref="D34:T34"/>
    <mergeCell ref="V34:X34"/>
    <mergeCell ref="W39:Y39"/>
    <mergeCell ref="A40:P40"/>
    <mergeCell ref="B36:C36"/>
    <mergeCell ref="D36:T36"/>
    <mergeCell ref="V36:X36"/>
  </mergeCells>
  <phoneticPr fontId="31" type="noConversion"/>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566A0-F050-447A-B053-02E50A717F55}">
  <sheetPr>
    <outlinePr summaryBelow="0" summaryRight="0"/>
    <pageSetUpPr autoPageBreaks="0" fitToPage="1"/>
  </sheetPr>
  <dimension ref="A1:AI47"/>
  <sheetViews>
    <sheetView view="pageBreakPreview" topLeftCell="A13" zoomScaleNormal="100" zoomScaleSheetLayoutView="100" zoomScalePageLayoutView="85" workbookViewId="0">
      <selection activeCell="D39" sqref="D39:T39"/>
    </sheetView>
  </sheetViews>
  <sheetFormatPr defaultColWidth="3.44140625" defaultRowHeight="10.199999999999999" outlineLevelRow="1"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1" width="9.6640625" style="68" customWidth="1"/>
    <col min="32" max="32" width="4.33203125" style="68" customWidth="1"/>
    <col min="33" max="33" width="4.109375" style="68" customWidth="1"/>
    <col min="34" max="35" width="5.44140625" style="69" customWidth="1"/>
    <col min="36" max="36" width="3.44140625" style="68"/>
    <col min="37" max="37" width="8.5546875" style="68" bestFit="1" customWidth="1"/>
    <col min="38" max="249" width="3.44140625" style="68"/>
    <col min="250" max="251" width="3" style="68" customWidth="1"/>
    <col min="252" max="252" width="1" style="68" customWidth="1"/>
    <col min="253" max="253" width="2" style="68" customWidth="1"/>
    <col min="254" max="254" width="0.88671875" style="68" customWidth="1"/>
    <col min="255" max="266" width="3" style="68" customWidth="1"/>
    <col min="267" max="267" width="11" style="68" customWidth="1"/>
    <col min="268" max="268" width="13.33203125" style="68" customWidth="1"/>
    <col min="269" max="269" width="3.5546875" style="68" customWidth="1"/>
    <col min="270" max="270" width="8.6640625" style="68" customWidth="1"/>
    <col min="271" max="271" width="5.6640625" style="68" customWidth="1"/>
    <col min="272" max="272" width="8.109375" style="68" bestFit="1" customWidth="1"/>
    <col min="273" max="273" width="1.33203125" style="68" customWidth="1"/>
    <col min="274" max="274" width="0" style="68" hidden="1" customWidth="1"/>
    <col min="275" max="277" width="3.44140625" style="68"/>
    <col min="278" max="278" width="4.44140625" style="68" customWidth="1"/>
    <col min="279" max="279" width="3.44140625" style="68"/>
    <col min="280" max="280" width="9.6640625" style="68" customWidth="1"/>
    <col min="281" max="281" width="4.33203125" style="68" customWidth="1"/>
    <col min="282" max="283" width="4.109375" style="68" customWidth="1"/>
    <col min="284" max="284" width="4.33203125" style="68" customWidth="1"/>
    <col min="285" max="285" width="5.33203125" style="68" customWidth="1"/>
    <col min="286" max="286" width="9.33203125" style="68" customWidth="1"/>
    <col min="287" max="287" width="5.6640625" style="68" customWidth="1"/>
    <col min="288" max="288" width="4.6640625" style="68" customWidth="1"/>
    <col min="289" max="289" width="5.33203125" style="68" customWidth="1"/>
    <col min="290" max="291" width="5.44140625" style="68" customWidth="1"/>
    <col min="292" max="505" width="3.44140625" style="68"/>
    <col min="506" max="507" width="3" style="68" customWidth="1"/>
    <col min="508" max="508" width="1" style="68" customWidth="1"/>
    <col min="509" max="509" width="2" style="68" customWidth="1"/>
    <col min="510" max="510" width="0.88671875" style="68" customWidth="1"/>
    <col min="511" max="522" width="3" style="68" customWidth="1"/>
    <col min="523" max="523" width="11" style="68" customWidth="1"/>
    <col min="524" max="524" width="13.33203125" style="68" customWidth="1"/>
    <col min="525" max="525" width="3.5546875" style="68" customWidth="1"/>
    <col min="526" max="526" width="8.6640625" style="68" customWidth="1"/>
    <col min="527" max="527" width="5.6640625" style="68" customWidth="1"/>
    <col min="528" max="528" width="8.109375" style="68" bestFit="1" customWidth="1"/>
    <col min="529" max="529" width="1.33203125" style="68" customWidth="1"/>
    <col min="530" max="530" width="0" style="68" hidden="1" customWidth="1"/>
    <col min="531" max="533" width="3.44140625" style="68"/>
    <col min="534" max="534" width="4.44140625" style="68" customWidth="1"/>
    <col min="535" max="535" width="3.44140625" style="68"/>
    <col min="536" max="536" width="9.6640625" style="68" customWidth="1"/>
    <col min="537" max="537" width="4.33203125" style="68" customWidth="1"/>
    <col min="538" max="539" width="4.109375" style="68" customWidth="1"/>
    <col min="540" max="540" width="4.33203125" style="68" customWidth="1"/>
    <col min="541" max="541" width="5.33203125" style="68" customWidth="1"/>
    <col min="542" max="542" width="9.33203125" style="68" customWidth="1"/>
    <col min="543" max="543" width="5.6640625" style="68" customWidth="1"/>
    <col min="544" max="544" width="4.6640625" style="68" customWidth="1"/>
    <col min="545" max="545" width="5.33203125" style="68" customWidth="1"/>
    <col min="546" max="547" width="5.44140625" style="68" customWidth="1"/>
    <col min="548" max="761" width="3.44140625" style="68"/>
    <col min="762" max="763" width="3" style="68" customWidth="1"/>
    <col min="764" max="764" width="1" style="68" customWidth="1"/>
    <col min="765" max="765" width="2" style="68" customWidth="1"/>
    <col min="766" max="766" width="0.88671875" style="68" customWidth="1"/>
    <col min="767" max="778" width="3" style="68" customWidth="1"/>
    <col min="779" max="779" width="11" style="68" customWidth="1"/>
    <col min="780" max="780" width="13.33203125" style="68" customWidth="1"/>
    <col min="781" max="781" width="3.5546875" style="68" customWidth="1"/>
    <col min="782" max="782" width="8.6640625" style="68" customWidth="1"/>
    <col min="783" max="783" width="5.6640625" style="68" customWidth="1"/>
    <col min="784" max="784" width="8.109375" style="68" bestFit="1" customWidth="1"/>
    <col min="785" max="785" width="1.33203125" style="68" customWidth="1"/>
    <col min="786" max="786" width="0" style="68" hidden="1" customWidth="1"/>
    <col min="787" max="789" width="3.44140625" style="68"/>
    <col min="790" max="790" width="4.44140625" style="68" customWidth="1"/>
    <col min="791" max="791" width="3.44140625" style="68"/>
    <col min="792" max="792" width="9.6640625" style="68" customWidth="1"/>
    <col min="793" max="793" width="4.33203125" style="68" customWidth="1"/>
    <col min="794" max="795" width="4.109375" style="68" customWidth="1"/>
    <col min="796" max="796" width="4.33203125" style="68" customWidth="1"/>
    <col min="797" max="797" width="5.33203125" style="68" customWidth="1"/>
    <col min="798" max="798" width="9.33203125" style="68" customWidth="1"/>
    <col min="799" max="799" width="5.6640625" style="68" customWidth="1"/>
    <col min="800" max="800" width="4.6640625" style="68" customWidth="1"/>
    <col min="801" max="801" width="5.33203125" style="68" customWidth="1"/>
    <col min="802" max="803" width="5.44140625" style="68" customWidth="1"/>
    <col min="804" max="1017" width="3.44140625" style="68"/>
    <col min="1018" max="1019" width="3" style="68" customWidth="1"/>
    <col min="1020" max="1020" width="1" style="68" customWidth="1"/>
    <col min="1021" max="1021" width="2" style="68" customWidth="1"/>
    <col min="1022" max="1022" width="0.88671875" style="68" customWidth="1"/>
    <col min="1023" max="1034" width="3" style="68" customWidth="1"/>
    <col min="1035" max="1035" width="11" style="68" customWidth="1"/>
    <col min="1036" max="1036" width="13.33203125" style="68" customWidth="1"/>
    <col min="1037" max="1037" width="3.5546875" style="68" customWidth="1"/>
    <col min="1038" max="1038" width="8.6640625" style="68" customWidth="1"/>
    <col min="1039" max="1039" width="5.6640625" style="68" customWidth="1"/>
    <col min="1040" max="1040" width="8.109375" style="68" bestFit="1" customWidth="1"/>
    <col min="1041" max="1041" width="1.33203125" style="68" customWidth="1"/>
    <col min="1042" max="1042" width="0" style="68" hidden="1" customWidth="1"/>
    <col min="1043" max="1045" width="3.44140625" style="68"/>
    <col min="1046" max="1046" width="4.44140625" style="68" customWidth="1"/>
    <col min="1047" max="1047" width="3.44140625" style="68"/>
    <col min="1048" max="1048" width="9.6640625" style="68" customWidth="1"/>
    <col min="1049" max="1049" width="4.33203125" style="68" customWidth="1"/>
    <col min="1050" max="1051" width="4.109375" style="68" customWidth="1"/>
    <col min="1052" max="1052" width="4.33203125" style="68" customWidth="1"/>
    <col min="1053" max="1053" width="5.33203125" style="68" customWidth="1"/>
    <col min="1054" max="1054" width="9.33203125" style="68" customWidth="1"/>
    <col min="1055" max="1055" width="5.6640625" style="68" customWidth="1"/>
    <col min="1056" max="1056" width="4.6640625" style="68" customWidth="1"/>
    <col min="1057" max="1057" width="5.33203125" style="68" customWidth="1"/>
    <col min="1058" max="1059" width="5.44140625" style="68" customWidth="1"/>
    <col min="1060" max="1273" width="3.44140625" style="68"/>
    <col min="1274" max="1275" width="3" style="68" customWidth="1"/>
    <col min="1276" max="1276" width="1" style="68" customWidth="1"/>
    <col min="1277" max="1277" width="2" style="68" customWidth="1"/>
    <col min="1278" max="1278" width="0.88671875" style="68" customWidth="1"/>
    <col min="1279" max="1290" width="3" style="68" customWidth="1"/>
    <col min="1291" max="1291" width="11" style="68" customWidth="1"/>
    <col min="1292" max="1292" width="13.33203125" style="68" customWidth="1"/>
    <col min="1293" max="1293" width="3.5546875" style="68" customWidth="1"/>
    <col min="1294" max="1294" width="8.6640625" style="68" customWidth="1"/>
    <col min="1295" max="1295" width="5.6640625" style="68" customWidth="1"/>
    <col min="1296" max="1296" width="8.109375" style="68" bestFit="1" customWidth="1"/>
    <col min="1297" max="1297" width="1.33203125" style="68" customWidth="1"/>
    <col min="1298" max="1298" width="0" style="68" hidden="1" customWidth="1"/>
    <col min="1299" max="1301" width="3.44140625" style="68"/>
    <col min="1302" max="1302" width="4.44140625" style="68" customWidth="1"/>
    <col min="1303" max="1303" width="3.44140625" style="68"/>
    <col min="1304" max="1304" width="9.6640625" style="68" customWidth="1"/>
    <col min="1305" max="1305" width="4.33203125" style="68" customWidth="1"/>
    <col min="1306" max="1307" width="4.109375" style="68" customWidth="1"/>
    <col min="1308" max="1308" width="4.33203125" style="68" customWidth="1"/>
    <col min="1309" max="1309" width="5.33203125" style="68" customWidth="1"/>
    <col min="1310" max="1310" width="9.33203125" style="68" customWidth="1"/>
    <col min="1311" max="1311" width="5.6640625" style="68" customWidth="1"/>
    <col min="1312" max="1312" width="4.6640625" style="68" customWidth="1"/>
    <col min="1313" max="1313" width="5.33203125" style="68" customWidth="1"/>
    <col min="1314" max="1315" width="5.44140625" style="68" customWidth="1"/>
    <col min="1316" max="1529" width="3.44140625" style="68"/>
    <col min="1530" max="1531" width="3" style="68" customWidth="1"/>
    <col min="1532" max="1532" width="1" style="68" customWidth="1"/>
    <col min="1533" max="1533" width="2" style="68" customWidth="1"/>
    <col min="1534" max="1534" width="0.88671875" style="68" customWidth="1"/>
    <col min="1535" max="1546" width="3" style="68" customWidth="1"/>
    <col min="1547" max="1547" width="11" style="68" customWidth="1"/>
    <col min="1548" max="1548" width="13.33203125" style="68" customWidth="1"/>
    <col min="1549" max="1549" width="3.5546875" style="68" customWidth="1"/>
    <col min="1550" max="1550" width="8.6640625" style="68" customWidth="1"/>
    <col min="1551" max="1551" width="5.6640625" style="68" customWidth="1"/>
    <col min="1552" max="1552" width="8.109375" style="68" bestFit="1" customWidth="1"/>
    <col min="1553" max="1553" width="1.33203125" style="68" customWidth="1"/>
    <col min="1554" max="1554" width="0" style="68" hidden="1" customWidth="1"/>
    <col min="1555" max="1557" width="3.44140625" style="68"/>
    <col min="1558" max="1558" width="4.44140625" style="68" customWidth="1"/>
    <col min="1559" max="1559" width="3.44140625" style="68"/>
    <col min="1560" max="1560" width="9.6640625" style="68" customWidth="1"/>
    <col min="1561" max="1561" width="4.33203125" style="68" customWidth="1"/>
    <col min="1562" max="1563" width="4.109375" style="68" customWidth="1"/>
    <col min="1564" max="1564" width="4.33203125" style="68" customWidth="1"/>
    <col min="1565" max="1565" width="5.33203125" style="68" customWidth="1"/>
    <col min="1566" max="1566" width="9.33203125" style="68" customWidth="1"/>
    <col min="1567" max="1567" width="5.6640625" style="68" customWidth="1"/>
    <col min="1568" max="1568" width="4.6640625" style="68" customWidth="1"/>
    <col min="1569" max="1569" width="5.33203125" style="68" customWidth="1"/>
    <col min="1570" max="1571" width="5.44140625" style="68" customWidth="1"/>
    <col min="1572" max="1785" width="3.44140625" style="68"/>
    <col min="1786" max="1787" width="3" style="68" customWidth="1"/>
    <col min="1788" max="1788" width="1" style="68" customWidth="1"/>
    <col min="1789" max="1789" width="2" style="68" customWidth="1"/>
    <col min="1790" max="1790" width="0.88671875" style="68" customWidth="1"/>
    <col min="1791" max="1802" width="3" style="68" customWidth="1"/>
    <col min="1803" max="1803" width="11" style="68" customWidth="1"/>
    <col min="1804" max="1804" width="13.33203125" style="68" customWidth="1"/>
    <col min="1805" max="1805" width="3.5546875" style="68" customWidth="1"/>
    <col min="1806" max="1806" width="8.6640625" style="68" customWidth="1"/>
    <col min="1807" max="1807" width="5.6640625" style="68" customWidth="1"/>
    <col min="1808" max="1808" width="8.109375" style="68" bestFit="1" customWidth="1"/>
    <col min="1809" max="1809" width="1.33203125" style="68" customWidth="1"/>
    <col min="1810" max="1810" width="0" style="68" hidden="1" customWidth="1"/>
    <col min="1811" max="1813" width="3.44140625" style="68"/>
    <col min="1814" max="1814" width="4.44140625" style="68" customWidth="1"/>
    <col min="1815" max="1815" width="3.44140625" style="68"/>
    <col min="1816" max="1816" width="9.6640625" style="68" customWidth="1"/>
    <col min="1817" max="1817" width="4.33203125" style="68" customWidth="1"/>
    <col min="1818" max="1819" width="4.109375" style="68" customWidth="1"/>
    <col min="1820" max="1820" width="4.33203125" style="68" customWidth="1"/>
    <col min="1821" max="1821" width="5.33203125" style="68" customWidth="1"/>
    <col min="1822" max="1822" width="9.33203125" style="68" customWidth="1"/>
    <col min="1823" max="1823" width="5.6640625" style="68" customWidth="1"/>
    <col min="1824" max="1824" width="4.6640625" style="68" customWidth="1"/>
    <col min="1825" max="1825" width="5.33203125" style="68" customWidth="1"/>
    <col min="1826" max="1827" width="5.44140625" style="68" customWidth="1"/>
    <col min="1828" max="2041" width="3.44140625" style="68"/>
    <col min="2042" max="2043" width="3" style="68" customWidth="1"/>
    <col min="2044" max="2044" width="1" style="68" customWidth="1"/>
    <col min="2045" max="2045" width="2" style="68" customWidth="1"/>
    <col min="2046" max="2046" width="0.88671875" style="68" customWidth="1"/>
    <col min="2047" max="2058" width="3" style="68" customWidth="1"/>
    <col min="2059" max="2059" width="11" style="68" customWidth="1"/>
    <col min="2060" max="2060" width="13.33203125" style="68" customWidth="1"/>
    <col min="2061" max="2061" width="3.5546875" style="68" customWidth="1"/>
    <col min="2062" max="2062" width="8.6640625" style="68" customWidth="1"/>
    <col min="2063" max="2063" width="5.6640625" style="68" customWidth="1"/>
    <col min="2064" max="2064" width="8.109375" style="68" bestFit="1" customWidth="1"/>
    <col min="2065" max="2065" width="1.33203125" style="68" customWidth="1"/>
    <col min="2066" max="2066" width="0" style="68" hidden="1" customWidth="1"/>
    <col min="2067" max="2069" width="3.44140625" style="68"/>
    <col min="2070" max="2070" width="4.44140625" style="68" customWidth="1"/>
    <col min="2071" max="2071" width="3.44140625" style="68"/>
    <col min="2072" max="2072" width="9.6640625" style="68" customWidth="1"/>
    <col min="2073" max="2073" width="4.33203125" style="68" customWidth="1"/>
    <col min="2074" max="2075" width="4.109375" style="68" customWidth="1"/>
    <col min="2076" max="2076" width="4.33203125" style="68" customWidth="1"/>
    <col min="2077" max="2077" width="5.33203125" style="68" customWidth="1"/>
    <col min="2078" max="2078" width="9.33203125" style="68" customWidth="1"/>
    <col min="2079" max="2079" width="5.6640625" style="68" customWidth="1"/>
    <col min="2080" max="2080" width="4.6640625" style="68" customWidth="1"/>
    <col min="2081" max="2081" width="5.33203125" style="68" customWidth="1"/>
    <col min="2082" max="2083" width="5.44140625" style="68" customWidth="1"/>
    <col min="2084" max="2297" width="3.44140625" style="68"/>
    <col min="2298" max="2299" width="3" style="68" customWidth="1"/>
    <col min="2300" max="2300" width="1" style="68" customWidth="1"/>
    <col min="2301" max="2301" width="2" style="68" customWidth="1"/>
    <col min="2302" max="2302" width="0.88671875" style="68" customWidth="1"/>
    <col min="2303" max="2314" width="3" style="68" customWidth="1"/>
    <col min="2315" max="2315" width="11" style="68" customWidth="1"/>
    <col min="2316" max="2316" width="13.33203125" style="68" customWidth="1"/>
    <col min="2317" max="2317" width="3.5546875" style="68" customWidth="1"/>
    <col min="2318" max="2318" width="8.6640625" style="68" customWidth="1"/>
    <col min="2319" max="2319" width="5.6640625" style="68" customWidth="1"/>
    <col min="2320" max="2320" width="8.109375" style="68" bestFit="1" customWidth="1"/>
    <col min="2321" max="2321" width="1.33203125" style="68" customWidth="1"/>
    <col min="2322" max="2322" width="0" style="68" hidden="1" customWidth="1"/>
    <col min="2323" max="2325" width="3.44140625" style="68"/>
    <col min="2326" max="2326" width="4.44140625" style="68" customWidth="1"/>
    <col min="2327" max="2327" width="3.44140625" style="68"/>
    <col min="2328" max="2328" width="9.6640625" style="68" customWidth="1"/>
    <col min="2329" max="2329" width="4.33203125" style="68" customWidth="1"/>
    <col min="2330" max="2331" width="4.109375" style="68" customWidth="1"/>
    <col min="2332" max="2332" width="4.33203125" style="68" customWidth="1"/>
    <col min="2333" max="2333" width="5.33203125" style="68" customWidth="1"/>
    <col min="2334" max="2334" width="9.33203125" style="68" customWidth="1"/>
    <col min="2335" max="2335" width="5.6640625" style="68" customWidth="1"/>
    <col min="2336" max="2336" width="4.6640625" style="68" customWidth="1"/>
    <col min="2337" max="2337" width="5.33203125" style="68" customWidth="1"/>
    <col min="2338" max="2339" width="5.44140625" style="68" customWidth="1"/>
    <col min="2340" max="2553" width="3.44140625" style="68"/>
    <col min="2554" max="2555" width="3" style="68" customWidth="1"/>
    <col min="2556" max="2556" width="1" style="68" customWidth="1"/>
    <col min="2557" max="2557" width="2" style="68" customWidth="1"/>
    <col min="2558" max="2558" width="0.88671875" style="68" customWidth="1"/>
    <col min="2559" max="2570" width="3" style="68" customWidth="1"/>
    <col min="2571" max="2571" width="11" style="68" customWidth="1"/>
    <col min="2572" max="2572" width="13.33203125" style="68" customWidth="1"/>
    <col min="2573" max="2573" width="3.5546875" style="68" customWidth="1"/>
    <col min="2574" max="2574" width="8.6640625" style="68" customWidth="1"/>
    <col min="2575" max="2575" width="5.6640625" style="68" customWidth="1"/>
    <col min="2576" max="2576" width="8.109375" style="68" bestFit="1" customWidth="1"/>
    <col min="2577" max="2577" width="1.33203125" style="68" customWidth="1"/>
    <col min="2578" max="2578" width="0" style="68" hidden="1" customWidth="1"/>
    <col min="2579" max="2581" width="3.44140625" style="68"/>
    <col min="2582" max="2582" width="4.44140625" style="68" customWidth="1"/>
    <col min="2583" max="2583" width="3.44140625" style="68"/>
    <col min="2584" max="2584" width="9.6640625" style="68" customWidth="1"/>
    <col min="2585" max="2585" width="4.33203125" style="68" customWidth="1"/>
    <col min="2586" max="2587" width="4.109375" style="68" customWidth="1"/>
    <col min="2588" max="2588" width="4.33203125" style="68" customWidth="1"/>
    <col min="2589" max="2589" width="5.33203125" style="68" customWidth="1"/>
    <col min="2590" max="2590" width="9.33203125" style="68" customWidth="1"/>
    <col min="2591" max="2591" width="5.6640625" style="68" customWidth="1"/>
    <col min="2592" max="2592" width="4.6640625" style="68" customWidth="1"/>
    <col min="2593" max="2593" width="5.33203125" style="68" customWidth="1"/>
    <col min="2594" max="2595" width="5.44140625" style="68" customWidth="1"/>
    <col min="2596" max="2809" width="3.44140625" style="68"/>
    <col min="2810" max="2811" width="3" style="68" customWidth="1"/>
    <col min="2812" max="2812" width="1" style="68" customWidth="1"/>
    <col min="2813" max="2813" width="2" style="68" customWidth="1"/>
    <col min="2814" max="2814" width="0.88671875" style="68" customWidth="1"/>
    <col min="2815" max="2826" width="3" style="68" customWidth="1"/>
    <col min="2827" max="2827" width="11" style="68" customWidth="1"/>
    <col min="2828" max="2828" width="13.33203125" style="68" customWidth="1"/>
    <col min="2829" max="2829" width="3.5546875" style="68" customWidth="1"/>
    <col min="2830" max="2830" width="8.6640625" style="68" customWidth="1"/>
    <col min="2831" max="2831" width="5.6640625" style="68" customWidth="1"/>
    <col min="2832" max="2832" width="8.109375" style="68" bestFit="1" customWidth="1"/>
    <col min="2833" max="2833" width="1.33203125" style="68" customWidth="1"/>
    <col min="2834" max="2834" width="0" style="68" hidden="1" customWidth="1"/>
    <col min="2835" max="2837" width="3.44140625" style="68"/>
    <col min="2838" max="2838" width="4.44140625" style="68" customWidth="1"/>
    <col min="2839" max="2839" width="3.44140625" style="68"/>
    <col min="2840" max="2840" width="9.6640625" style="68" customWidth="1"/>
    <col min="2841" max="2841" width="4.33203125" style="68" customWidth="1"/>
    <col min="2842" max="2843" width="4.109375" style="68" customWidth="1"/>
    <col min="2844" max="2844" width="4.33203125" style="68" customWidth="1"/>
    <col min="2845" max="2845" width="5.33203125" style="68" customWidth="1"/>
    <col min="2846" max="2846" width="9.33203125" style="68" customWidth="1"/>
    <col min="2847" max="2847" width="5.6640625" style="68" customWidth="1"/>
    <col min="2848" max="2848" width="4.6640625" style="68" customWidth="1"/>
    <col min="2849" max="2849" width="5.33203125" style="68" customWidth="1"/>
    <col min="2850" max="2851" width="5.44140625" style="68" customWidth="1"/>
    <col min="2852" max="3065" width="3.44140625" style="68"/>
    <col min="3066" max="3067" width="3" style="68" customWidth="1"/>
    <col min="3068" max="3068" width="1" style="68" customWidth="1"/>
    <col min="3069" max="3069" width="2" style="68" customWidth="1"/>
    <col min="3070" max="3070" width="0.88671875" style="68" customWidth="1"/>
    <col min="3071" max="3082" width="3" style="68" customWidth="1"/>
    <col min="3083" max="3083" width="11" style="68" customWidth="1"/>
    <col min="3084" max="3084" width="13.33203125" style="68" customWidth="1"/>
    <col min="3085" max="3085" width="3.5546875" style="68" customWidth="1"/>
    <col min="3086" max="3086" width="8.6640625" style="68" customWidth="1"/>
    <col min="3087" max="3087" width="5.6640625" style="68" customWidth="1"/>
    <col min="3088" max="3088" width="8.109375" style="68" bestFit="1" customWidth="1"/>
    <col min="3089" max="3089" width="1.33203125" style="68" customWidth="1"/>
    <col min="3090" max="3090" width="0" style="68" hidden="1" customWidth="1"/>
    <col min="3091" max="3093" width="3.44140625" style="68"/>
    <col min="3094" max="3094" width="4.44140625" style="68" customWidth="1"/>
    <col min="3095" max="3095" width="3.44140625" style="68"/>
    <col min="3096" max="3096" width="9.6640625" style="68" customWidth="1"/>
    <col min="3097" max="3097" width="4.33203125" style="68" customWidth="1"/>
    <col min="3098" max="3099" width="4.109375" style="68" customWidth="1"/>
    <col min="3100" max="3100" width="4.33203125" style="68" customWidth="1"/>
    <col min="3101" max="3101" width="5.33203125" style="68" customWidth="1"/>
    <col min="3102" max="3102" width="9.33203125" style="68" customWidth="1"/>
    <col min="3103" max="3103" width="5.6640625" style="68" customWidth="1"/>
    <col min="3104" max="3104" width="4.6640625" style="68" customWidth="1"/>
    <col min="3105" max="3105" width="5.33203125" style="68" customWidth="1"/>
    <col min="3106" max="3107" width="5.44140625" style="68" customWidth="1"/>
    <col min="3108" max="3321" width="3.44140625" style="68"/>
    <col min="3322" max="3323" width="3" style="68" customWidth="1"/>
    <col min="3324" max="3324" width="1" style="68" customWidth="1"/>
    <col min="3325" max="3325" width="2" style="68" customWidth="1"/>
    <col min="3326" max="3326" width="0.88671875" style="68" customWidth="1"/>
    <col min="3327" max="3338" width="3" style="68" customWidth="1"/>
    <col min="3339" max="3339" width="11" style="68" customWidth="1"/>
    <col min="3340" max="3340" width="13.33203125" style="68" customWidth="1"/>
    <col min="3341" max="3341" width="3.5546875" style="68" customWidth="1"/>
    <col min="3342" max="3342" width="8.6640625" style="68" customWidth="1"/>
    <col min="3343" max="3343" width="5.6640625" style="68" customWidth="1"/>
    <col min="3344" max="3344" width="8.109375" style="68" bestFit="1" customWidth="1"/>
    <col min="3345" max="3345" width="1.33203125" style="68" customWidth="1"/>
    <col min="3346" max="3346" width="0" style="68" hidden="1" customWidth="1"/>
    <col min="3347" max="3349" width="3.44140625" style="68"/>
    <col min="3350" max="3350" width="4.44140625" style="68" customWidth="1"/>
    <col min="3351" max="3351" width="3.44140625" style="68"/>
    <col min="3352" max="3352" width="9.6640625" style="68" customWidth="1"/>
    <col min="3353" max="3353" width="4.33203125" style="68" customWidth="1"/>
    <col min="3354" max="3355" width="4.109375" style="68" customWidth="1"/>
    <col min="3356" max="3356" width="4.33203125" style="68" customWidth="1"/>
    <col min="3357" max="3357" width="5.33203125" style="68" customWidth="1"/>
    <col min="3358" max="3358" width="9.33203125" style="68" customWidth="1"/>
    <col min="3359" max="3359" width="5.6640625" style="68" customWidth="1"/>
    <col min="3360" max="3360" width="4.6640625" style="68" customWidth="1"/>
    <col min="3361" max="3361" width="5.33203125" style="68" customWidth="1"/>
    <col min="3362" max="3363" width="5.44140625" style="68" customWidth="1"/>
    <col min="3364" max="3577" width="3.44140625" style="68"/>
    <col min="3578" max="3579" width="3" style="68" customWidth="1"/>
    <col min="3580" max="3580" width="1" style="68" customWidth="1"/>
    <col min="3581" max="3581" width="2" style="68" customWidth="1"/>
    <col min="3582" max="3582" width="0.88671875" style="68" customWidth="1"/>
    <col min="3583" max="3594" width="3" style="68" customWidth="1"/>
    <col min="3595" max="3595" width="11" style="68" customWidth="1"/>
    <col min="3596" max="3596" width="13.33203125" style="68" customWidth="1"/>
    <col min="3597" max="3597" width="3.5546875" style="68" customWidth="1"/>
    <col min="3598" max="3598" width="8.6640625" style="68" customWidth="1"/>
    <col min="3599" max="3599" width="5.6640625" style="68" customWidth="1"/>
    <col min="3600" max="3600" width="8.109375" style="68" bestFit="1" customWidth="1"/>
    <col min="3601" max="3601" width="1.33203125" style="68" customWidth="1"/>
    <col min="3602" max="3602" width="0" style="68" hidden="1" customWidth="1"/>
    <col min="3603" max="3605" width="3.44140625" style="68"/>
    <col min="3606" max="3606" width="4.44140625" style="68" customWidth="1"/>
    <col min="3607" max="3607" width="3.44140625" style="68"/>
    <col min="3608" max="3608" width="9.6640625" style="68" customWidth="1"/>
    <col min="3609" max="3609" width="4.33203125" style="68" customWidth="1"/>
    <col min="3610" max="3611" width="4.109375" style="68" customWidth="1"/>
    <col min="3612" max="3612" width="4.33203125" style="68" customWidth="1"/>
    <col min="3613" max="3613" width="5.33203125" style="68" customWidth="1"/>
    <col min="3614" max="3614" width="9.33203125" style="68" customWidth="1"/>
    <col min="3615" max="3615" width="5.6640625" style="68" customWidth="1"/>
    <col min="3616" max="3616" width="4.6640625" style="68" customWidth="1"/>
    <col min="3617" max="3617" width="5.33203125" style="68" customWidth="1"/>
    <col min="3618" max="3619" width="5.44140625" style="68" customWidth="1"/>
    <col min="3620" max="3833" width="3.44140625" style="68"/>
    <col min="3834" max="3835" width="3" style="68" customWidth="1"/>
    <col min="3836" max="3836" width="1" style="68" customWidth="1"/>
    <col min="3837" max="3837" width="2" style="68" customWidth="1"/>
    <col min="3838" max="3838" width="0.88671875" style="68" customWidth="1"/>
    <col min="3839" max="3850" width="3" style="68" customWidth="1"/>
    <col min="3851" max="3851" width="11" style="68" customWidth="1"/>
    <col min="3852" max="3852" width="13.33203125" style="68" customWidth="1"/>
    <col min="3853" max="3853" width="3.5546875" style="68" customWidth="1"/>
    <col min="3854" max="3854" width="8.6640625" style="68" customWidth="1"/>
    <col min="3855" max="3855" width="5.6640625" style="68" customWidth="1"/>
    <col min="3856" max="3856" width="8.109375" style="68" bestFit="1" customWidth="1"/>
    <col min="3857" max="3857" width="1.33203125" style="68" customWidth="1"/>
    <col min="3858" max="3858" width="0" style="68" hidden="1" customWidth="1"/>
    <col min="3859" max="3861" width="3.44140625" style="68"/>
    <col min="3862" max="3862" width="4.44140625" style="68" customWidth="1"/>
    <col min="3863" max="3863" width="3.44140625" style="68"/>
    <col min="3864" max="3864" width="9.6640625" style="68" customWidth="1"/>
    <col min="3865" max="3865" width="4.33203125" style="68" customWidth="1"/>
    <col min="3866" max="3867" width="4.109375" style="68" customWidth="1"/>
    <col min="3868" max="3868" width="4.33203125" style="68" customWidth="1"/>
    <col min="3869" max="3869" width="5.33203125" style="68" customWidth="1"/>
    <col min="3870" max="3870" width="9.33203125" style="68" customWidth="1"/>
    <col min="3871" max="3871" width="5.6640625" style="68" customWidth="1"/>
    <col min="3872" max="3872" width="4.6640625" style="68" customWidth="1"/>
    <col min="3873" max="3873" width="5.33203125" style="68" customWidth="1"/>
    <col min="3874" max="3875" width="5.44140625" style="68" customWidth="1"/>
    <col min="3876" max="4089" width="3.44140625" style="68"/>
    <col min="4090" max="4091" width="3" style="68" customWidth="1"/>
    <col min="4092" max="4092" width="1" style="68" customWidth="1"/>
    <col min="4093" max="4093" width="2" style="68" customWidth="1"/>
    <col min="4094" max="4094" width="0.88671875" style="68" customWidth="1"/>
    <col min="4095" max="4106" width="3" style="68" customWidth="1"/>
    <col min="4107" max="4107" width="11" style="68" customWidth="1"/>
    <col min="4108" max="4108" width="13.33203125" style="68" customWidth="1"/>
    <col min="4109" max="4109" width="3.5546875" style="68" customWidth="1"/>
    <col min="4110" max="4110" width="8.6640625" style="68" customWidth="1"/>
    <col min="4111" max="4111" width="5.6640625" style="68" customWidth="1"/>
    <col min="4112" max="4112" width="8.109375" style="68" bestFit="1" customWidth="1"/>
    <col min="4113" max="4113" width="1.33203125" style="68" customWidth="1"/>
    <col min="4114" max="4114" width="0" style="68" hidden="1" customWidth="1"/>
    <col min="4115" max="4117" width="3.44140625" style="68"/>
    <col min="4118" max="4118" width="4.44140625" style="68" customWidth="1"/>
    <col min="4119" max="4119" width="3.44140625" style="68"/>
    <col min="4120" max="4120" width="9.6640625" style="68" customWidth="1"/>
    <col min="4121" max="4121" width="4.33203125" style="68" customWidth="1"/>
    <col min="4122" max="4123" width="4.109375" style="68" customWidth="1"/>
    <col min="4124" max="4124" width="4.33203125" style="68" customWidth="1"/>
    <col min="4125" max="4125" width="5.33203125" style="68" customWidth="1"/>
    <col min="4126" max="4126" width="9.33203125" style="68" customWidth="1"/>
    <col min="4127" max="4127" width="5.6640625" style="68" customWidth="1"/>
    <col min="4128" max="4128" width="4.6640625" style="68" customWidth="1"/>
    <col min="4129" max="4129" width="5.33203125" style="68" customWidth="1"/>
    <col min="4130" max="4131" width="5.44140625" style="68" customWidth="1"/>
    <col min="4132" max="4345" width="3.44140625" style="68"/>
    <col min="4346" max="4347" width="3" style="68" customWidth="1"/>
    <col min="4348" max="4348" width="1" style="68" customWidth="1"/>
    <col min="4349" max="4349" width="2" style="68" customWidth="1"/>
    <col min="4350" max="4350" width="0.88671875" style="68" customWidth="1"/>
    <col min="4351" max="4362" width="3" style="68" customWidth="1"/>
    <col min="4363" max="4363" width="11" style="68" customWidth="1"/>
    <col min="4364" max="4364" width="13.33203125" style="68" customWidth="1"/>
    <col min="4365" max="4365" width="3.5546875" style="68" customWidth="1"/>
    <col min="4366" max="4366" width="8.6640625" style="68" customWidth="1"/>
    <col min="4367" max="4367" width="5.6640625" style="68" customWidth="1"/>
    <col min="4368" max="4368" width="8.109375" style="68" bestFit="1" customWidth="1"/>
    <col min="4369" max="4369" width="1.33203125" style="68" customWidth="1"/>
    <col min="4370" max="4370" width="0" style="68" hidden="1" customWidth="1"/>
    <col min="4371" max="4373" width="3.44140625" style="68"/>
    <col min="4374" max="4374" width="4.44140625" style="68" customWidth="1"/>
    <col min="4375" max="4375" width="3.44140625" style="68"/>
    <col min="4376" max="4376" width="9.6640625" style="68" customWidth="1"/>
    <col min="4377" max="4377" width="4.33203125" style="68" customWidth="1"/>
    <col min="4378" max="4379" width="4.109375" style="68" customWidth="1"/>
    <col min="4380" max="4380" width="4.33203125" style="68" customWidth="1"/>
    <col min="4381" max="4381" width="5.33203125" style="68" customWidth="1"/>
    <col min="4382" max="4382" width="9.33203125" style="68" customWidth="1"/>
    <col min="4383" max="4383" width="5.6640625" style="68" customWidth="1"/>
    <col min="4384" max="4384" width="4.6640625" style="68" customWidth="1"/>
    <col min="4385" max="4385" width="5.33203125" style="68" customWidth="1"/>
    <col min="4386" max="4387" width="5.44140625" style="68" customWidth="1"/>
    <col min="4388" max="4601" width="3.44140625" style="68"/>
    <col min="4602" max="4603" width="3" style="68" customWidth="1"/>
    <col min="4604" max="4604" width="1" style="68" customWidth="1"/>
    <col min="4605" max="4605" width="2" style="68" customWidth="1"/>
    <col min="4606" max="4606" width="0.88671875" style="68" customWidth="1"/>
    <col min="4607" max="4618" width="3" style="68" customWidth="1"/>
    <col min="4619" max="4619" width="11" style="68" customWidth="1"/>
    <col min="4620" max="4620" width="13.33203125" style="68" customWidth="1"/>
    <col min="4621" max="4621" width="3.5546875" style="68" customWidth="1"/>
    <col min="4622" max="4622" width="8.6640625" style="68" customWidth="1"/>
    <col min="4623" max="4623" width="5.6640625" style="68" customWidth="1"/>
    <col min="4624" max="4624" width="8.109375" style="68" bestFit="1" customWidth="1"/>
    <col min="4625" max="4625" width="1.33203125" style="68" customWidth="1"/>
    <col min="4626" max="4626" width="0" style="68" hidden="1" customWidth="1"/>
    <col min="4627" max="4629" width="3.44140625" style="68"/>
    <col min="4630" max="4630" width="4.44140625" style="68" customWidth="1"/>
    <col min="4631" max="4631" width="3.44140625" style="68"/>
    <col min="4632" max="4632" width="9.6640625" style="68" customWidth="1"/>
    <col min="4633" max="4633" width="4.33203125" style="68" customWidth="1"/>
    <col min="4634" max="4635" width="4.109375" style="68" customWidth="1"/>
    <col min="4636" max="4636" width="4.33203125" style="68" customWidth="1"/>
    <col min="4637" max="4637" width="5.33203125" style="68" customWidth="1"/>
    <col min="4638" max="4638" width="9.33203125" style="68" customWidth="1"/>
    <col min="4639" max="4639" width="5.6640625" style="68" customWidth="1"/>
    <col min="4640" max="4640" width="4.6640625" style="68" customWidth="1"/>
    <col min="4641" max="4641" width="5.33203125" style="68" customWidth="1"/>
    <col min="4642" max="4643" width="5.44140625" style="68" customWidth="1"/>
    <col min="4644" max="4857" width="3.44140625" style="68"/>
    <col min="4858" max="4859" width="3" style="68" customWidth="1"/>
    <col min="4860" max="4860" width="1" style="68" customWidth="1"/>
    <col min="4861" max="4861" width="2" style="68" customWidth="1"/>
    <col min="4862" max="4862" width="0.88671875" style="68" customWidth="1"/>
    <col min="4863" max="4874" width="3" style="68" customWidth="1"/>
    <col min="4875" max="4875" width="11" style="68" customWidth="1"/>
    <col min="4876" max="4876" width="13.33203125" style="68" customWidth="1"/>
    <col min="4877" max="4877" width="3.5546875" style="68" customWidth="1"/>
    <col min="4878" max="4878" width="8.6640625" style="68" customWidth="1"/>
    <col min="4879" max="4879" width="5.6640625" style="68" customWidth="1"/>
    <col min="4880" max="4880" width="8.109375" style="68" bestFit="1" customWidth="1"/>
    <col min="4881" max="4881" width="1.33203125" style="68" customWidth="1"/>
    <col min="4882" max="4882" width="0" style="68" hidden="1" customWidth="1"/>
    <col min="4883" max="4885" width="3.44140625" style="68"/>
    <col min="4886" max="4886" width="4.44140625" style="68" customWidth="1"/>
    <col min="4887" max="4887" width="3.44140625" style="68"/>
    <col min="4888" max="4888" width="9.6640625" style="68" customWidth="1"/>
    <col min="4889" max="4889" width="4.33203125" style="68" customWidth="1"/>
    <col min="4890" max="4891" width="4.109375" style="68" customWidth="1"/>
    <col min="4892" max="4892" width="4.33203125" style="68" customWidth="1"/>
    <col min="4893" max="4893" width="5.33203125" style="68" customWidth="1"/>
    <col min="4894" max="4894" width="9.33203125" style="68" customWidth="1"/>
    <col min="4895" max="4895" width="5.6640625" style="68" customWidth="1"/>
    <col min="4896" max="4896" width="4.6640625" style="68" customWidth="1"/>
    <col min="4897" max="4897" width="5.33203125" style="68" customWidth="1"/>
    <col min="4898" max="4899" width="5.44140625" style="68" customWidth="1"/>
    <col min="4900" max="5113" width="3.44140625" style="68"/>
    <col min="5114" max="5115" width="3" style="68" customWidth="1"/>
    <col min="5116" max="5116" width="1" style="68" customWidth="1"/>
    <col min="5117" max="5117" width="2" style="68" customWidth="1"/>
    <col min="5118" max="5118" width="0.88671875" style="68" customWidth="1"/>
    <col min="5119" max="5130" width="3" style="68" customWidth="1"/>
    <col min="5131" max="5131" width="11" style="68" customWidth="1"/>
    <col min="5132" max="5132" width="13.33203125" style="68" customWidth="1"/>
    <col min="5133" max="5133" width="3.5546875" style="68" customWidth="1"/>
    <col min="5134" max="5134" width="8.6640625" style="68" customWidth="1"/>
    <col min="5135" max="5135" width="5.6640625" style="68" customWidth="1"/>
    <col min="5136" max="5136" width="8.109375" style="68" bestFit="1" customWidth="1"/>
    <col min="5137" max="5137" width="1.33203125" style="68" customWidth="1"/>
    <col min="5138" max="5138" width="0" style="68" hidden="1" customWidth="1"/>
    <col min="5139" max="5141" width="3.44140625" style="68"/>
    <col min="5142" max="5142" width="4.44140625" style="68" customWidth="1"/>
    <col min="5143" max="5143" width="3.44140625" style="68"/>
    <col min="5144" max="5144" width="9.6640625" style="68" customWidth="1"/>
    <col min="5145" max="5145" width="4.33203125" style="68" customWidth="1"/>
    <col min="5146" max="5147" width="4.109375" style="68" customWidth="1"/>
    <col min="5148" max="5148" width="4.33203125" style="68" customWidth="1"/>
    <col min="5149" max="5149" width="5.33203125" style="68" customWidth="1"/>
    <col min="5150" max="5150" width="9.33203125" style="68" customWidth="1"/>
    <col min="5151" max="5151" width="5.6640625" style="68" customWidth="1"/>
    <col min="5152" max="5152" width="4.6640625" style="68" customWidth="1"/>
    <col min="5153" max="5153" width="5.33203125" style="68" customWidth="1"/>
    <col min="5154" max="5155" width="5.44140625" style="68" customWidth="1"/>
    <col min="5156" max="5369" width="3.44140625" style="68"/>
    <col min="5370" max="5371" width="3" style="68" customWidth="1"/>
    <col min="5372" max="5372" width="1" style="68" customWidth="1"/>
    <col min="5373" max="5373" width="2" style="68" customWidth="1"/>
    <col min="5374" max="5374" width="0.88671875" style="68" customWidth="1"/>
    <col min="5375" max="5386" width="3" style="68" customWidth="1"/>
    <col min="5387" max="5387" width="11" style="68" customWidth="1"/>
    <col min="5388" max="5388" width="13.33203125" style="68" customWidth="1"/>
    <col min="5389" max="5389" width="3.5546875" style="68" customWidth="1"/>
    <col min="5390" max="5390" width="8.6640625" style="68" customWidth="1"/>
    <col min="5391" max="5391" width="5.6640625" style="68" customWidth="1"/>
    <col min="5392" max="5392" width="8.109375" style="68" bestFit="1" customWidth="1"/>
    <col min="5393" max="5393" width="1.33203125" style="68" customWidth="1"/>
    <col min="5394" max="5394" width="0" style="68" hidden="1" customWidth="1"/>
    <col min="5395" max="5397" width="3.44140625" style="68"/>
    <col min="5398" max="5398" width="4.44140625" style="68" customWidth="1"/>
    <col min="5399" max="5399" width="3.44140625" style="68"/>
    <col min="5400" max="5400" width="9.6640625" style="68" customWidth="1"/>
    <col min="5401" max="5401" width="4.33203125" style="68" customWidth="1"/>
    <col min="5402" max="5403" width="4.109375" style="68" customWidth="1"/>
    <col min="5404" max="5404" width="4.33203125" style="68" customWidth="1"/>
    <col min="5405" max="5405" width="5.33203125" style="68" customWidth="1"/>
    <col min="5406" max="5406" width="9.33203125" style="68" customWidth="1"/>
    <col min="5407" max="5407" width="5.6640625" style="68" customWidth="1"/>
    <col min="5408" max="5408" width="4.6640625" style="68" customWidth="1"/>
    <col min="5409" max="5409" width="5.33203125" style="68" customWidth="1"/>
    <col min="5410" max="5411" width="5.44140625" style="68" customWidth="1"/>
    <col min="5412" max="5625" width="3.44140625" style="68"/>
    <col min="5626" max="5627" width="3" style="68" customWidth="1"/>
    <col min="5628" max="5628" width="1" style="68" customWidth="1"/>
    <col min="5629" max="5629" width="2" style="68" customWidth="1"/>
    <col min="5630" max="5630" width="0.88671875" style="68" customWidth="1"/>
    <col min="5631" max="5642" width="3" style="68" customWidth="1"/>
    <col min="5643" max="5643" width="11" style="68" customWidth="1"/>
    <col min="5644" max="5644" width="13.33203125" style="68" customWidth="1"/>
    <col min="5645" max="5645" width="3.5546875" style="68" customWidth="1"/>
    <col min="5646" max="5646" width="8.6640625" style="68" customWidth="1"/>
    <col min="5647" max="5647" width="5.6640625" style="68" customWidth="1"/>
    <col min="5648" max="5648" width="8.109375" style="68" bestFit="1" customWidth="1"/>
    <col min="5649" max="5649" width="1.33203125" style="68" customWidth="1"/>
    <col min="5650" max="5650" width="0" style="68" hidden="1" customWidth="1"/>
    <col min="5651" max="5653" width="3.44140625" style="68"/>
    <col min="5654" max="5654" width="4.44140625" style="68" customWidth="1"/>
    <col min="5655" max="5655" width="3.44140625" style="68"/>
    <col min="5656" max="5656" width="9.6640625" style="68" customWidth="1"/>
    <col min="5657" max="5657" width="4.33203125" style="68" customWidth="1"/>
    <col min="5658" max="5659" width="4.109375" style="68" customWidth="1"/>
    <col min="5660" max="5660" width="4.33203125" style="68" customWidth="1"/>
    <col min="5661" max="5661" width="5.33203125" style="68" customWidth="1"/>
    <col min="5662" max="5662" width="9.33203125" style="68" customWidth="1"/>
    <col min="5663" max="5663" width="5.6640625" style="68" customWidth="1"/>
    <col min="5664" max="5664" width="4.6640625" style="68" customWidth="1"/>
    <col min="5665" max="5665" width="5.33203125" style="68" customWidth="1"/>
    <col min="5666" max="5667" width="5.44140625" style="68" customWidth="1"/>
    <col min="5668" max="5881" width="3.44140625" style="68"/>
    <col min="5882" max="5883" width="3" style="68" customWidth="1"/>
    <col min="5884" max="5884" width="1" style="68" customWidth="1"/>
    <col min="5885" max="5885" width="2" style="68" customWidth="1"/>
    <col min="5886" max="5886" width="0.88671875" style="68" customWidth="1"/>
    <col min="5887" max="5898" width="3" style="68" customWidth="1"/>
    <col min="5899" max="5899" width="11" style="68" customWidth="1"/>
    <col min="5900" max="5900" width="13.33203125" style="68" customWidth="1"/>
    <col min="5901" max="5901" width="3.5546875" style="68" customWidth="1"/>
    <col min="5902" max="5902" width="8.6640625" style="68" customWidth="1"/>
    <col min="5903" max="5903" width="5.6640625" style="68" customWidth="1"/>
    <col min="5904" max="5904" width="8.109375" style="68" bestFit="1" customWidth="1"/>
    <col min="5905" max="5905" width="1.33203125" style="68" customWidth="1"/>
    <col min="5906" max="5906" width="0" style="68" hidden="1" customWidth="1"/>
    <col min="5907" max="5909" width="3.44140625" style="68"/>
    <col min="5910" max="5910" width="4.44140625" style="68" customWidth="1"/>
    <col min="5911" max="5911" width="3.44140625" style="68"/>
    <col min="5912" max="5912" width="9.6640625" style="68" customWidth="1"/>
    <col min="5913" max="5913" width="4.33203125" style="68" customWidth="1"/>
    <col min="5914" max="5915" width="4.109375" style="68" customWidth="1"/>
    <col min="5916" max="5916" width="4.33203125" style="68" customWidth="1"/>
    <col min="5917" max="5917" width="5.33203125" style="68" customWidth="1"/>
    <col min="5918" max="5918" width="9.33203125" style="68" customWidth="1"/>
    <col min="5919" max="5919" width="5.6640625" style="68" customWidth="1"/>
    <col min="5920" max="5920" width="4.6640625" style="68" customWidth="1"/>
    <col min="5921" max="5921" width="5.33203125" style="68" customWidth="1"/>
    <col min="5922" max="5923" width="5.44140625" style="68" customWidth="1"/>
    <col min="5924" max="6137" width="3.44140625" style="68"/>
    <col min="6138" max="6139" width="3" style="68" customWidth="1"/>
    <col min="6140" max="6140" width="1" style="68" customWidth="1"/>
    <col min="6141" max="6141" width="2" style="68" customWidth="1"/>
    <col min="6142" max="6142" width="0.88671875" style="68" customWidth="1"/>
    <col min="6143" max="6154" width="3" style="68" customWidth="1"/>
    <col min="6155" max="6155" width="11" style="68" customWidth="1"/>
    <col min="6156" max="6156" width="13.33203125" style="68" customWidth="1"/>
    <col min="6157" max="6157" width="3.5546875" style="68" customWidth="1"/>
    <col min="6158" max="6158" width="8.6640625" style="68" customWidth="1"/>
    <col min="6159" max="6159" width="5.6640625" style="68" customWidth="1"/>
    <col min="6160" max="6160" width="8.109375" style="68" bestFit="1" customWidth="1"/>
    <col min="6161" max="6161" width="1.33203125" style="68" customWidth="1"/>
    <col min="6162" max="6162" width="0" style="68" hidden="1" customWidth="1"/>
    <col min="6163" max="6165" width="3.44140625" style="68"/>
    <col min="6166" max="6166" width="4.44140625" style="68" customWidth="1"/>
    <col min="6167" max="6167" width="3.44140625" style="68"/>
    <col min="6168" max="6168" width="9.6640625" style="68" customWidth="1"/>
    <col min="6169" max="6169" width="4.33203125" style="68" customWidth="1"/>
    <col min="6170" max="6171" width="4.109375" style="68" customWidth="1"/>
    <col min="6172" max="6172" width="4.33203125" style="68" customWidth="1"/>
    <col min="6173" max="6173" width="5.33203125" style="68" customWidth="1"/>
    <col min="6174" max="6174" width="9.33203125" style="68" customWidth="1"/>
    <col min="6175" max="6175" width="5.6640625" style="68" customWidth="1"/>
    <col min="6176" max="6176" width="4.6640625" style="68" customWidth="1"/>
    <col min="6177" max="6177" width="5.33203125" style="68" customWidth="1"/>
    <col min="6178" max="6179" width="5.44140625" style="68" customWidth="1"/>
    <col min="6180" max="6393" width="3.44140625" style="68"/>
    <col min="6394" max="6395" width="3" style="68" customWidth="1"/>
    <col min="6396" max="6396" width="1" style="68" customWidth="1"/>
    <col min="6397" max="6397" width="2" style="68" customWidth="1"/>
    <col min="6398" max="6398" width="0.88671875" style="68" customWidth="1"/>
    <col min="6399" max="6410" width="3" style="68" customWidth="1"/>
    <col min="6411" max="6411" width="11" style="68" customWidth="1"/>
    <col min="6412" max="6412" width="13.33203125" style="68" customWidth="1"/>
    <col min="6413" max="6413" width="3.5546875" style="68" customWidth="1"/>
    <col min="6414" max="6414" width="8.6640625" style="68" customWidth="1"/>
    <col min="6415" max="6415" width="5.6640625" style="68" customWidth="1"/>
    <col min="6416" max="6416" width="8.109375" style="68" bestFit="1" customWidth="1"/>
    <col min="6417" max="6417" width="1.33203125" style="68" customWidth="1"/>
    <col min="6418" max="6418" width="0" style="68" hidden="1" customWidth="1"/>
    <col min="6419" max="6421" width="3.44140625" style="68"/>
    <col min="6422" max="6422" width="4.44140625" style="68" customWidth="1"/>
    <col min="6423" max="6423" width="3.44140625" style="68"/>
    <col min="6424" max="6424" width="9.6640625" style="68" customWidth="1"/>
    <col min="6425" max="6425" width="4.33203125" style="68" customWidth="1"/>
    <col min="6426" max="6427" width="4.109375" style="68" customWidth="1"/>
    <col min="6428" max="6428" width="4.33203125" style="68" customWidth="1"/>
    <col min="6429" max="6429" width="5.33203125" style="68" customWidth="1"/>
    <col min="6430" max="6430" width="9.33203125" style="68" customWidth="1"/>
    <col min="6431" max="6431" width="5.6640625" style="68" customWidth="1"/>
    <col min="6432" max="6432" width="4.6640625" style="68" customWidth="1"/>
    <col min="6433" max="6433" width="5.33203125" style="68" customWidth="1"/>
    <col min="6434" max="6435" width="5.44140625" style="68" customWidth="1"/>
    <col min="6436" max="6649" width="3.44140625" style="68"/>
    <col min="6650" max="6651" width="3" style="68" customWidth="1"/>
    <col min="6652" max="6652" width="1" style="68" customWidth="1"/>
    <col min="6653" max="6653" width="2" style="68" customWidth="1"/>
    <col min="6654" max="6654" width="0.88671875" style="68" customWidth="1"/>
    <col min="6655" max="6666" width="3" style="68" customWidth="1"/>
    <col min="6667" max="6667" width="11" style="68" customWidth="1"/>
    <col min="6668" max="6668" width="13.33203125" style="68" customWidth="1"/>
    <col min="6669" max="6669" width="3.5546875" style="68" customWidth="1"/>
    <col min="6670" max="6670" width="8.6640625" style="68" customWidth="1"/>
    <col min="6671" max="6671" width="5.6640625" style="68" customWidth="1"/>
    <col min="6672" max="6672" width="8.109375" style="68" bestFit="1" customWidth="1"/>
    <col min="6673" max="6673" width="1.33203125" style="68" customWidth="1"/>
    <col min="6674" max="6674" width="0" style="68" hidden="1" customWidth="1"/>
    <col min="6675" max="6677" width="3.44140625" style="68"/>
    <col min="6678" max="6678" width="4.44140625" style="68" customWidth="1"/>
    <col min="6679" max="6679" width="3.44140625" style="68"/>
    <col min="6680" max="6680" width="9.6640625" style="68" customWidth="1"/>
    <col min="6681" max="6681" width="4.33203125" style="68" customWidth="1"/>
    <col min="6682" max="6683" width="4.109375" style="68" customWidth="1"/>
    <col min="6684" max="6684" width="4.33203125" style="68" customWidth="1"/>
    <col min="6685" max="6685" width="5.33203125" style="68" customWidth="1"/>
    <col min="6686" max="6686" width="9.33203125" style="68" customWidth="1"/>
    <col min="6687" max="6687" width="5.6640625" style="68" customWidth="1"/>
    <col min="6688" max="6688" width="4.6640625" style="68" customWidth="1"/>
    <col min="6689" max="6689" width="5.33203125" style="68" customWidth="1"/>
    <col min="6690" max="6691" width="5.44140625" style="68" customWidth="1"/>
    <col min="6692" max="6905" width="3.44140625" style="68"/>
    <col min="6906" max="6907" width="3" style="68" customWidth="1"/>
    <col min="6908" max="6908" width="1" style="68" customWidth="1"/>
    <col min="6909" max="6909" width="2" style="68" customWidth="1"/>
    <col min="6910" max="6910" width="0.88671875" style="68" customWidth="1"/>
    <col min="6911" max="6922" width="3" style="68" customWidth="1"/>
    <col min="6923" max="6923" width="11" style="68" customWidth="1"/>
    <col min="6924" max="6924" width="13.33203125" style="68" customWidth="1"/>
    <col min="6925" max="6925" width="3.5546875" style="68" customWidth="1"/>
    <col min="6926" max="6926" width="8.6640625" style="68" customWidth="1"/>
    <col min="6927" max="6927" width="5.6640625" style="68" customWidth="1"/>
    <col min="6928" max="6928" width="8.109375" style="68" bestFit="1" customWidth="1"/>
    <col min="6929" max="6929" width="1.33203125" style="68" customWidth="1"/>
    <col min="6930" max="6930" width="0" style="68" hidden="1" customWidth="1"/>
    <col min="6931" max="6933" width="3.44140625" style="68"/>
    <col min="6934" max="6934" width="4.44140625" style="68" customWidth="1"/>
    <col min="6935" max="6935" width="3.44140625" style="68"/>
    <col min="6936" max="6936" width="9.6640625" style="68" customWidth="1"/>
    <col min="6937" max="6937" width="4.33203125" style="68" customWidth="1"/>
    <col min="6938" max="6939" width="4.109375" style="68" customWidth="1"/>
    <col min="6940" max="6940" width="4.33203125" style="68" customWidth="1"/>
    <col min="6941" max="6941" width="5.33203125" style="68" customWidth="1"/>
    <col min="6942" max="6942" width="9.33203125" style="68" customWidth="1"/>
    <col min="6943" max="6943" width="5.6640625" style="68" customWidth="1"/>
    <col min="6944" max="6944" width="4.6640625" style="68" customWidth="1"/>
    <col min="6945" max="6945" width="5.33203125" style="68" customWidth="1"/>
    <col min="6946" max="6947" width="5.44140625" style="68" customWidth="1"/>
    <col min="6948" max="7161" width="3.44140625" style="68"/>
    <col min="7162" max="7163" width="3" style="68" customWidth="1"/>
    <col min="7164" max="7164" width="1" style="68" customWidth="1"/>
    <col min="7165" max="7165" width="2" style="68" customWidth="1"/>
    <col min="7166" max="7166" width="0.88671875" style="68" customWidth="1"/>
    <col min="7167" max="7178" width="3" style="68" customWidth="1"/>
    <col min="7179" max="7179" width="11" style="68" customWidth="1"/>
    <col min="7180" max="7180" width="13.33203125" style="68" customWidth="1"/>
    <col min="7181" max="7181" width="3.5546875" style="68" customWidth="1"/>
    <col min="7182" max="7182" width="8.6640625" style="68" customWidth="1"/>
    <col min="7183" max="7183" width="5.6640625" style="68" customWidth="1"/>
    <col min="7184" max="7184" width="8.109375" style="68" bestFit="1" customWidth="1"/>
    <col min="7185" max="7185" width="1.33203125" style="68" customWidth="1"/>
    <col min="7186" max="7186" width="0" style="68" hidden="1" customWidth="1"/>
    <col min="7187" max="7189" width="3.44140625" style="68"/>
    <col min="7190" max="7190" width="4.44140625" style="68" customWidth="1"/>
    <col min="7191" max="7191" width="3.44140625" style="68"/>
    <col min="7192" max="7192" width="9.6640625" style="68" customWidth="1"/>
    <col min="7193" max="7193" width="4.33203125" style="68" customWidth="1"/>
    <col min="7194" max="7195" width="4.109375" style="68" customWidth="1"/>
    <col min="7196" max="7196" width="4.33203125" style="68" customWidth="1"/>
    <col min="7197" max="7197" width="5.33203125" style="68" customWidth="1"/>
    <col min="7198" max="7198" width="9.33203125" style="68" customWidth="1"/>
    <col min="7199" max="7199" width="5.6640625" style="68" customWidth="1"/>
    <col min="7200" max="7200" width="4.6640625" style="68" customWidth="1"/>
    <col min="7201" max="7201" width="5.33203125" style="68" customWidth="1"/>
    <col min="7202" max="7203" width="5.44140625" style="68" customWidth="1"/>
    <col min="7204" max="7417" width="3.44140625" style="68"/>
    <col min="7418" max="7419" width="3" style="68" customWidth="1"/>
    <col min="7420" max="7420" width="1" style="68" customWidth="1"/>
    <col min="7421" max="7421" width="2" style="68" customWidth="1"/>
    <col min="7422" max="7422" width="0.88671875" style="68" customWidth="1"/>
    <col min="7423" max="7434" width="3" style="68" customWidth="1"/>
    <col min="7435" max="7435" width="11" style="68" customWidth="1"/>
    <col min="7436" max="7436" width="13.33203125" style="68" customWidth="1"/>
    <col min="7437" max="7437" width="3.5546875" style="68" customWidth="1"/>
    <col min="7438" max="7438" width="8.6640625" style="68" customWidth="1"/>
    <col min="7439" max="7439" width="5.6640625" style="68" customWidth="1"/>
    <col min="7440" max="7440" width="8.109375" style="68" bestFit="1" customWidth="1"/>
    <col min="7441" max="7441" width="1.33203125" style="68" customWidth="1"/>
    <col min="7442" max="7442" width="0" style="68" hidden="1" customWidth="1"/>
    <col min="7443" max="7445" width="3.44140625" style="68"/>
    <col min="7446" max="7446" width="4.44140625" style="68" customWidth="1"/>
    <col min="7447" max="7447" width="3.44140625" style="68"/>
    <col min="7448" max="7448" width="9.6640625" style="68" customWidth="1"/>
    <col min="7449" max="7449" width="4.33203125" style="68" customWidth="1"/>
    <col min="7450" max="7451" width="4.109375" style="68" customWidth="1"/>
    <col min="7452" max="7452" width="4.33203125" style="68" customWidth="1"/>
    <col min="7453" max="7453" width="5.33203125" style="68" customWidth="1"/>
    <col min="7454" max="7454" width="9.33203125" style="68" customWidth="1"/>
    <col min="7455" max="7455" width="5.6640625" style="68" customWidth="1"/>
    <col min="7456" max="7456" width="4.6640625" style="68" customWidth="1"/>
    <col min="7457" max="7457" width="5.33203125" style="68" customWidth="1"/>
    <col min="7458" max="7459" width="5.44140625" style="68" customWidth="1"/>
    <col min="7460" max="7673" width="3.44140625" style="68"/>
    <col min="7674" max="7675" width="3" style="68" customWidth="1"/>
    <col min="7676" max="7676" width="1" style="68" customWidth="1"/>
    <col min="7677" max="7677" width="2" style="68" customWidth="1"/>
    <col min="7678" max="7678" width="0.88671875" style="68" customWidth="1"/>
    <col min="7679" max="7690" width="3" style="68" customWidth="1"/>
    <col min="7691" max="7691" width="11" style="68" customWidth="1"/>
    <col min="7692" max="7692" width="13.33203125" style="68" customWidth="1"/>
    <col min="7693" max="7693" width="3.5546875" style="68" customWidth="1"/>
    <col min="7694" max="7694" width="8.6640625" style="68" customWidth="1"/>
    <col min="7695" max="7695" width="5.6640625" style="68" customWidth="1"/>
    <col min="7696" max="7696" width="8.109375" style="68" bestFit="1" customWidth="1"/>
    <col min="7697" max="7697" width="1.33203125" style="68" customWidth="1"/>
    <col min="7698" max="7698" width="0" style="68" hidden="1" customWidth="1"/>
    <col min="7699" max="7701" width="3.44140625" style="68"/>
    <col min="7702" max="7702" width="4.44140625" style="68" customWidth="1"/>
    <col min="7703" max="7703" width="3.44140625" style="68"/>
    <col min="7704" max="7704" width="9.6640625" style="68" customWidth="1"/>
    <col min="7705" max="7705" width="4.33203125" style="68" customWidth="1"/>
    <col min="7706" max="7707" width="4.109375" style="68" customWidth="1"/>
    <col min="7708" max="7708" width="4.33203125" style="68" customWidth="1"/>
    <col min="7709" max="7709" width="5.33203125" style="68" customWidth="1"/>
    <col min="7710" max="7710" width="9.33203125" style="68" customWidth="1"/>
    <col min="7711" max="7711" width="5.6640625" style="68" customWidth="1"/>
    <col min="7712" max="7712" width="4.6640625" style="68" customWidth="1"/>
    <col min="7713" max="7713" width="5.33203125" style="68" customWidth="1"/>
    <col min="7714" max="7715" width="5.44140625" style="68" customWidth="1"/>
    <col min="7716" max="7929" width="3.44140625" style="68"/>
    <col min="7930" max="7931" width="3" style="68" customWidth="1"/>
    <col min="7932" max="7932" width="1" style="68" customWidth="1"/>
    <col min="7933" max="7933" width="2" style="68" customWidth="1"/>
    <col min="7934" max="7934" width="0.88671875" style="68" customWidth="1"/>
    <col min="7935" max="7946" width="3" style="68" customWidth="1"/>
    <col min="7947" max="7947" width="11" style="68" customWidth="1"/>
    <col min="7948" max="7948" width="13.33203125" style="68" customWidth="1"/>
    <col min="7949" max="7949" width="3.5546875" style="68" customWidth="1"/>
    <col min="7950" max="7950" width="8.6640625" style="68" customWidth="1"/>
    <col min="7951" max="7951" width="5.6640625" style="68" customWidth="1"/>
    <col min="7952" max="7952" width="8.109375" style="68" bestFit="1" customWidth="1"/>
    <col min="7953" max="7953" width="1.33203125" style="68" customWidth="1"/>
    <col min="7954" max="7954" width="0" style="68" hidden="1" customWidth="1"/>
    <col min="7955" max="7957" width="3.44140625" style="68"/>
    <col min="7958" max="7958" width="4.44140625" style="68" customWidth="1"/>
    <col min="7959" max="7959" width="3.44140625" style="68"/>
    <col min="7960" max="7960" width="9.6640625" style="68" customWidth="1"/>
    <col min="7961" max="7961" width="4.33203125" style="68" customWidth="1"/>
    <col min="7962" max="7963" width="4.109375" style="68" customWidth="1"/>
    <col min="7964" max="7964" width="4.33203125" style="68" customWidth="1"/>
    <col min="7965" max="7965" width="5.33203125" style="68" customWidth="1"/>
    <col min="7966" max="7966" width="9.33203125" style="68" customWidth="1"/>
    <col min="7967" max="7967" width="5.6640625" style="68" customWidth="1"/>
    <col min="7968" max="7968" width="4.6640625" style="68" customWidth="1"/>
    <col min="7969" max="7969" width="5.33203125" style="68" customWidth="1"/>
    <col min="7970" max="7971" width="5.44140625" style="68" customWidth="1"/>
    <col min="7972" max="8185" width="3.44140625" style="68"/>
    <col min="8186" max="8187" width="3" style="68" customWidth="1"/>
    <col min="8188" max="8188" width="1" style="68" customWidth="1"/>
    <col min="8189" max="8189" width="2" style="68" customWidth="1"/>
    <col min="8190" max="8190" width="0.88671875" style="68" customWidth="1"/>
    <col min="8191" max="8202" width="3" style="68" customWidth="1"/>
    <col min="8203" max="8203" width="11" style="68" customWidth="1"/>
    <col min="8204" max="8204" width="13.33203125" style="68" customWidth="1"/>
    <col min="8205" max="8205" width="3.5546875" style="68" customWidth="1"/>
    <col min="8206" max="8206" width="8.6640625" style="68" customWidth="1"/>
    <col min="8207" max="8207" width="5.6640625" style="68" customWidth="1"/>
    <col min="8208" max="8208" width="8.109375" style="68" bestFit="1" customWidth="1"/>
    <col min="8209" max="8209" width="1.33203125" style="68" customWidth="1"/>
    <col min="8210" max="8210" width="0" style="68" hidden="1" customWidth="1"/>
    <col min="8211" max="8213" width="3.44140625" style="68"/>
    <col min="8214" max="8214" width="4.44140625" style="68" customWidth="1"/>
    <col min="8215" max="8215" width="3.44140625" style="68"/>
    <col min="8216" max="8216" width="9.6640625" style="68" customWidth="1"/>
    <col min="8217" max="8217" width="4.33203125" style="68" customWidth="1"/>
    <col min="8218" max="8219" width="4.109375" style="68" customWidth="1"/>
    <col min="8220" max="8220" width="4.33203125" style="68" customWidth="1"/>
    <col min="8221" max="8221" width="5.33203125" style="68" customWidth="1"/>
    <col min="8222" max="8222" width="9.33203125" style="68" customWidth="1"/>
    <col min="8223" max="8223" width="5.6640625" style="68" customWidth="1"/>
    <col min="8224" max="8224" width="4.6640625" style="68" customWidth="1"/>
    <col min="8225" max="8225" width="5.33203125" style="68" customWidth="1"/>
    <col min="8226" max="8227" width="5.44140625" style="68" customWidth="1"/>
    <col min="8228" max="8441" width="3.44140625" style="68"/>
    <col min="8442" max="8443" width="3" style="68" customWidth="1"/>
    <col min="8444" max="8444" width="1" style="68" customWidth="1"/>
    <col min="8445" max="8445" width="2" style="68" customWidth="1"/>
    <col min="8446" max="8446" width="0.88671875" style="68" customWidth="1"/>
    <col min="8447" max="8458" width="3" style="68" customWidth="1"/>
    <col min="8459" max="8459" width="11" style="68" customWidth="1"/>
    <col min="8460" max="8460" width="13.33203125" style="68" customWidth="1"/>
    <col min="8461" max="8461" width="3.5546875" style="68" customWidth="1"/>
    <col min="8462" max="8462" width="8.6640625" style="68" customWidth="1"/>
    <col min="8463" max="8463" width="5.6640625" style="68" customWidth="1"/>
    <col min="8464" max="8464" width="8.109375" style="68" bestFit="1" customWidth="1"/>
    <col min="8465" max="8465" width="1.33203125" style="68" customWidth="1"/>
    <col min="8466" max="8466" width="0" style="68" hidden="1" customWidth="1"/>
    <col min="8467" max="8469" width="3.44140625" style="68"/>
    <col min="8470" max="8470" width="4.44140625" style="68" customWidth="1"/>
    <col min="8471" max="8471" width="3.44140625" style="68"/>
    <col min="8472" max="8472" width="9.6640625" style="68" customWidth="1"/>
    <col min="8473" max="8473" width="4.33203125" style="68" customWidth="1"/>
    <col min="8474" max="8475" width="4.109375" style="68" customWidth="1"/>
    <col min="8476" max="8476" width="4.33203125" style="68" customWidth="1"/>
    <col min="8477" max="8477" width="5.33203125" style="68" customWidth="1"/>
    <col min="8478" max="8478" width="9.33203125" style="68" customWidth="1"/>
    <col min="8479" max="8479" width="5.6640625" style="68" customWidth="1"/>
    <col min="8480" max="8480" width="4.6640625" style="68" customWidth="1"/>
    <col min="8481" max="8481" width="5.33203125" style="68" customWidth="1"/>
    <col min="8482" max="8483" width="5.44140625" style="68" customWidth="1"/>
    <col min="8484" max="8697" width="3.44140625" style="68"/>
    <col min="8698" max="8699" width="3" style="68" customWidth="1"/>
    <col min="8700" max="8700" width="1" style="68" customWidth="1"/>
    <col min="8701" max="8701" width="2" style="68" customWidth="1"/>
    <col min="8702" max="8702" width="0.88671875" style="68" customWidth="1"/>
    <col min="8703" max="8714" width="3" style="68" customWidth="1"/>
    <col min="8715" max="8715" width="11" style="68" customWidth="1"/>
    <col min="8716" max="8716" width="13.33203125" style="68" customWidth="1"/>
    <col min="8717" max="8717" width="3.5546875" style="68" customWidth="1"/>
    <col min="8718" max="8718" width="8.6640625" style="68" customWidth="1"/>
    <col min="8719" max="8719" width="5.6640625" style="68" customWidth="1"/>
    <col min="8720" max="8720" width="8.109375" style="68" bestFit="1" customWidth="1"/>
    <col min="8721" max="8721" width="1.33203125" style="68" customWidth="1"/>
    <col min="8722" max="8722" width="0" style="68" hidden="1" customWidth="1"/>
    <col min="8723" max="8725" width="3.44140625" style="68"/>
    <col min="8726" max="8726" width="4.44140625" style="68" customWidth="1"/>
    <col min="8727" max="8727" width="3.44140625" style="68"/>
    <col min="8728" max="8728" width="9.6640625" style="68" customWidth="1"/>
    <col min="8729" max="8729" width="4.33203125" style="68" customWidth="1"/>
    <col min="8730" max="8731" width="4.109375" style="68" customWidth="1"/>
    <col min="8732" max="8732" width="4.33203125" style="68" customWidth="1"/>
    <col min="8733" max="8733" width="5.33203125" style="68" customWidth="1"/>
    <col min="8734" max="8734" width="9.33203125" style="68" customWidth="1"/>
    <col min="8735" max="8735" width="5.6640625" style="68" customWidth="1"/>
    <col min="8736" max="8736" width="4.6640625" style="68" customWidth="1"/>
    <col min="8737" max="8737" width="5.33203125" style="68" customWidth="1"/>
    <col min="8738" max="8739" width="5.44140625" style="68" customWidth="1"/>
    <col min="8740" max="8953" width="3.44140625" style="68"/>
    <col min="8954" max="8955" width="3" style="68" customWidth="1"/>
    <col min="8956" max="8956" width="1" style="68" customWidth="1"/>
    <col min="8957" max="8957" width="2" style="68" customWidth="1"/>
    <col min="8958" max="8958" width="0.88671875" style="68" customWidth="1"/>
    <col min="8959" max="8970" width="3" style="68" customWidth="1"/>
    <col min="8971" max="8971" width="11" style="68" customWidth="1"/>
    <col min="8972" max="8972" width="13.33203125" style="68" customWidth="1"/>
    <col min="8973" max="8973" width="3.5546875" style="68" customWidth="1"/>
    <col min="8974" max="8974" width="8.6640625" style="68" customWidth="1"/>
    <col min="8975" max="8975" width="5.6640625" style="68" customWidth="1"/>
    <col min="8976" max="8976" width="8.109375" style="68" bestFit="1" customWidth="1"/>
    <col min="8977" max="8977" width="1.33203125" style="68" customWidth="1"/>
    <col min="8978" max="8978" width="0" style="68" hidden="1" customWidth="1"/>
    <col min="8979" max="8981" width="3.44140625" style="68"/>
    <col min="8982" max="8982" width="4.44140625" style="68" customWidth="1"/>
    <col min="8983" max="8983" width="3.44140625" style="68"/>
    <col min="8984" max="8984" width="9.6640625" style="68" customWidth="1"/>
    <col min="8985" max="8985" width="4.33203125" style="68" customWidth="1"/>
    <col min="8986" max="8987" width="4.109375" style="68" customWidth="1"/>
    <col min="8988" max="8988" width="4.33203125" style="68" customWidth="1"/>
    <col min="8989" max="8989" width="5.33203125" style="68" customWidth="1"/>
    <col min="8990" max="8990" width="9.33203125" style="68" customWidth="1"/>
    <col min="8991" max="8991" width="5.6640625" style="68" customWidth="1"/>
    <col min="8992" max="8992" width="4.6640625" style="68" customWidth="1"/>
    <col min="8993" max="8993" width="5.33203125" style="68" customWidth="1"/>
    <col min="8994" max="8995" width="5.44140625" style="68" customWidth="1"/>
    <col min="8996" max="9209" width="3.44140625" style="68"/>
    <col min="9210" max="9211" width="3" style="68" customWidth="1"/>
    <col min="9212" max="9212" width="1" style="68" customWidth="1"/>
    <col min="9213" max="9213" width="2" style="68" customWidth="1"/>
    <col min="9214" max="9214" width="0.88671875" style="68" customWidth="1"/>
    <col min="9215" max="9226" width="3" style="68" customWidth="1"/>
    <col min="9227" max="9227" width="11" style="68" customWidth="1"/>
    <col min="9228" max="9228" width="13.33203125" style="68" customWidth="1"/>
    <col min="9229" max="9229" width="3.5546875" style="68" customWidth="1"/>
    <col min="9230" max="9230" width="8.6640625" style="68" customWidth="1"/>
    <col min="9231" max="9231" width="5.6640625" style="68" customWidth="1"/>
    <col min="9232" max="9232" width="8.109375" style="68" bestFit="1" customWidth="1"/>
    <col min="9233" max="9233" width="1.33203125" style="68" customWidth="1"/>
    <col min="9234" max="9234" width="0" style="68" hidden="1" customWidth="1"/>
    <col min="9235" max="9237" width="3.44140625" style="68"/>
    <col min="9238" max="9238" width="4.44140625" style="68" customWidth="1"/>
    <col min="9239" max="9239" width="3.44140625" style="68"/>
    <col min="9240" max="9240" width="9.6640625" style="68" customWidth="1"/>
    <col min="9241" max="9241" width="4.33203125" style="68" customWidth="1"/>
    <col min="9242" max="9243" width="4.109375" style="68" customWidth="1"/>
    <col min="9244" max="9244" width="4.33203125" style="68" customWidth="1"/>
    <col min="9245" max="9245" width="5.33203125" style="68" customWidth="1"/>
    <col min="9246" max="9246" width="9.33203125" style="68" customWidth="1"/>
    <col min="9247" max="9247" width="5.6640625" style="68" customWidth="1"/>
    <col min="9248" max="9248" width="4.6640625" style="68" customWidth="1"/>
    <col min="9249" max="9249" width="5.33203125" style="68" customWidth="1"/>
    <col min="9250" max="9251" width="5.44140625" style="68" customWidth="1"/>
    <col min="9252" max="9465" width="3.44140625" style="68"/>
    <col min="9466" max="9467" width="3" style="68" customWidth="1"/>
    <col min="9468" max="9468" width="1" style="68" customWidth="1"/>
    <col min="9469" max="9469" width="2" style="68" customWidth="1"/>
    <col min="9470" max="9470" width="0.88671875" style="68" customWidth="1"/>
    <col min="9471" max="9482" width="3" style="68" customWidth="1"/>
    <col min="9483" max="9483" width="11" style="68" customWidth="1"/>
    <col min="9484" max="9484" width="13.33203125" style="68" customWidth="1"/>
    <col min="9485" max="9485" width="3.5546875" style="68" customWidth="1"/>
    <col min="9486" max="9486" width="8.6640625" style="68" customWidth="1"/>
    <col min="9487" max="9487" width="5.6640625" style="68" customWidth="1"/>
    <col min="9488" max="9488" width="8.109375" style="68" bestFit="1" customWidth="1"/>
    <col min="9489" max="9489" width="1.33203125" style="68" customWidth="1"/>
    <col min="9490" max="9490" width="0" style="68" hidden="1" customWidth="1"/>
    <col min="9491" max="9493" width="3.44140625" style="68"/>
    <col min="9494" max="9494" width="4.44140625" style="68" customWidth="1"/>
    <col min="9495" max="9495" width="3.44140625" style="68"/>
    <col min="9496" max="9496" width="9.6640625" style="68" customWidth="1"/>
    <col min="9497" max="9497" width="4.33203125" style="68" customWidth="1"/>
    <col min="9498" max="9499" width="4.109375" style="68" customWidth="1"/>
    <col min="9500" max="9500" width="4.33203125" style="68" customWidth="1"/>
    <col min="9501" max="9501" width="5.33203125" style="68" customWidth="1"/>
    <col min="9502" max="9502" width="9.33203125" style="68" customWidth="1"/>
    <col min="9503" max="9503" width="5.6640625" style="68" customWidth="1"/>
    <col min="9504" max="9504" width="4.6640625" style="68" customWidth="1"/>
    <col min="9505" max="9505" width="5.33203125" style="68" customWidth="1"/>
    <col min="9506" max="9507" width="5.44140625" style="68" customWidth="1"/>
    <col min="9508" max="9721" width="3.44140625" style="68"/>
    <col min="9722" max="9723" width="3" style="68" customWidth="1"/>
    <col min="9724" max="9724" width="1" style="68" customWidth="1"/>
    <col min="9725" max="9725" width="2" style="68" customWidth="1"/>
    <col min="9726" max="9726" width="0.88671875" style="68" customWidth="1"/>
    <col min="9727" max="9738" width="3" style="68" customWidth="1"/>
    <col min="9739" max="9739" width="11" style="68" customWidth="1"/>
    <col min="9740" max="9740" width="13.33203125" style="68" customWidth="1"/>
    <col min="9741" max="9741" width="3.5546875" style="68" customWidth="1"/>
    <col min="9742" max="9742" width="8.6640625" style="68" customWidth="1"/>
    <col min="9743" max="9743" width="5.6640625" style="68" customWidth="1"/>
    <col min="9744" max="9744" width="8.109375" style="68" bestFit="1" customWidth="1"/>
    <col min="9745" max="9745" width="1.33203125" style="68" customWidth="1"/>
    <col min="9746" max="9746" width="0" style="68" hidden="1" customWidth="1"/>
    <col min="9747" max="9749" width="3.44140625" style="68"/>
    <col min="9750" max="9750" width="4.44140625" style="68" customWidth="1"/>
    <col min="9751" max="9751" width="3.44140625" style="68"/>
    <col min="9752" max="9752" width="9.6640625" style="68" customWidth="1"/>
    <col min="9753" max="9753" width="4.33203125" style="68" customWidth="1"/>
    <col min="9754" max="9755" width="4.109375" style="68" customWidth="1"/>
    <col min="9756" max="9756" width="4.33203125" style="68" customWidth="1"/>
    <col min="9757" max="9757" width="5.33203125" style="68" customWidth="1"/>
    <col min="9758" max="9758" width="9.33203125" style="68" customWidth="1"/>
    <col min="9759" max="9759" width="5.6640625" style="68" customWidth="1"/>
    <col min="9760" max="9760" width="4.6640625" style="68" customWidth="1"/>
    <col min="9761" max="9761" width="5.33203125" style="68" customWidth="1"/>
    <col min="9762" max="9763" width="5.44140625" style="68" customWidth="1"/>
    <col min="9764" max="9977" width="3.44140625" style="68"/>
    <col min="9978" max="9979" width="3" style="68" customWidth="1"/>
    <col min="9980" max="9980" width="1" style="68" customWidth="1"/>
    <col min="9981" max="9981" width="2" style="68" customWidth="1"/>
    <col min="9982" max="9982" width="0.88671875" style="68" customWidth="1"/>
    <col min="9983" max="9994" width="3" style="68" customWidth="1"/>
    <col min="9995" max="9995" width="11" style="68" customWidth="1"/>
    <col min="9996" max="9996" width="13.33203125" style="68" customWidth="1"/>
    <col min="9997" max="9997" width="3.5546875" style="68" customWidth="1"/>
    <col min="9998" max="9998" width="8.6640625" style="68" customWidth="1"/>
    <col min="9999" max="9999" width="5.6640625" style="68" customWidth="1"/>
    <col min="10000" max="10000" width="8.109375" style="68" bestFit="1" customWidth="1"/>
    <col min="10001" max="10001" width="1.33203125" style="68" customWidth="1"/>
    <col min="10002" max="10002" width="0" style="68" hidden="1" customWidth="1"/>
    <col min="10003" max="10005" width="3.44140625" style="68"/>
    <col min="10006" max="10006" width="4.44140625" style="68" customWidth="1"/>
    <col min="10007" max="10007" width="3.44140625" style="68"/>
    <col min="10008" max="10008" width="9.6640625" style="68" customWidth="1"/>
    <col min="10009" max="10009" width="4.33203125" style="68" customWidth="1"/>
    <col min="10010" max="10011" width="4.109375" style="68" customWidth="1"/>
    <col min="10012" max="10012" width="4.33203125" style="68" customWidth="1"/>
    <col min="10013" max="10013" width="5.33203125" style="68" customWidth="1"/>
    <col min="10014" max="10014" width="9.33203125" style="68" customWidth="1"/>
    <col min="10015" max="10015" width="5.6640625" style="68" customWidth="1"/>
    <col min="10016" max="10016" width="4.6640625" style="68" customWidth="1"/>
    <col min="10017" max="10017" width="5.33203125" style="68" customWidth="1"/>
    <col min="10018" max="10019" width="5.44140625" style="68" customWidth="1"/>
    <col min="10020" max="10233" width="3.44140625" style="68"/>
    <col min="10234" max="10235" width="3" style="68" customWidth="1"/>
    <col min="10236" max="10236" width="1" style="68" customWidth="1"/>
    <col min="10237" max="10237" width="2" style="68" customWidth="1"/>
    <col min="10238" max="10238" width="0.88671875" style="68" customWidth="1"/>
    <col min="10239" max="10250" width="3" style="68" customWidth="1"/>
    <col min="10251" max="10251" width="11" style="68" customWidth="1"/>
    <col min="10252" max="10252" width="13.33203125" style="68" customWidth="1"/>
    <col min="10253" max="10253" width="3.5546875" style="68" customWidth="1"/>
    <col min="10254" max="10254" width="8.6640625" style="68" customWidth="1"/>
    <col min="10255" max="10255" width="5.6640625" style="68" customWidth="1"/>
    <col min="10256" max="10256" width="8.109375" style="68" bestFit="1" customWidth="1"/>
    <col min="10257" max="10257" width="1.33203125" style="68" customWidth="1"/>
    <col min="10258" max="10258" width="0" style="68" hidden="1" customWidth="1"/>
    <col min="10259" max="10261" width="3.44140625" style="68"/>
    <col min="10262" max="10262" width="4.44140625" style="68" customWidth="1"/>
    <col min="10263" max="10263" width="3.44140625" style="68"/>
    <col min="10264" max="10264" width="9.6640625" style="68" customWidth="1"/>
    <col min="10265" max="10265" width="4.33203125" style="68" customWidth="1"/>
    <col min="10266" max="10267" width="4.109375" style="68" customWidth="1"/>
    <col min="10268" max="10268" width="4.33203125" style="68" customWidth="1"/>
    <col min="10269" max="10269" width="5.33203125" style="68" customWidth="1"/>
    <col min="10270" max="10270" width="9.33203125" style="68" customWidth="1"/>
    <col min="10271" max="10271" width="5.6640625" style="68" customWidth="1"/>
    <col min="10272" max="10272" width="4.6640625" style="68" customWidth="1"/>
    <col min="10273" max="10273" width="5.33203125" style="68" customWidth="1"/>
    <col min="10274" max="10275" width="5.44140625" style="68" customWidth="1"/>
    <col min="10276" max="10489" width="3.44140625" style="68"/>
    <col min="10490" max="10491" width="3" style="68" customWidth="1"/>
    <col min="10492" max="10492" width="1" style="68" customWidth="1"/>
    <col min="10493" max="10493" width="2" style="68" customWidth="1"/>
    <col min="10494" max="10494" width="0.88671875" style="68" customWidth="1"/>
    <col min="10495" max="10506" width="3" style="68" customWidth="1"/>
    <col min="10507" max="10507" width="11" style="68" customWidth="1"/>
    <col min="10508" max="10508" width="13.33203125" style="68" customWidth="1"/>
    <col min="10509" max="10509" width="3.5546875" style="68" customWidth="1"/>
    <col min="10510" max="10510" width="8.6640625" style="68" customWidth="1"/>
    <col min="10511" max="10511" width="5.6640625" style="68" customWidth="1"/>
    <col min="10512" max="10512" width="8.109375" style="68" bestFit="1" customWidth="1"/>
    <col min="10513" max="10513" width="1.33203125" style="68" customWidth="1"/>
    <col min="10514" max="10514" width="0" style="68" hidden="1" customWidth="1"/>
    <col min="10515" max="10517" width="3.44140625" style="68"/>
    <col min="10518" max="10518" width="4.44140625" style="68" customWidth="1"/>
    <col min="10519" max="10519" width="3.44140625" style="68"/>
    <col min="10520" max="10520" width="9.6640625" style="68" customWidth="1"/>
    <col min="10521" max="10521" width="4.33203125" style="68" customWidth="1"/>
    <col min="10522" max="10523" width="4.109375" style="68" customWidth="1"/>
    <col min="10524" max="10524" width="4.33203125" style="68" customWidth="1"/>
    <col min="10525" max="10525" width="5.33203125" style="68" customWidth="1"/>
    <col min="10526" max="10526" width="9.33203125" style="68" customWidth="1"/>
    <col min="10527" max="10527" width="5.6640625" style="68" customWidth="1"/>
    <col min="10528" max="10528" width="4.6640625" style="68" customWidth="1"/>
    <col min="10529" max="10529" width="5.33203125" style="68" customWidth="1"/>
    <col min="10530" max="10531" width="5.44140625" style="68" customWidth="1"/>
    <col min="10532" max="10745" width="3.44140625" style="68"/>
    <col min="10746" max="10747" width="3" style="68" customWidth="1"/>
    <col min="10748" max="10748" width="1" style="68" customWidth="1"/>
    <col min="10749" max="10749" width="2" style="68" customWidth="1"/>
    <col min="10750" max="10750" width="0.88671875" style="68" customWidth="1"/>
    <col min="10751" max="10762" width="3" style="68" customWidth="1"/>
    <col min="10763" max="10763" width="11" style="68" customWidth="1"/>
    <col min="10764" max="10764" width="13.33203125" style="68" customWidth="1"/>
    <col min="10765" max="10765" width="3.5546875" style="68" customWidth="1"/>
    <col min="10766" max="10766" width="8.6640625" style="68" customWidth="1"/>
    <col min="10767" max="10767" width="5.6640625" style="68" customWidth="1"/>
    <col min="10768" max="10768" width="8.109375" style="68" bestFit="1" customWidth="1"/>
    <col min="10769" max="10769" width="1.33203125" style="68" customWidth="1"/>
    <col min="10770" max="10770" width="0" style="68" hidden="1" customWidth="1"/>
    <col min="10771" max="10773" width="3.44140625" style="68"/>
    <col min="10774" max="10774" width="4.44140625" style="68" customWidth="1"/>
    <col min="10775" max="10775" width="3.44140625" style="68"/>
    <col min="10776" max="10776" width="9.6640625" style="68" customWidth="1"/>
    <col min="10777" max="10777" width="4.33203125" style="68" customWidth="1"/>
    <col min="10778" max="10779" width="4.109375" style="68" customWidth="1"/>
    <col min="10780" max="10780" width="4.33203125" style="68" customWidth="1"/>
    <col min="10781" max="10781" width="5.33203125" style="68" customWidth="1"/>
    <col min="10782" max="10782" width="9.33203125" style="68" customWidth="1"/>
    <col min="10783" max="10783" width="5.6640625" style="68" customWidth="1"/>
    <col min="10784" max="10784" width="4.6640625" style="68" customWidth="1"/>
    <col min="10785" max="10785" width="5.33203125" style="68" customWidth="1"/>
    <col min="10786" max="10787" width="5.44140625" style="68" customWidth="1"/>
    <col min="10788" max="11001" width="3.44140625" style="68"/>
    <col min="11002" max="11003" width="3" style="68" customWidth="1"/>
    <col min="11004" max="11004" width="1" style="68" customWidth="1"/>
    <col min="11005" max="11005" width="2" style="68" customWidth="1"/>
    <col min="11006" max="11006" width="0.88671875" style="68" customWidth="1"/>
    <col min="11007" max="11018" width="3" style="68" customWidth="1"/>
    <col min="11019" max="11019" width="11" style="68" customWidth="1"/>
    <col min="11020" max="11020" width="13.33203125" style="68" customWidth="1"/>
    <col min="11021" max="11021" width="3.5546875" style="68" customWidth="1"/>
    <col min="11022" max="11022" width="8.6640625" style="68" customWidth="1"/>
    <col min="11023" max="11023" width="5.6640625" style="68" customWidth="1"/>
    <col min="11024" max="11024" width="8.109375" style="68" bestFit="1" customWidth="1"/>
    <col min="11025" max="11025" width="1.33203125" style="68" customWidth="1"/>
    <col min="11026" max="11026" width="0" style="68" hidden="1" customWidth="1"/>
    <col min="11027" max="11029" width="3.44140625" style="68"/>
    <col min="11030" max="11030" width="4.44140625" style="68" customWidth="1"/>
    <col min="11031" max="11031" width="3.44140625" style="68"/>
    <col min="11032" max="11032" width="9.6640625" style="68" customWidth="1"/>
    <col min="11033" max="11033" width="4.33203125" style="68" customWidth="1"/>
    <col min="11034" max="11035" width="4.109375" style="68" customWidth="1"/>
    <col min="11036" max="11036" width="4.33203125" style="68" customWidth="1"/>
    <col min="11037" max="11037" width="5.33203125" style="68" customWidth="1"/>
    <col min="11038" max="11038" width="9.33203125" style="68" customWidth="1"/>
    <col min="11039" max="11039" width="5.6640625" style="68" customWidth="1"/>
    <col min="11040" max="11040" width="4.6640625" style="68" customWidth="1"/>
    <col min="11041" max="11041" width="5.33203125" style="68" customWidth="1"/>
    <col min="11042" max="11043" width="5.44140625" style="68" customWidth="1"/>
    <col min="11044" max="11257" width="3.44140625" style="68"/>
    <col min="11258" max="11259" width="3" style="68" customWidth="1"/>
    <col min="11260" max="11260" width="1" style="68" customWidth="1"/>
    <col min="11261" max="11261" width="2" style="68" customWidth="1"/>
    <col min="11262" max="11262" width="0.88671875" style="68" customWidth="1"/>
    <col min="11263" max="11274" width="3" style="68" customWidth="1"/>
    <col min="11275" max="11275" width="11" style="68" customWidth="1"/>
    <col min="11276" max="11276" width="13.33203125" style="68" customWidth="1"/>
    <col min="11277" max="11277" width="3.5546875" style="68" customWidth="1"/>
    <col min="11278" max="11278" width="8.6640625" style="68" customWidth="1"/>
    <col min="11279" max="11279" width="5.6640625" style="68" customWidth="1"/>
    <col min="11280" max="11280" width="8.109375" style="68" bestFit="1" customWidth="1"/>
    <col min="11281" max="11281" width="1.33203125" style="68" customWidth="1"/>
    <col min="11282" max="11282" width="0" style="68" hidden="1" customWidth="1"/>
    <col min="11283" max="11285" width="3.44140625" style="68"/>
    <col min="11286" max="11286" width="4.44140625" style="68" customWidth="1"/>
    <col min="11287" max="11287" width="3.44140625" style="68"/>
    <col min="11288" max="11288" width="9.6640625" style="68" customWidth="1"/>
    <col min="11289" max="11289" width="4.33203125" style="68" customWidth="1"/>
    <col min="11290" max="11291" width="4.109375" style="68" customWidth="1"/>
    <col min="11292" max="11292" width="4.33203125" style="68" customWidth="1"/>
    <col min="11293" max="11293" width="5.33203125" style="68" customWidth="1"/>
    <col min="11294" max="11294" width="9.33203125" style="68" customWidth="1"/>
    <col min="11295" max="11295" width="5.6640625" style="68" customWidth="1"/>
    <col min="11296" max="11296" width="4.6640625" style="68" customWidth="1"/>
    <col min="11297" max="11297" width="5.33203125" style="68" customWidth="1"/>
    <col min="11298" max="11299" width="5.44140625" style="68" customWidth="1"/>
    <col min="11300" max="11513" width="3.44140625" style="68"/>
    <col min="11514" max="11515" width="3" style="68" customWidth="1"/>
    <col min="11516" max="11516" width="1" style="68" customWidth="1"/>
    <col min="11517" max="11517" width="2" style="68" customWidth="1"/>
    <col min="11518" max="11518" width="0.88671875" style="68" customWidth="1"/>
    <col min="11519" max="11530" width="3" style="68" customWidth="1"/>
    <col min="11531" max="11531" width="11" style="68" customWidth="1"/>
    <col min="11532" max="11532" width="13.33203125" style="68" customWidth="1"/>
    <col min="11533" max="11533" width="3.5546875" style="68" customWidth="1"/>
    <col min="11534" max="11534" width="8.6640625" style="68" customWidth="1"/>
    <col min="11535" max="11535" width="5.6640625" style="68" customWidth="1"/>
    <col min="11536" max="11536" width="8.109375" style="68" bestFit="1" customWidth="1"/>
    <col min="11537" max="11537" width="1.33203125" style="68" customWidth="1"/>
    <col min="11538" max="11538" width="0" style="68" hidden="1" customWidth="1"/>
    <col min="11539" max="11541" width="3.44140625" style="68"/>
    <col min="11542" max="11542" width="4.44140625" style="68" customWidth="1"/>
    <col min="11543" max="11543" width="3.44140625" style="68"/>
    <col min="11544" max="11544" width="9.6640625" style="68" customWidth="1"/>
    <col min="11545" max="11545" width="4.33203125" style="68" customWidth="1"/>
    <col min="11546" max="11547" width="4.109375" style="68" customWidth="1"/>
    <col min="11548" max="11548" width="4.33203125" style="68" customWidth="1"/>
    <col min="11549" max="11549" width="5.33203125" style="68" customWidth="1"/>
    <col min="11550" max="11550" width="9.33203125" style="68" customWidth="1"/>
    <col min="11551" max="11551" width="5.6640625" style="68" customWidth="1"/>
    <col min="11552" max="11552" width="4.6640625" style="68" customWidth="1"/>
    <col min="11553" max="11553" width="5.33203125" style="68" customWidth="1"/>
    <col min="11554" max="11555" width="5.44140625" style="68" customWidth="1"/>
    <col min="11556" max="11769" width="3.44140625" style="68"/>
    <col min="11770" max="11771" width="3" style="68" customWidth="1"/>
    <col min="11772" max="11772" width="1" style="68" customWidth="1"/>
    <col min="11773" max="11773" width="2" style="68" customWidth="1"/>
    <col min="11774" max="11774" width="0.88671875" style="68" customWidth="1"/>
    <col min="11775" max="11786" width="3" style="68" customWidth="1"/>
    <col min="11787" max="11787" width="11" style="68" customWidth="1"/>
    <col min="11788" max="11788" width="13.33203125" style="68" customWidth="1"/>
    <col min="11789" max="11789" width="3.5546875" style="68" customWidth="1"/>
    <col min="11790" max="11790" width="8.6640625" style="68" customWidth="1"/>
    <col min="11791" max="11791" width="5.6640625" style="68" customWidth="1"/>
    <col min="11792" max="11792" width="8.109375" style="68" bestFit="1" customWidth="1"/>
    <col min="11793" max="11793" width="1.33203125" style="68" customWidth="1"/>
    <col min="11794" max="11794" width="0" style="68" hidden="1" customWidth="1"/>
    <col min="11795" max="11797" width="3.44140625" style="68"/>
    <col min="11798" max="11798" width="4.44140625" style="68" customWidth="1"/>
    <col min="11799" max="11799" width="3.44140625" style="68"/>
    <col min="11800" max="11800" width="9.6640625" style="68" customWidth="1"/>
    <col min="11801" max="11801" width="4.33203125" style="68" customWidth="1"/>
    <col min="11802" max="11803" width="4.109375" style="68" customWidth="1"/>
    <col min="11804" max="11804" width="4.33203125" style="68" customWidth="1"/>
    <col min="11805" max="11805" width="5.33203125" style="68" customWidth="1"/>
    <col min="11806" max="11806" width="9.33203125" style="68" customWidth="1"/>
    <col min="11807" max="11807" width="5.6640625" style="68" customWidth="1"/>
    <col min="11808" max="11808" width="4.6640625" style="68" customWidth="1"/>
    <col min="11809" max="11809" width="5.33203125" style="68" customWidth="1"/>
    <col min="11810" max="11811" width="5.44140625" style="68" customWidth="1"/>
    <col min="11812" max="12025" width="3.44140625" style="68"/>
    <col min="12026" max="12027" width="3" style="68" customWidth="1"/>
    <col min="12028" max="12028" width="1" style="68" customWidth="1"/>
    <col min="12029" max="12029" width="2" style="68" customWidth="1"/>
    <col min="12030" max="12030" width="0.88671875" style="68" customWidth="1"/>
    <col min="12031" max="12042" width="3" style="68" customWidth="1"/>
    <col min="12043" max="12043" width="11" style="68" customWidth="1"/>
    <col min="12044" max="12044" width="13.33203125" style="68" customWidth="1"/>
    <col min="12045" max="12045" width="3.5546875" style="68" customWidth="1"/>
    <col min="12046" max="12046" width="8.6640625" style="68" customWidth="1"/>
    <col min="12047" max="12047" width="5.6640625" style="68" customWidth="1"/>
    <col min="12048" max="12048" width="8.109375" style="68" bestFit="1" customWidth="1"/>
    <col min="12049" max="12049" width="1.33203125" style="68" customWidth="1"/>
    <col min="12050" max="12050" width="0" style="68" hidden="1" customWidth="1"/>
    <col min="12051" max="12053" width="3.44140625" style="68"/>
    <col min="12054" max="12054" width="4.44140625" style="68" customWidth="1"/>
    <col min="12055" max="12055" width="3.44140625" style="68"/>
    <col min="12056" max="12056" width="9.6640625" style="68" customWidth="1"/>
    <col min="12057" max="12057" width="4.33203125" style="68" customWidth="1"/>
    <col min="12058" max="12059" width="4.109375" style="68" customWidth="1"/>
    <col min="12060" max="12060" width="4.33203125" style="68" customWidth="1"/>
    <col min="12061" max="12061" width="5.33203125" style="68" customWidth="1"/>
    <col min="12062" max="12062" width="9.33203125" style="68" customWidth="1"/>
    <col min="12063" max="12063" width="5.6640625" style="68" customWidth="1"/>
    <col min="12064" max="12064" width="4.6640625" style="68" customWidth="1"/>
    <col min="12065" max="12065" width="5.33203125" style="68" customWidth="1"/>
    <col min="12066" max="12067" width="5.44140625" style="68" customWidth="1"/>
    <col min="12068" max="12281" width="3.44140625" style="68"/>
    <col min="12282" max="12283" width="3" style="68" customWidth="1"/>
    <col min="12284" max="12284" width="1" style="68" customWidth="1"/>
    <col min="12285" max="12285" width="2" style="68" customWidth="1"/>
    <col min="12286" max="12286" width="0.88671875" style="68" customWidth="1"/>
    <col min="12287" max="12298" width="3" style="68" customWidth="1"/>
    <col min="12299" max="12299" width="11" style="68" customWidth="1"/>
    <col min="12300" max="12300" width="13.33203125" style="68" customWidth="1"/>
    <col min="12301" max="12301" width="3.5546875" style="68" customWidth="1"/>
    <col min="12302" max="12302" width="8.6640625" style="68" customWidth="1"/>
    <col min="12303" max="12303" width="5.6640625" style="68" customWidth="1"/>
    <col min="12304" max="12304" width="8.109375" style="68" bestFit="1" customWidth="1"/>
    <col min="12305" max="12305" width="1.33203125" style="68" customWidth="1"/>
    <col min="12306" max="12306" width="0" style="68" hidden="1" customWidth="1"/>
    <col min="12307" max="12309" width="3.44140625" style="68"/>
    <col min="12310" max="12310" width="4.44140625" style="68" customWidth="1"/>
    <col min="12311" max="12311" width="3.44140625" style="68"/>
    <col min="12312" max="12312" width="9.6640625" style="68" customWidth="1"/>
    <col min="12313" max="12313" width="4.33203125" style="68" customWidth="1"/>
    <col min="12314" max="12315" width="4.109375" style="68" customWidth="1"/>
    <col min="12316" max="12316" width="4.33203125" style="68" customWidth="1"/>
    <col min="12317" max="12317" width="5.33203125" style="68" customWidth="1"/>
    <col min="12318" max="12318" width="9.33203125" style="68" customWidth="1"/>
    <col min="12319" max="12319" width="5.6640625" style="68" customWidth="1"/>
    <col min="12320" max="12320" width="4.6640625" style="68" customWidth="1"/>
    <col min="12321" max="12321" width="5.33203125" style="68" customWidth="1"/>
    <col min="12322" max="12323" width="5.44140625" style="68" customWidth="1"/>
    <col min="12324" max="12537" width="3.44140625" style="68"/>
    <col min="12538" max="12539" width="3" style="68" customWidth="1"/>
    <col min="12540" max="12540" width="1" style="68" customWidth="1"/>
    <col min="12541" max="12541" width="2" style="68" customWidth="1"/>
    <col min="12542" max="12542" width="0.88671875" style="68" customWidth="1"/>
    <col min="12543" max="12554" width="3" style="68" customWidth="1"/>
    <col min="12555" max="12555" width="11" style="68" customWidth="1"/>
    <col min="12556" max="12556" width="13.33203125" style="68" customWidth="1"/>
    <col min="12557" max="12557" width="3.5546875" style="68" customWidth="1"/>
    <col min="12558" max="12558" width="8.6640625" style="68" customWidth="1"/>
    <col min="12559" max="12559" width="5.6640625" style="68" customWidth="1"/>
    <col min="12560" max="12560" width="8.109375" style="68" bestFit="1" customWidth="1"/>
    <col min="12561" max="12561" width="1.33203125" style="68" customWidth="1"/>
    <col min="12562" max="12562" width="0" style="68" hidden="1" customWidth="1"/>
    <col min="12563" max="12565" width="3.44140625" style="68"/>
    <col min="12566" max="12566" width="4.44140625" style="68" customWidth="1"/>
    <col min="12567" max="12567" width="3.44140625" style="68"/>
    <col min="12568" max="12568" width="9.6640625" style="68" customWidth="1"/>
    <col min="12569" max="12569" width="4.33203125" style="68" customWidth="1"/>
    <col min="12570" max="12571" width="4.109375" style="68" customWidth="1"/>
    <col min="12572" max="12572" width="4.33203125" style="68" customWidth="1"/>
    <col min="12573" max="12573" width="5.33203125" style="68" customWidth="1"/>
    <col min="12574" max="12574" width="9.33203125" style="68" customWidth="1"/>
    <col min="12575" max="12575" width="5.6640625" style="68" customWidth="1"/>
    <col min="12576" max="12576" width="4.6640625" style="68" customWidth="1"/>
    <col min="12577" max="12577" width="5.33203125" style="68" customWidth="1"/>
    <col min="12578" max="12579" width="5.44140625" style="68" customWidth="1"/>
    <col min="12580" max="12793" width="3.44140625" style="68"/>
    <col min="12794" max="12795" width="3" style="68" customWidth="1"/>
    <col min="12796" max="12796" width="1" style="68" customWidth="1"/>
    <col min="12797" max="12797" width="2" style="68" customWidth="1"/>
    <col min="12798" max="12798" width="0.88671875" style="68" customWidth="1"/>
    <col min="12799" max="12810" width="3" style="68" customWidth="1"/>
    <col min="12811" max="12811" width="11" style="68" customWidth="1"/>
    <col min="12812" max="12812" width="13.33203125" style="68" customWidth="1"/>
    <col min="12813" max="12813" width="3.5546875" style="68" customWidth="1"/>
    <col min="12814" max="12814" width="8.6640625" style="68" customWidth="1"/>
    <col min="12815" max="12815" width="5.6640625" style="68" customWidth="1"/>
    <col min="12816" max="12816" width="8.109375" style="68" bestFit="1" customWidth="1"/>
    <col min="12817" max="12817" width="1.33203125" style="68" customWidth="1"/>
    <col min="12818" max="12818" width="0" style="68" hidden="1" customWidth="1"/>
    <col min="12819" max="12821" width="3.44140625" style="68"/>
    <col min="12822" max="12822" width="4.44140625" style="68" customWidth="1"/>
    <col min="12823" max="12823" width="3.44140625" style="68"/>
    <col min="12824" max="12824" width="9.6640625" style="68" customWidth="1"/>
    <col min="12825" max="12825" width="4.33203125" style="68" customWidth="1"/>
    <col min="12826" max="12827" width="4.109375" style="68" customWidth="1"/>
    <col min="12828" max="12828" width="4.33203125" style="68" customWidth="1"/>
    <col min="12829" max="12829" width="5.33203125" style="68" customWidth="1"/>
    <col min="12830" max="12830" width="9.33203125" style="68" customWidth="1"/>
    <col min="12831" max="12831" width="5.6640625" style="68" customWidth="1"/>
    <col min="12832" max="12832" width="4.6640625" style="68" customWidth="1"/>
    <col min="12833" max="12833" width="5.33203125" style="68" customWidth="1"/>
    <col min="12834" max="12835" width="5.44140625" style="68" customWidth="1"/>
    <col min="12836" max="13049" width="3.44140625" style="68"/>
    <col min="13050" max="13051" width="3" style="68" customWidth="1"/>
    <col min="13052" max="13052" width="1" style="68" customWidth="1"/>
    <col min="13053" max="13053" width="2" style="68" customWidth="1"/>
    <col min="13054" max="13054" width="0.88671875" style="68" customWidth="1"/>
    <col min="13055" max="13066" width="3" style="68" customWidth="1"/>
    <col min="13067" max="13067" width="11" style="68" customWidth="1"/>
    <col min="13068" max="13068" width="13.33203125" style="68" customWidth="1"/>
    <col min="13069" max="13069" width="3.5546875" style="68" customWidth="1"/>
    <col min="13070" max="13070" width="8.6640625" style="68" customWidth="1"/>
    <col min="13071" max="13071" width="5.6640625" style="68" customWidth="1"/>
    <col min="13072" max="13072" width="8.109375" style="68" bestFit="1" customWidth="1"/>
    <col min="13073" max="13073" width="1.33203125" style="68" customWidth="1"/>
    <col min="13074" max="13074" width="0" style="68" hidden="1" customWidth="1"/>
    <col min="13075" max="13077" width="3.44140625" style="68"/>
    <col min="13078" max="13078" width="4.44140625" style="68" customWidth="1"/>
    <col min="13079" max="13079" width="3.44140625" style="68"/>
    <col min="13080" max="13080" width="9.6640625" style="68" customWidth="1"/>
    <col min="13081" max="13081" width="4.33203125" style="68" customWidth="1"/>
    <col min="13082" max="13083" width="4.109375" style="68" customWidth="1"/>
    <col min="13084" max="13084" width="4.33203125" style="68" customWidth="1"/>
    <col min="13085" max="13085" width="5.33203125" style="68" customWidth="1"/>
    <col min="13086" max="13086" width="9.33203125" style="68" customWidth="1"/>
    <col min="13087" max="13087" width="5.6640625" style="68" customWidth="1"/>
    <col min="13088" max="13088" width="4.6640625" style="68" customWidth="1"/>
    <col min="13089" max="13089" width="5.33203125" style="68" customWidth="1"/>
    <col min="13090" max="13091" width="5.44140625" style="68" customWidth="1"/>
    <col min="13092" max="13305" width="3.44140625" style="68"/>
    <col min="13306" max="13307" width="3" style="68" customWidth="1"/>
    <col min="13308" max="13308" width="1" style="68" customWidth="1"/>
    <col min="13309" max="13309" width="2" style="68" customWidth="1"/>
    <col min="13310" max="13310" width="0.88671875" style="68" customWidth="1"/>
    <col min="13311" max="13322" width="3" style="68" customWidth="1"/>
    <col min="13323" max="13323" width="11" style="68" customWidth="1"/>
    <col min="13324" max="13324" width="13.33203125" style="68" customWidth="1"/>
    <col min="13325" max="13325" width="3.5546875" style="68" customWidth="1"/>
    <col min="13326" max="13326" width="8.6640625" style="68" customWidth="1"/>
    <col min="13327" max="13327" width="5.6640625" style="68" customWidth="1"/>
    <col min="13328" max="13328" width="8.109375" style="68" bestFit="1" customWidth="1"/>
    <col min="13329" max="13329" width="1.33203125" style="68" customWidth="1"/>
    <col min="13330" max="13330" width="0" style="68" hidden="1" customWidth="1"/>
    <col min="13331" max="13333" width="3.44140625" style="68"/>
    <col min="13334" max="13334" width="4.44140625" style="68" customWidth="1"/>
    <col min="13335" max="13335" width="3.44140625" style="68"/>
    <col min="13336" max="13336" width="9.6640625" style="68" customWidth="1"/>
    <col min="13337" max="13337" width="4.33203125" style="68" customWidth="1"/>
    <col min="13338" max="13339" width="4.109375" style="68" customWidth="1"/>
    <col min="13340" max="13340" width="4.33203125" style="68" customWidth="1"/>
    <col min="13341" max="13341" width="5.33203125" style="68" customWidth="1"/>
    <col min="13342" max="13342" width="9.33203125" style="68" customWidth="1"/>
    <col min="13343" max="13343" width="5.6640625" style="68" customWidth="1"/>
    <col min="13344" max="13344" width="4.6640625" style="68" customWidth="1"/>
    <col min="13345" max="13345" width="5.33203125" style="68" customWidth="1"/>
    <col min="13346" max="13347" width="5.44140625" style="68" customWidth="1"/>
    <col min="13348" max="13561" width="3.44140625" style="68"/>
    <col min="13562" max="13563" width="3" style="68" customWidth="1"/>
    <col min="13564" max="13564" width="1" style="68" customWidth="1"/>
    <col min="13565" max="13565" width="2" style="68" customWidth="1"/>
    <col min="13566" max="13566" width="0.88671875" style="68" customWidth="1"/>
    <col min="13567" max="13578" width="3" style="68" customWidth="1"/>
    <col min="13579" max="13579" width="11" style="68" customWidth="1"/>
    <col min="13580" max="13580" width="13.33203125" style="68" customWidth="1"/>
    <col min="13581" max="13581" width="3.5546875" style="68" customWidth="1"/>
    <col min="13582" max="13582" width="8.6640625" style="68" customWidth="1"/>
    <col min="13583" max="13583" width="5.6640625" style="68" customWidth="1"/>
    <col min="13584" max="13584" width="8.109375" style="68" bestFit="1" customWidth="1"/>
    <col min="13585" max="13585" width="1.33203125" style="68" customWidth="1"/>
    <col min="13586" max="13586" width="0" style="68" hidden="1" customWidth="1"/>
    <col min="13587" max="13589" width="3.44140625" style="68"/>
    <col min="13590" max="13590" width="4.44140625" style="68" customWidth="1"/>
    <col min="13591" max="13591" width="3.44140625" style="68"/>
    <col min="13592" max="13592" width="9.6640625" style="68" customWidth="1"/>
    <col min="13593" max="13593" width="4.33203125" style="68" customWidth="1"/>
    <col min="13594" max="13595" width="4.109375" style="68" customWidth="1"/>
    <col min="13596" max="13596" width="4.33203125" style="68" customWidth="1"/>
    <col min="13597" max="13597" width="5.33203125" style="68" customWidth="1"/>
    <col min="13598" max="13598" width="9.33203125" style="68" customWidth="1"/>
    <col min="13599" max="13599" width="5.6640625" style="68" customWidth="1"/>
    <col min="13600" max="13600" width="4.6640625" style="68" customWidth="1"/>
    <col min="13601" max="13601" width="5.33203125" style="68" customWidth="1"/>
    <col min="13602" max="13603" width="5.44140625" style="68" customWidth="1"/>
    <col min="13604" max="13817" width="3.44140625" style="68"/>
    <col min="13818" max="13819" width="3" style="68" customWidth="1"/>
    <col min="13820" max="13820" width="1" style="68" customWidth="1"/>
    <col min="13821" max="13821" width="2" style="68" customWidth="1"/>
    <col min="13822" max="13822" width="0.88671875" style="68" customWidth="1"/>
    <col min="13823" max="13834" width="3" style="68" customWidth="1"/>
    <col min="13835" max="13835" width="11" style="68" customWidth="1"/>
    <col min="13836" max="13836" width="13.33203125" style="68" customWidth="1"/>
    <col min="13837" max="13837" width="3.5546875" style="68" customWidth="1"/>
    <col min="13838" max="13838" width="8.6640625" style="68" customWidth="1"/>
    <col min="13839" max="13839" width="5.6640625" style="68" customWidth="1"/>
    <col min="13840" max="13840" width="8.109375" style="68" bestFit="1" customWidth="1"/>
    <col min="13841" max="13841" width="1.33203125" style="68" customWidth="1"/>
    <col min="13842" max="13842" width="0" style="68" hidden="1" customWidth="1"/>
    <col min="13843" max="13845" width="3.44140625" style="68"/>
    <col min="13846" max="13846" width="4.44140625" style="68" customWidth="1"/>
    <col min="13847" max="13847" width="3.44140625" style="68"/>
    <col min="13848" max="13848" width="9.6640625" style="68" customWidth="1"/>
    <col min="13849" max="13849" width="4.33203125" style="68" customWidth="1"/>
    <col min="13850" max="13851" width="4.109375" style="68" customWidth="1"/>
    <col min="13852" max="13852" width="4.33203125" style="68" customWidth="1"/>
    <col min="13853" max="13853" width="5.33203125" style="68" customWidth="1"/>
    <col min="13854" max="13854" width="9.33203125" style="68" customWidth="1"/>
    <col min="13855" max="13855" width="5.6640625" style="68" customWidth="1"/>
    <col min="13856" max="13856" width="4.6640625" style="68" customWidth="1"/>
    <col min="13857" max="13857" width="5.33203125" style="68" customWidth="1"/>
    <col min="13858" max="13859" width="5.44140625" style="68" customWidth="1"/>
    <col min="13860" max="14073" width="3.44140625" style="68"/>
    <col min="14074" max="14075" width="3" style="68" customWidth="1"/>
    <col min="14076" max="14076" width="1" style="68" customWidth="1"/>
    <col min="14077" max="14077" width="2" style="68" customWidth="1"/>
    <col min="14078" max="14078" width="0.88671875" style="68" customWidth="1"/>
    <col min="14079" max="14090" width="3" style="68" customWidth="1"/>
    <col min="14091" max="14091" width="11" style="68" customWidth="1"/>
    <col min="14092" max="14092" width="13.33203125" style="68" customWidth="1"/>
    <col min="14093" max="14093" width="3.5546875" style="68" customWidth="1"/>
    <col min="14094" max="14094" width="8.6640625" style="68" customWidth="1"/>
    <col min="14095" max="14095" width="5.6640625" style="68" customWidth="1"/>
    <col min="14096" max="14096" width="8.109375" style="68" bestFit="1" customWidth="1"/>
    <col min="14097" max="14097" width="1.33203125" style="68" customWidth="1"/>
    <col min="14098" max="14098" width="0" style="68" hidden="1" customWidth="1"/>
    <col min="14099" max="14101" width="3.44140625" style="68"/>
    <col min="14102" max="14102" width="4.44140625" style="68" customWidth="1"/>
    <col min="14103" max="14103" width="3.44140625" style="68"/>
    <col min="14104" max="14104" width="9.6640625" style="68" customWidth="1"/>
    <col min="14105" max="14105" width="4.33203125" style="68" customWidth="1"/>
    <col min="14106" max="14107" width="4.109375" style="68" customWidth="1"/>
    <col min="14108" max="14108" width="4.33203125" style="68" customWidth="1"/>
    <col min="14109" max="14109" width="5.33203125" style="68" customWidth="1"/>
    <col min="14110" max="14110" width="9.33203125" style="68" customWidth="1"/>
    <col min="14111" max="14111" width="5.6640625" style="68" customWidth="1"/>
    <col min="14112" max="14112" width="4.6640625" style="68" customWidth="1"/>
    <col min="14113" max="14113" width="5.33203125" style="68" customWidth="1"/>
    <col min="14114" max="14115" width="5.44140625" style="68" customWidth="1"/>
    <col min="14116" max="14329" width="3.44140625" style="68"/>
    <col min="14330" max="14331" width="3" style="68" customWidth="1"/>
    <col min="14332" max="14332" width="1" style="68" customWidth="1"/>
    <col min="14333" max="14333" width="2" style="68" customWidth="1"/>
    <col min="14334" max="14334" width="0.88671875" style="68" customWidth="1"/>
    <col min="14335" max="14346" width="3" style="68" customWidth="1"/>
    <col min="14347" max="14347" width="11" style="68" customWidth="1"/>
    <col min="14348" max="14348" width="13.33203125" style="68" customWidth="1"/>
    <col min="14349" max="14349" width="3.5546875" style="68" customWidth="1"/>
    <col min="14350" max="14350" width="8.6640625" style="68" customWidth="1"/>
    <col min="14351" max="14351" width="5.6640625" style="68" customWidth="1"/>
    <col min="14352" max="14352" width="8.109375" style="68" bestFit="1" customWidth="1"/>
    <col min="14353" max="14353" width="1.33203125" style="68" customWidth="1"/>
    <col min="14354" max="14354" width="0" style="68" hidden="1" customWidth="1"/>
    <col min="14355" max="14357" width="3.44140625" style="68"/>
    <col min="14358" max="14358" width="4.44140625" style="68" customWidth="1"/>
    <col min="14359" max="14359" width="3.44140625" style="68"/>
    <col min="14360" max="14360" width="9.6640625" style="68" customWidth="1"/>
    <col min="14361" max="14361" width="4.33203125" style="68" customWidth="1"/>
    <col min="14362" max="14363" width="4.109375" style="68" customWidth="1"/>
    <col min="14364" max="14364" width="4.33203125" style="68" customWidth="1"/>
    <col min="14365" max="14365" width="5.33203125" style="68" customWidth="1"/>
    <col min="14366" max="14366" width="9.33203125" style="68" customWidth="1"/>
    <col min="14367" max="14367" width="5.6640625" style="68" customWidth="1"/>
    <col min="14368" max="14368" width="4.6640625" style="68" customWidth="1"/>
    <col min="14369" max="14369" width="5.33203125" style="68" customWidth="1"/>
    <col min="14370" max="14371" width="5.44140625" style="68" customWidth="1"/>
    <col min="14372" max="14585" width="3.44140625" style="68"/>
    <col min="14586" max="14587" width="3" style="68" customWidth="1"/>
    <col min="14588" max="14588" width="1" style="68" customWidth="1"/>
    <col min="14589" max="14589" width="2" style="68" customWidth="1"/>
    <col min="14590" max="14590" width="0.88671875" style="68" customWidth="1"/>
    <col min="14591" max="14602" width="3" style="68" customWidth="1"/>
    <col min="14603" max="14603" width="11" style="68" customWidth="1"/>
    <col min="14604" max="14604" width="13.33203125" style="68" customWidth="1"/>
    <col min="14605" max="14605" width="3.5546875" style="68" customWidth="1"/>
    <col min="14606" max="14606" width="8.6640625" style="68" customWidth="1"/>
    <col min="14607" max="14607" width="5.6640625" style="68" customWidth="1"/>
    <col min="14608" max="14608" width="8.109375" style="68" bestFit="1" customWidth="1"/>
    <col min="14609" max="14609" width="1.33203125" style="68" customWidth="1"/>
    <col min="14610" max="14610" width="0" style="68" hidden="1" customWidth="1"/>
    <col min="14611" max="14613" width="3.44140625" style="68"/>
    <col min="14614" max="14614" width="4.44140625" style="68" customWidth="1"/>
    <col min="14615" max="14615" width="3.44140625" style="68"/>
    <col min="14616" max="14616" width="9.6640625" style="68" customWidth="1"/>
    <col min="14617" max="14617" width="4.33203125" style="68" customWidth="1"/>
    <col min="14618" max="14619" width="4.109375" style="68" customWidth="1"/>
    <col min="14620" max="14620" width="4.33203125" style="68" customWidth="1"/>
    <col min="14621" max="14621" width="5.33203125" style="68" customWidth="1"/>
    <col min="14622" max="14622" width="9.33203125" style="68" customWidth="1"/>
    <col min="14623" max="14623" width="5.6640625" style="68" customWidth="1"/>
    <col min="14624" max="14624" width="4.6640625" style="68" customWidth="1"/>
    <col min="14625" max="14625" width="5.33203125" style="68" customWidth="1"/>
    <col min="14626" max="14627" width="5.44140625" style="68" customWidth="1"/>
    <col min="14628" max="14841" width="3.44140625" style="68"/>
    <col min="14842" max="14843" width="3" style="68" customWidth="1"/>
    <col min="14844" max="14844" width="1" style="68" customWidth="1"/>
    <col min="14845" max="14845" width="2" style="68" customWidth="1"/>
    <col min="14846" max="14846" width="0.88671875" style="68" customWidth="1"/>
    <col min="14847" max="14858" width="3" style="68" customWidth="1"/>
    <col min="14859" max="14859" width="11" style="68" customWidth="1"/>
    <col min="14860" max="14860" width="13.33203125" style="68" customWidth="1"/>
    <col min="14861" max="14861" width="3.5546875" style="68" customWidth="1"/>
    <col min="14862" max="14862" width="8.6640625" style="68" customWidth="1"/>
    <col min="14863" max="14863" width="5.6640625" style="68" customWidth="1"/>
    <col min="14864" max="14864" width="8.109375" style="68" bestFit="1" customWidth="1"/>
    <col min="14865" max="14865" width="1.33203125" style="68" customWidth="1"/>
    <col min="14866" max="14866" width="0" style="68" hidden="1" customWidth="1"/>
    <col min="14867" max="14869" width="3.44140625" style="68"/>
    <col min="14870" max="14870" width="4.44140625" style="68" customWidth="1"/>
    <col min="14871" max="14871" width="3.44140625" style="68"/>
    <col min="14872" max="14872" width="9.6640625" style="68" customWidth="1"/>
    <col min="14873" max="14873" width="4.33203125" style="68" customWidth="1"/>
    <col min="14874" max="14875" width="4.109375" style="68" customWidth="1"/>
    <col min="14876" max="14876" width="4.33203125" style="68" customWidth="1"/>
    <col min="14877" max="14877" width="5.33203125" style="68" customWidth="1"/>
    <col min="14878" max="14878" width="9.33203125" style="68" customWidth="1"/>
    <col min="14879" max="14879" width="5.6640625" style="68" customWidth="1"/>
    <col min="14880" max="14880" width="4.6640625" style="68" customWidth="1"/>
    <col min="14881" max="14881" width="5.33203125" style="68" customWidth="1"/>
    <col min="14882" max="14883" width="5.44140625" style="68" customWidth="1"/>
    <col min="14884" max="15097" width="3.44140625" style="68"/>
    <col min="15098" max="15099" width="3" style="68" customWidth="1"/>
    <col min="15100" max="15100" width="1" style="68" customWidth="1"/>
    <col min="15101" max="15101" width="2" style="68" customWidth="1"/>
    <col min="15102" max="15102" width="0.88671875" style="68" customWidth="1"/>
    <col min="15103" max="15114" width="3" style="68" customWidth="1"/>
    <col min="15115" max="15115" width="11" style="68" customWidth="1"/>
    <col min="15116" max="15116" width="13.33203125" style="68" customWidth="1"/>
    <col min="15117" max="15117" width="3.5546875" style="68" customWidth="1"/>
    <col min="15118" max="15118" width="8.6640625" style="68" customWidth="1"/>
    <col min="15119" max="15119" width="5.6640625" style="68" customWidth="1"/>
    <col min="15120" max="15120" width="8.109375" style="68" bestFit="1" customWidth="1"/>
    <col min="15121" max="15121" width="1.33203125" style="68" customWidth="1"/>
    <col min="15122" max="15122" width="0" style="68" hidden="1" customWidth="1"/>
    <col min="15123" max="15125" width="3.44140625" style="68"/>
    <col min="15126" max="15126" width="4.44140625" style="68" customWidth="1"/>
    <col min="15127" max="15127" width="3.44140625" style="68"/>
    <col min="15128" max="15128" width="9.6640625" style="68" customWidth="1"/>
    <col min="15129" max="15129" width="4.33203125" style="68" customWidth="1"/>
    <col min="15130" max="15131" width="4.109375" style="68" customWidth="1"/>
    <col min="15132" max="15132" width="4.33203125" style="68" customWidth="1"/>
    <col min="15133" max="15133" width="5.33203125" style="68" customWidth="1"/>
    <col min="15134" max="15134" width="9.33203125" style="68" customWidth="1"/>
    <col min="15135" max="15135" width="5.6640625" style="68" customWidth="1"/>
    <col min="15136" max="15136" width="4.6640625" style="68" customWidth="1"/>
    <col min="15137" max="15137" width="5.33203125" style="68" customWidth="1"/>
    <col min="15138" max="15139" width="5.44140625" style="68" customWidth="1"/>
    <col min="15140" max="15353" width="3.44140625" style="68"/>
    <col min="15354" max="15355" width="3" style="68" customWidth="1"/>
    <col min="15356" max="15356" width="1" style="68" customWidth="1"/>
    <col min="15357" max="15357" width="2" style="68" customWidth="1"/>
    <col min="15358" max="15358" width="0.88671875" style="68" customWidth="1"/>
    <col min="15359" max="15370" width="3" style="68" customWidth="1"/>
    <col min="15371" max="15371" width="11" style="68" customWidth="1"/>
    <col min="15372" max="15372" width="13.33203125" style="68" customWidth="1"/>
    <col min="15373" max="15373" width="3.5546875" style="68" customWidth="1"/>
    <col min="15374" max="15374" width="8.6640625" style="68" customWidth="1"/>
    <col min="15375" max="15375" width="5.6640625" style="68" customWidth="1"/>
    <col min="15376" max="15376" width="8.109375" style="68" bestFit="1" customWidth="1"/>
    <col min="15377" max="15377" width="1.33203125" style="68" customWidth="1"/>
    <col min="15378" max="15378" width="0" style="68" hidden="1" customWidth="1"/>
    <col min="15379" max="15381" width="3.44140625" style="68"/>
    <col min="15382" max="15382" width="4.44140625" style="68" customWidth="1"/>
    <col min="15383" max="15383" width="3.44140625" style="68"/>
    <col min="15384" max="15384" width="9.6640625" style="68" customWidth="1"/>
    <col min="15385" max="15385" width="4.33203125" style="68" customWidth="1"/>
    <col min="15386" max="15387" width="4.109375" style="68" customWidth="1"/>
    <col min="15388" max="15388" width="4.33203125" style="68" customWidth="1"/>
    <col min="15389" max="15389" width="5.33203125" style="68" customWidth="1"/>
    <col min="15390" max="15390" width="9.33203125" style="68" customWidth="1"/>
    <col min="15391" max="15391" width="5.6640625" style="68" customWidth="1"/>
    <col min="15392" max="15392" width="4.6640625" style="68" customWidth="1"/>
    <col min="15393" max="15393" width="5.33203125" style="68" customWidth="1"/>
    <col min="15394" max="15395" width="5.44140625" style="68" customWidth="1"/>
    <col min="15396" max="15609" width="3.44140625" style="68"/>
    <col min="15610" max="15611" width="3" style="68" customWidth="1"/>
    <col min="15612" max="15612" width="1" style="68" customWidth="1"/>
    <col min="15613" max="15613" width="2" style="68" customWidth="1"/>
    <col min="15614" max="15614" width="0.88671875" style="68" customWidth="1"/>
    <col min="15615" max="15626" width="3" style="68" customWidth="1"/>
    <col min="15627" max="15627" width="11" style="68" customWidth="1"/>
    <col min="15628" max="15628" width="13.33203125" style="68" customWidth="1"/>
    <col min="15629" max="15629" width="3.5546875" style="68" customWidth="1"/>
    <col min="15630" max="15630" width="8.6640625" style="68" customWidth="1"/>
    <col min="15631" max="15631" width="5.6640625" style="68" customWidth="1"/>
    <col min="15632" max="15632" width="8.109375" style="68" bestFit="1" customWidth="1"/>
    <col min="15633" max="15633" width="1.33203125" style="68" customWidth="1"/>
    <col min="15634" max="15634" width="0" style="68" hidden="1" customWidth="1"/>
    <col min="15635" max="15637" width="3.44140625" style="68"/>
    <col min="15638" max="15638" width="4.44140625" style="68" customWidth="1"/>
    <col min="15639" max="15639" width="3.44140625" style="68"/>
    <col min="15640" max="15640" width="9.6640625" style="68" customWidth="1"/>
    <col min="15641" max="15641" width="4.33203125" style="68" customWidth="1"/>
    <col min="15642" max="15643" width="4.109375" style="68" customWidth="1"/>
    <col min="15644" max="15644" width="4.33203125" style="68" customWidth="1"/>
    <col min="15645" max="15645" width="5.33203125" style="68" customWidth="1"/>
    <col min="15646" max="15646" width="9.33203125" style="68" customWidth="1"/>
    <col min="15647" max="15647" width="5.6640625" style="68" customWidth="1"/>
    <col min="15648" max="15648" width="4.6640625" style="68" customWidth="1"/>
    <col min="15649" max="15649" width="5.33203125" style="68" customWidth="1"/>
    <col min="15650" max="15651" width="5.44140625" style="68" customWidth="1"/>
    <col min="15652" max="15865" width="3.44140625" style="68"/>
    <col min="15866" max="15867" width="3" style="68" customWidth="1"/>
    <col min="15868" max="15868" width="1" style="68" customWidth="1"/>
    <col min="15869" max="15869" width="2" style="68" customWidth="1"/>
    <col min="15870" max="15870" width="0.88671875" style="68" customWidth="1"/>
    <col min="15871" max="15882" width="3" style="68" customWidth="1"/>
    <col min="15883" max="15883" width="11" style="68" customWidth="1"/>
    <col min="15884" max="15884" width="13.33203125" style="68" customWidth="1"/>
    <col min="15885" max="15885" width="3.5546875" style="68" customWidth="1"/>
    <col min="15886" max="15886" width="8.6640625" style="68" customWidth="1"/>
    <col min="15887" max="15887" width="5.6640625" style="68" customWidth="1"/>
    <col min="15888" max="15888" width="8.109375" style="68" bestFit="1" customWidth="1"/>
    <col min="15889" max="15889" width="1.33203125" style="68" customWidth="1"/>
    <col min="15890" max="15890" width="0" style="68" hidden="1" customWidth="1"/>
    <col min="15891" max="15893" width="3.44140625" style="68"/>
    <col min="15894" max="15894" width="4.44140625" style="68" customWidth="1"/>
    <col min="15895" max="15895" width="3.44140625" style="68"/>
    <col min="15896" max="15896" width="9.6640625" style="68" customWidth="1"/>
    <col min="15897" max="15897" width="4.33203125" style="68" customWidth="1"/>
    <col min="15898" max="15899" width="4.109375" style="68" customWidth="1"/>
    <col min="15900" max="15900" width="4.33203125" style="68" customWidth="1"/>
    <col min="15901" max="15901" width="5.33203125" style="68" customWidth="1"/>
    <col min="15902" max="15902" width="9.33203125" style="68" customWidth="1"/>
    <col min="15903" max="15903" width="5.6640625" style="68" customWidth="1"/>
    <col min="15904" max="15904" width="4.6640625" style="68" customWidth="1"/>
    <col min="15905" max="15905" width="5.33203125" style="68" customWidth="1"/>
    <col min="15906" max="15907" width="5.44140625" style="68" customWidth="1"/>
    <col min="15908" max="16121" width="3.44140625" style="68"/>
    <col min="16122" max="16123" width="3" style="68" customWidth="1"/>
    <col min="16124" max="16124" width="1" style="68" customWidth="1"/>
    <col min="16125" max="16125" width="2" style="68" customWidth="1"/>
    <col min="16126" max="16126" width="0.88671875" style="68" customWidth="1"/>
    <col min="16127" max="16138" width="3" style="68" customWidth="1"/>
    <col min="16139" max="16139" width="11" style="68" customWidth="1"/>
    <col min="16140" max="16140" width="13.33203125" style="68" customWidth="1"/>
    <col min="16141" max="16141" width="3.5546875" style="68" customWidth="1"/>
    <col min="16142" max="16142" width="8.6640625" style="68" customWidth="1"/>
    <col min="16143" max="16143" width="5.6640625" style="68" customWidth="1"/>
    <col min="16144" max="16144" width="8.109375" style="68" bestFit="1" customWidth="1"/>
    <col min="16145" max="16145" width="1.33203125" style="68" customWidth="1"/>
    <col min="16146" max="16146" width="0" style="68" hidden="1" customWidth="1"/>
    <col min="16147" max="16149" width="3.44140625" style="68"/>
    <col min="16150" max="16150" width="4.44140625" style="68" customWidth="1"/>
    <col min="16151" max="16151" width="3.44140625" style="68"/>
    <col min="16152" max="16152" width="9.6640625" style="68" customWidth="1"/>
    <col min="16153" max="16153" width="4.33203125" style="68" customWidth="1"/>
    <col min="16154" max="16155" width="4.109375" style="68" customWidth="1"/>
    <col min="16156" max="16156" width="4.33203125" style="68" customWidth="1"/>
    <col min="16157" max="16157" width="5.33203125" style="68" customWidth="1"/>
    <col min="16158" max="16158" width="9.33203125" style="68" customWidth="1"/>
    <col min="16159" max="16159" width="5.6640625" style="68" customWidth="1"/>
    <col min="16160" max="16160" width="4.6640625" style="68" customWidth="1"/>
    <col min="16161" max="16161" width="5.33203125" style="68" customWidth="1"/>
    <col min="16162" max="16163" width="5.44140625" style="68" customWidth="1"/>
    <col min="16164" max="16384" width="3.44140625" style="68"/>
  </cols>
  <sheetData>
    <row r="1" spans="2:35" ht="11.25" customHeight="1" x14ac:dyDescent="0.2">
      <c r="AH1" s="68"/>
      <c r="AI1" s="68"/>
    </row>
    <row r="2" spans="2:35" s="67" customFormat="1" ht="0.9" customHeight="1" x14ac:dyDescent="0.2"/>
    <row r="3" spans="2:35" s="67" customFormat="1" ht="21" customHeight="1" thickBot="1" x14ac:dyDescent="0.25">
      <c r="B3" s="240" t="s">
        <v>300</v>
      </c>
      <c r="C3" s="240"/>
      <c r="D3" s="240"/>
      <c r="E3" s="240"/>
      <c r="F3" s="240"/>
      <c r="G3" s="240"/>
      <c r="H3" s="240"/>
      <c r="I3" s="240"/>
      <c r="J3" s="240"/>
      <c r="K3" s="240"/>
      <c r="L3" s="240"/>
      <c r="M3" s="240"/>
      <c r="N3" s="240"/>
      <c r="O3" s="240"/>
      <c r="P3" s="240"/>
      <c r="Q3" s="240"/>
      <c r="R3" s="240"/>
      <c r="S3" s="240"/>
      <c r="T3" s="240"/>
      <c r="U3" s="240"/>
      <c r="V3" s="240"/>
      <c r="W3" s="240"/>
      <c r="X3" s="240"/>
      <c r="Y3" s="240"/>
    </row>
    <row r="4" spans="2:35" ht="11.25" customHeight="1" x14ac:dyDescent="0.2">
      <c r="AH4" s="68"/>
      <c r="AI4" s="68"/>
    </row>
    <row r="5" spans="2:35"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H5" s="68"/>
      <c r="AI5" s="68"/>
    </row>
    <row r="6" spans="2:35" s="67" customFormat="1" ht="23.25" customHeight="1" x14ac:dyDescent="0.2">
      <c r="G6" s="241"/>
      <c r="H6" s="241"/>
      <c r="I6" s="241"/>
      <c r="J6" s="241"/>
      <c r="K6" s="241"/>
      <c r="L6" s="241"/>
      <c r="M6" s="241"/>
      <c r="N6" s="241"/>
      <c r="O6" s="241"/>
      <c r="P6" s="241"/>
      <c r="Q6" s="241"/>
      <c r="R6" s="241"/>
      <c r="S6" s="241"/>
      <c r="T6" s="241"/>
      <c r="U6" s="241"/>
      <c r="V6" s="241"/>
      <c r="W6" s="241"/>
      <c r="X6" s="241"/>
      <c r="Y6" s="241"/>
    </row>
    <row r="7" spans="2:35" s="67" customFormat="1" ht="6.9" customHeight="1" x14ac:dyDescent="0.2"/>
    <row r="8" spans="2:35"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row>
    <row r="9" spans="2:35" s="67" customFormat="1" ht="6.9" customHeight="1" x14ac:dyDescent="0.2"/>
    <row r="10" spans="2:35"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H10" s="68"/>
      <c r="AI10" s="68"/>
    </row>
    <row r="11" spans="2:35" s="67" customFormat="1" ht="6.9" customHeight="1" x14ac:dyDescent="0.2"/>
    <row r="12" spans="2:35" ht="25.5" customHeight="1" x14ac:dyDescent="0.2">
      <c r="B12" s="234" t="s">
        <v>156</v>
      </c>
      <c r="C12" s="234"/>
      <c r="D12" s="234"/>
      <c r="E12" s="234"/>
      <c r="F12" s="234"/>
      <c r="G12" s="235" t="s">
        <v>171</v>
      </c>
      <c r="H12" s="235"/>
      <c r="I12" s="235"/>
      <c r="J12" s="235"/>
      <c r="K12" s="235"/>
      <c r="L12" s="235"/>
      <c r="M12" s="235"/>
      <c r="N12" s="235"/>
      <c r="O12" s="235"/>
      <c r="P12" s="235"/>
      <c r="Q12" s="235"/>
      <c r="R12" s="235"/>
      <c r="S12" s="235"/>
      <c r="T12" s="235"/>
      <c r="U12" s="235"/>
      <c r="V12" s="235"/>
      <c r="W12" s="235"/>
      <c r="X12" s="235"/>
      <c r="Y12" s="235"/>
      <c r="AH12" s="68"/>
      <c r="AI12" s="68"/>
    </row>
    <row r="13" spans="2:35" s="67" customFormat="1" ht="6.9" customHeight="1" thickBot="1" x14ac:dyDescent="0.25"/>
    <row r="14" spans="2:35" s="67" customFormat="1" ht="12.75" customHeight="1" x14ac:dyDescent="0.2">
      <c r="B14" s="236" t="s">
        <v>157</v>
      </c>
      <c r="C14" s="237"/>
      <c r="D14" s="238" t="s">
        <v>158</v>
      </c>
      <c r="E14" s="236"/>
      <c r="F14" s="236"/>
      <c r="G14" s="236"/>
      <c r="H14" s="236"/>
      <c r="I14" s="236"/>
      <c r="J14" s="236"/>
      <c r="K14" s="236"/>
      <c r="L14" s="236"/>
      <c r="M14" s="236"/>
      <c r="N14" s="236"/>
      <c r="O14" s="236"/>
      <c r="P14" s="236"/>
      <c r="Q14" s="236"/>
      <c r="R14" s="236"/>
      <c r="S14" s="236"/>
      <c r="T14" s="237"/>
      <c r="U14" s="70" t="s">
        <v>159</v>
      </c>
      <c r="V14" s="239" t="s">
        <v>160</v>
      </c>
      <c r="W14" s="239"/>
      <c r="X14" s="239"/>
      <c r="AC14" s="69"/>
      <c r="AD14" s="69"/>
      <c r="AE14" s="69"/>
      <c r="AF14" s="69"/>
      <c r="AG14" s="69"/>
    </row>
    <row r="15" spans="2:35" s="67" customFormat="1" ht="12.75" customHeight="1" outlineLevel="1" x14ac:dyDescent="0.2">
      <c r="B15" s="229">
        <v>1</v>
      </c>
      <c r="C15" s="229"/>
      <c r="D15" s="230" t="s">
        <v>277</v>
      </c>
      <c r="E15" s="231"/>
      <c r="F15" s="231"/>
      <c r="G15" s="231"/>
      <c r="H15" s="231"/>
      <c r="I15" s="231"/>
      <c r="J15" s="231"/>
      <c r="K15" s="231"/>
      <c r="L15" s="231"/>
      <c r="M15" s="231"/>
      <c r="N15" s="231"/>
      <c r="O15" s="231"/>
      <c r="P15" s="231"/>
      <c r="Q15" s="231"/>
      <c r="R15" s="231"/>
      <c r="S15" s="231"/>
      <c r="T15" s="232"/>
      <c r="U15" s="71" t="s">
        <v>161</v>
      </c>
      <c r="V15" s="244">
        <f>SUM(AG:AG)/1000</f>
        <v>9.8454727272727283</v>
      </c>
      <c r="W15" s="244"/>
      <c r="X15" s="244"/>
      <c r="AC15" s="69"/>
      <c r="AD15" s="69"/>
    </row>
    <row r="16" spans="2:35" ht="12" customHeight="1" outlineLevel="1" x14ac:dyDescent="0.3">
      <c r="B16" s="229">
        <v>2</v>
      </c>
      <c r="C16" s="229"/>
      <c r="D16" s="230" t="str">
        <f>_xlfn.TEXTJOIN(" ",0,AH16,AE16)</f>
        <v xml:space="preserve"> Вв-1</v>
      </c>
      <c r="E16" s="231"/>
      <c r="F16" s="231"/>
      <c r="G16" s="231"/>
      <c r="H16" s="231"/>
      <c r="I16" s="231"/>
      <c r="J16" s="231"/>
      <c r="K16" s="231"/>
      <c r="L16" s="231"/>
      <c r="M16" s="231"/>
      <c r="N16" s="231"/>
      <c r="O16" s="231"/>
      <c r="P16" s="231"/>
      <c r="Q16" s="231"/>
      <c r="R16" s="231"/>
      <c r="S16" s="231"/>
      <c r="T16" s="232"/>
      <c r="U16" s="72" t="s">
        <v>22</v>
      </c>
      <c r="V16" s="233">
        <f>AF16</f>
        <v>12</v>
      </c>
      <c r="W16" s="233"/>
      <c r="X16" s="233"/>
      <c r="Y16" s="68"/>
      <c r="AC16" s="69"/>
      <c r="AD16" s="69"/>
      <c r="AE16" s="73" t="s">
        <v>278</v>
      </c>
      <c r="AF16" s="73">
        <v>12</v>
      </c>
      <c r="AG16" s="73">
        <v>210.49090909090907</v>
      </c>
      <c r="AH16" s="68"/>
      <c r="AI16" s="68"/>
    </row>
    <row r="17" spans="2:35" ht="12" customHeight="1" outlineLevel="1" x14ac:dyDescent="0.3">
      <c r="B17" s="229">
        <v>3</v>
      </c>
      <c r="C17" s="229"/>
      <c r="D17" s="230" t="str">
        <f t="shared" ref="D17:D33" si="0">_xlfn.TEXTJOIN(" ",0,AH17,AE17)</f>
        <v xml:space="preserve"> Вв-2</v>
      </c>
      <c r="E17" s="231"/>
      <c r="F17" s="231"/>
      <c r="G17" s="231"/>
      <c r="H17" s="231"/>
      <c r="I17" s="231"/>
      <c r="J17" s="231"/>
      <c r="K17" s="231"/>
      <c r="L17" s="231"/>
      <c r="M17" s="231"/>
      <c r="N17" s="231"/>
      <c r="O17" s="231"/>
      <c r="P17" s="231"/>
      <c r="Q17" s="231"/>
      <c r="R17" s="231"/>
      <c r="S17" s="231"/>
      <c r="T17" s="232"/>
      <c r="U17" s="72" t="s">
        <v>22</v>
      </c>
      <c r="V17" s="233">
        <f t="shared" ref="V17:V33" si="1">AF17</f>
        <v>5</v>
      </c>
      <c r="W17" s="233"/>
      <c r="X17" s="233"/>
      <c r="Y17" s="68"/>
      <c r="AC17" s="69"/>
      <c r="AD17" s="69"/>
      <c r="AE17" s="73" t="s">
        <v>279</v>
      </c>
      <c r="AF17" s="73">
        <v>5</v>
      </c>
      <c r="AG17" s="73">
        <v>87.65</v>
      </c>
      <c r="AH17" s="68"/>
      <c r="AI17" s="68"/>
    </row>
    <row r="18" spans="2:35" ht="12" customHeight="1" outlineLevel="1" x14ac:dyDescent="0.3">
      <c r="B18" s="229">
        <v>4</v>
      </c>
      <c r="C18" s="229"/>
      <c r="D18" s="230" t="str">
        <f t="shared" si="0"/>
        <v xml:space="preserve"> Вв-3</v>
      </c>
      <c r="E18" s="231"/>
      <c r="F18" s="231"/>
      <c r="G18" s="231"/>
      <c r="H18" s="231"/>
      <c r="I18" s="231"/>
      <c r="J18" s="231"/>
      <c r="K18" s="231"/>
      <c r="L18" s="231"/>
      <c r="M18" s="231"/>
      <c r="N18" s="231"/>
      <c r="O18" s="231"/>
      <c r="P18" s="231"/>
      <c r="Q18" s="231"/>
      <c r="R18" s="231"/>
      <c r="S18" s="231"/>
      <c r="T18" s="232"/>
      <c r="U18" s="72" t="s">
        <v>22</v>
      </c>
      <c r="V18" s="233">
        <f t="shared" si="1"/>
        <v>4</v>
      </c>
      <c r="W18" s="233"/>
      <c r="X18" s="233"/>
      <c r="Y18" s="68"/>
      <c r="Z18" s="68" t="s">
        <v>163</v>
      </c>
      <c r="AC18" s="69"/>
      <c r="AD18" s="69"/>
      <c r="AE18" s="73" t="s">
        <v>280</v>
      </c>
      <c r="AF18" s="73">
        <v>4</v>
      </c>
      <c r="AG18" s="73">
        <v>85.8</v>
      </c>
      <c r="AH18" s="68"/>
      <c r="AI18" s="68"/>
    </row>
    <row r="19" spans="2:35" ht="12" customHeight="1" outlineLevel="1" x14ac:dyDescent="0.3">
      <c r="B19" s="229">
        <v>7</v>
      </c>
      <c r="C19" s="229"/>
      <c r="D19" s="230" t="str">
        <f t="shared" si="0"/>
        <v xml:space="preserve"> Вг-1</v>
      </c>
      <c r="E19" s="231"/>
      <c r="F19" s="231"/>
      <c r="G19" s="231"/>
      <c r="H19" s="231"/>
      <c r="I19" s="231"/>
      <c r="J19" s="231"/>
      <c r="K19" s="231"/>
      <c r="L19" s="231"/>
      <c r="M19" s="231"/>
      <c r="N19" s="231"/>
      <c r="O19" s="231"/>
      <c r="P19" s="231"/>
      <c r="Q19" s="231"/>
      <c r="R19" s="231"/>
      <c r="S19" s="231"/>
      <c r="T19" s="232"/>
      <c r="U19" s="72" t="s">
        <v>22</v>
      </c>
      <c r="V19" s="233">
        <f t="shared" si="1"/>
        <v>12</v>
      </c>
      <c r="W19" s="233"/>
      <c r="X19" s="233"/>
      <c r="Y19" s="68"/>
      <c r="AC19" s="69"/>
      <c r="AD19" s="69"/>
      <c r="AE19" s="73" t="s">
        <v>283</v>
      </c>
      <c r="AF19" s="73">
        <v>12</v>
      </c>
      <c r="AG19" s="73">
        <v>151.25454545454545</v>
      </c>
      <c r="AH19" s="68"/>
      <c r="AI19" s="68"/>
    </row>
    <row r="20" spans="2:35" ht="12" customHeight="1" outlineLevel="1" x14ac:dyDescent="0.3">
      <c r="B20" s="229">
        <v>8</v>
      </c>
      <c r="C20" s="229"/>
      <c r="D20" s="230" t="str">
        <f t="shared" si="0"/>
        <v xml:space="preserve"> Вг-2</v>
      </c>
      <c r="E20" s="231"/>
      <c r="F20" s="231"/>
      <c r="G20" s="231"/>
      <c r="H20" s="231"/>
      <c r="I20" s="231"/>
      <c r="J20" s="231"/>
      <c r="K20" s="231"/>
      <c r="L20" s="231"/>
      <c r="M20" s="231"/>
      <c r="N20" s="231"/>
      <c r="O20" s="231"/>
      <c r="P20" s="231"/>
      <c r="Q20" s="231"/>
      <c r="R20" s="231"/>
      <c r="S20" s="231"/>
      <c r="T20" s="232"/>
      <c r="U20" s="72" t="s">
        <v>22</v>
      </c>
      <c r="V20" s="233">
        <f t="shared" si="1"/>
        <v>6</v>
      </c>
      <c r="W20" s="233"/>
      <c r="X20" s="233"/>
      <c r="Y20" s="68"/>
      <c r="AC20" s="69"/>
      <c r="AD20" s="69"/>
      <c r="AE20" s="73" t="s">
        <v>284</v>
      </c>
      <c r="AF20" s="73">
        <v>6</v>
      </c>
      <c r="AG20" s="73">
        <v>75.927272727272722</v>
      </c>
      <c r="AH20" s="68"/>
      <c r="AI20" s="68"/>
    </row>
    <row r="21" spans="2:35" ht="12" customHeight="1" outlineLevel="1" x14ac:dyDescent="0.3">
      <c r="B21" s="229">
        <v>10</v>
      </c>
      <c r="C21" s="229"/>
      <c r="D21" s="230" t="str">
        <f t="shared" si="0"/>
        <v xml:space="preserve"> Вг-3</v>
      </c>
      <c r="E21" s="231"/>
      <c r="F21" s="231"/>
      <c r="G21" s="231"/>
      <c r="H21" s="231"/>
      <c r="I21" s="231"/>
      <c r="J21" s="231"/>
      <c r="K21" s="231"/>
      <c r="L21" s="231"/>
      <c r="M21" s="231"/>
      <c r="N21" s="231"/>
      <c r="O21" s="231"/>
      <c r="P21" s="231"/>
      <c r="Q21" s="231"/>
      <c r="R21" s="231"/>
      <c r="S21" s="231"/>
      <c r="T21" s="232"/>
      <c r="U21" s="72" t="s">
        <v>22</v>
      </c>
      <c r="V21" s="233">
        <f t="shared" si="1"/>
        <v>4</v>
      </c>
      <c r="W21" s="233"/>
      <c r="X21" s="233"/>
      <c r="AE21" s="73" t="s">
        <v>285</v>
      </c>
      <c r="AF21" s="73">
        <v>4</v>
      </c>
      <c r="AG21" s="73">
        <v>69.25</v>
      </c>
      <c r="AH21" s="68"/>
      <c r="AI21" s="68"/>
    </row>
    <row r="22" spans="2:35" ht="12" customHeight="1" outlineLevel="1" x14ac:dyDescent="0.3">
      <c r="B22" s="229">
        <v>11</v>
      </c>
      <c r="C22" s="229"/>
      <c r="D22" s="230" t="str">
        <f t="shared" si="0"/>
        <v xml:space="preserve"> К-3</v>
      </c>
      <c r="E22" s="231"/>
      <c r="F22" s="231"/>
      <c r="G22" s="231"/>
      <c r="H22" s="231"/>
      <c r="I22" s="231"/>
      <c r="J22" s="231"/>
      <c r="K22" s="231"/>
      <c r="L22" s="231"/>
      <c r="M22" s="231"/>
      <c r="N22" s="231"/>
      <c r="O22" s="231"/>
      <c r="P22" s="231"/>
      <c r="Q22" s="231"/>
      <c r="R22" s="231"/>
      <c r="S22" s="231"/>
      <c r="T22" s="232"/>
      <c r="U22" s="72" t="s">
        <v>22</v>
      </c>
      <c r="V22" s="233">
        <f t="shared" si="1"/>
        <v>1</v>
      </c>
      <c r="W22" s="233"/>
      <c r="X22" s="233"/>
      <c r="AE22" s="73" t="s">
        <v>286</v>
      </c>
      <c r="AF22" s="73">
        <v>1</v>
      </c>
      <c r="AG22" s="73">
        <v>194.8</v>
      </c>
      <c r="AH22" s="68"/>
      <c r="AI22" s="68"/>
    </row>
    <row r="23" spans="2:35" ht="12" customHeight="1" outlineLevel="1" x14ac:dyDescent="0.3">
      <c r="B23" s="229">
        <v>12</v>
      </c>
      <c r="C23" s="229"/>
      <c r="D23" s="230" t="str">
        <f t="shared" si="0"/>
        <v xml:space="preserve"> К-4</v>
      </c>
      <c r="E23" s="231"/>
      <c r="F23" s="231"/>
      <c r="G23" s="231"/>
      <c r="H23" s="231"/>
      <c r="I23" s="231"/>
      <c r="J23" s="231"/>
      <c r="K23" s="231"/>
      <c r="L23" s="231"/>
      <c r="M23" s="231"/>
      <c r="N23" s="231"/>
      <c r="O23" s="231"/>
      <c r="P23" s="231"/>
      <c r="Q23" s="231"/>
      <c r="R23" s="231"/>
      <c r="S23" s="231"/>
      <c r="T23" s="232"/>
      <c r="U23" s="72" t="s">
        <v>22</v>
      </c>
      <c r="V23" s="233">
        <f t="shared" si="1"/>
        <v>1</v>
      </c>
      <c r="W23" s="233"/>
      <c r="X23" s="233"/>
      <c r="AE23" s="73" t="s">
        <v>287</v>
      </c>
      <c r="AF23" s="73">
        <v>1</v>
      </c>
      <c r="AG23" s="73">
        <v>212.3</v>
      </c>
      <c r="AH23" s="68"/>
      <c r="AI23" s="68"/>
    </row>
    <row r="24" spans="2:35" ht="12" customHeight="1" outlineLevel="1" x14ac:dyDescent="0.3">
      <c r="B24" s="229">
        <v>13</v>
      </c>
      <c r="C24" s="229"/>
      <c r="D24" s="230" t="str">
        <f t="shared" si="0"/>
        <v xml:space="preserve"> К-5</v>
      </c>
      <c r="E24" s="231"/>
      <c r="F24" s="231"/>
      <c r="G24" s="231"/>
      <c r="H24" s="231"/>
      <c r="I24" s="231"/>
      <c r="J24" s="231"/>
      <c r="K24" s="231"/>
      <c r="L24" s="231"/>
      <c r="M24" s="231"/>
      <c r="N24" s="231"/>
      <c r="O24" s="231"/>
      <c r="P24" s="231"/>
      <c r="Q24" s="231"/>
      <c r="R24" s="231"/>
      <c r="S24" s="231"/>
      <c r="T24" s="232"/>
      <c r="U24" s="72" t="s">
        <v>22</v>
      </c>
      <c r="V24" s="233">
        <f t="shared" si="1"/>
        <v>1</v>
      </c>
      <c r="W24" s="233"/>
      <c r="X24" s="233"/>
      <c r="AE24" s="73" t="s">
        <v>288</v>
      </c>
      <c r="AF24" s="73">
        <v>1</v>
      </c>
      <c r="AG24" s="73">
        <v>193.2</v>
      </c>
      <c r="AH24" s="68"/>
      <c r="AI24" s="68"/>
    </row>
    <row r="25" spans="2:35" ht="12" customHeight="1" outlineLevel="1" x14ac:dyDescent="0.3">
      <c r="B25" s="229">
        <v>14</v>
      </c>
      <c r="C25" s="229"/>
      <c r="D25" s="230" t="str">
        <f t="shared" si="0"/>
        <v xml:space="preserve"> К-6</v>
      </c>
      <c r="E25" s="231"/>
      <c r="F25" s="231"/>
      <c r="G25" s="231"/>
      <c r="H25" s="231"/>
      <c r="I25" s="231"/>
      <c r="J25" s="231"/>
      <c r="K25" s="231"/>
      <c r="L25" s="231"/>
      <c r="M25" s="231"/>
      <c r="N25" s="231"/>
      <c r="O25" s="231"/>
      <c r="P25" s="231"/>
      <c r="Q25" s="231"/>
      <c r="R25" s="231"/>
      <c r="S25" s="231"/>
      <c r="T25" s="232"/>
      <c r="U25" s="72" t="s">
        <v>22</v>
      </c>
      <c r="V25" s="233">
        <f t="shared" si="1"/>
        <v>1</v>
      </c>
      <c r="W25" s="233"/>
      <c r="X25" s="233"/>
      <c r="AE25" s="73" t="s">
        <v>289</v>
      </c>
      <c r="AF25" s="73">
        <v>1</v>
      </c>
      <c r="AG25" s="73">
        <v>210.8</v>
      </c>
      <c r="AH25" s="68"/>
      <c r="AI25" s="68"/>
    </row>
    <row r="26" spans="2:35" ht="12" customHeight="1" outlineLevel="1" x14ac:dyDescent="0.3">
      <c r="B26" s="229">
        <v>15</v>
      </c>
      <c r="C26" s="229"/>
      <c r="D26" s="230" t="str">
        <f t="shared" si="0"/>
        <v xml:space="preserve"> К-11</v>
      </c>
      <c r="E26" s="231"/>
      <c r="F26" s="231"/>
      <c r="G26" s="231"/>
      <c r="H26" s="231"/>
      <c r="I26" s="231"/>
      <c r="J26" s="231"/>
      <c r="K26" s="231"/>
      <c r="L26" s="231"/>
      <c r="M26" s="231"/>
      <c r="N26" s="231"/>
      <c r="O26" s="231"/>
      <c r="P26" s="231"/>
      <c r="Q26" s="231"/>
      <c r="R26" s="231"/>
      <c r="S26" s="231"/>
      <c r="T26" s="232"/>
      <c r="U26" s="72" t="s">
        <v>22</v>
      </c>
      <c r="V26" s="233">
        <f t="shared" si="1"/>
        <v>1</v>
      </c>
      <c r="W26" s="233"/>
      <c r="X26" s="233"/>
      <c r="AE26" s="73" t="s">
        <v>290</v>
      </c>
      <c r="AF26" s="73">
        <v>1</v>
      </c>
      <c r="AG26" s="73">
        <v>212.4</v>
      </c>
      <c r="AH26" s="68"/>
      <c r="AI26" s="68"/>
    </row>
    <row r="27" spans="2:35" ht="12" customHeight="1" outlineLevel="1" x14ac:dyDescent="0.3">
      <c r="B27" s="229">
        <v>16</v>
      </c>
      <c r="C27" s="229"/>
      <c r="D27" s="230" t="str">
        <f t="shared" si="0"/>
        <v xml:space="preserve"> К-12</v>
      </c>
      <c r="E27" s="231"/>
      <c r="F27" s="231"/>
      <c r="G27" s="231"/>
      <c r="H27" s="231"/>
      <c r="I27" s="231"/>
      <c r="J27" s="231"/>
      <c r="K27" s="231"/>
      <c r="L27" s="231"/>
      <c r="M27" s="231"/>
      <c r="N27" s="231"/>
      <c r="O27" s="231"/>
      <c r="P27" s="231"/>
      <c r="Q27" s="231"/>
      <c r="R27" s="231"/>
      <c r="S27" s="231"/>
      <c r="T27" s="232"/>
      <c r="U27" s="72" t="s">
        <v>22</v>
      </c>
      <c r="V27" s="233">
        <f t="shared" si="1"/>
        <v>1</v>
      </c>
      <c r="W27" s="233"/>
      <c r="X27" s="233"/>
      <c r="AE27" s="73" t="s">
        <v>291</v>
      </c>
      <c r="AF27" s="73">
        <v>1</v>
      </c>
      <c r="AG27" s="73">
        <v>212.9</v>
      </c>
      <c r="AH27" s="68"/>
      <c r="AI27" s="68"/>
    </row>
    <row r="28" spans="2:35" ht="12" customHeight="1" outlineLevel="1" x14ac:dyDescent="0.3">
      <c r="B28" s="229">
        <v>17</v>
      </c>
      <c r="C28" s="229"/>
      <c r="D28" s="230" t="str">
        <f t="shared" si="0"/>
        <v xml:space="preserve"> К-13</v>
      </c>
      <c r="E28" s="231"/>
      <c r="F28" s="231"/>
      <c r="G28" s="231"/>
      <c r="H28" s="231"/>
      <c r="I28" s="231"/>
      <c r="J28" s="231"/>
      <c r="K28" s="231"/>
      <c r="L28" s="231"/>
      <c r="M28" s="231"/>
      <c r="N28" s="231"/>
      <c r="O28" s="231"/>
      <c r="P28" s="231"/>
      <c r="Q28" s="231"/>
      <c r="R28" s="231"/>
      <c r="S28" s="231"/>
      <c r="T28" s="232"/>
      <c r="U28" s="72" t="s">
        <v>22</v>
      </c>
      <c r="V28" s="233">
        <f t="shared" si="1"/>
        <v>1</v>
      </c>
      <c r="W28" s="233"/>
      <c r="X28" s="233"/>
      <c r="AE28" s="73" t="s">
        <v>292</v>
      </c>
      <c r="AF28" s="73">
        <v>1</v>
      </c>
      <c r="AG28" s="73">
        <v>183.6</v>
      </c>
      <c r="AH28" s="68"/>
      <c r="AI28" s="68"/>
    </row>
    <row r="29" spans="2:35" ht="12" customHeight="1" outlineLevel="1" x14ac:dyDescent="0.3">
      <c r="B29" s="229">
        <v>18</v>
      </c>
      <c r="C29" s="229"/>
      <c r="D29" s="230" t="str">
        <f t="shared" si="0"/>
        <v xml:space="preserve"> К-14</v>
      </c>
      <c r="E29" s="231"/>
      <c r="F29" s="231"/>
      <c r="G29" s="231"/>
      <c r="H29" s="231"/>
      <c r="I29" s="231"/>
      <c r="J29" s="231"/>
      <c r="K29" s="231"/>
      <c r="L29" s="231"/>
      <c r="M29" s="231"/>
      <c r="N29" s="231"/>
      <c r="O29" s="231"/>
      <c r="P29" s="231"/>
      <c r="Q29" s="231"/>
      <c r="R29" s="231"/>
      <c r="S29" s="231"/>
      <c r="T29" s="232"/>
      <c r="U29" s="72" t="s">
        <v>22</v>
      </c>
      <c r="V29" s="233">
        <f t="shared" si="1"/>
        <v>1</v>
      </c>
      <c r="W29" s="233"/>
      <c r="X29" s="233"/>
      <c r="AE29" s="73" t="s">
        <v>293</v>
      </c>
      <c r="AF29" s="73">
        <v>1</v>
      </c>
      <c r="AG29" s="73">
        <v>183.1</v>
      </c>
      <c r="AH29" s="68"/>
      <c r="AI29" s="68"/>
    </row>
    <row r="30" spans="2:35" ht="12" customHeight="1" outlineLevel="1" x14ac:dyDescent="0.3">
      <c r="B30" s="229">
        <v>19</v>
      </c>
      <c r="C30" s="229"/>
      <c r="D30" s="230" t="str">
        <f t="shared" si="0"/>
        <v xml:space="preserve"> Ф-8</v>
      </c>
      <c r="E30" s="231"/>
      <c r="F30" s="231"/>
      <c r="G30" s="231"/>
      <c r="H30" s="231"/>
      <c r="I30" s="231"/>
      <c r="J30" s="231"/>
      <c r="K30" s="231"/>
      <c r="L30" s="231"/>
      <c r="M30" s="231"/>
      <c r="N30" s="231"/>
      <c r="O30" s="231"/>
      <c r="P30" s="231"/>
      <c r="Q30" s="231"/>
      <c r="R30" s="231"/>
      <c r="S30" s="231"/>
      <c r="T30" s="232"/>
      <c r="U30" s="72" t="s">
        <v>22</v>
      </c>
      <c r="V30" s="233">
        <f t="shared" si="1"/>
        <v>1</v>
      </c>
      <c r="W30" s="233"/>
      <c r="X30" s="233"/>
      <c r="AE30" s="73" t="s">
        <v>294</v>
      </c>
      <c r="AF30" s="73">
        <v>1</v>
      </c>
      <c r="AG30" s="73">
        <v>2534.1999999999998</v>
      </c>
      <c r="AH30" s="68"/>
      <c r="AI30" s="68"/>
    </row>
    <row r="31" spans="2:35" ht="12" customHeight="1" outlineLevel="1" x14ac:dyDescent="0.3">
      <c r="B31" s="229">
        <v>20</v>
      </c>
      <c r="C31" s="229"/>
      <c r="D31" s="230" t="str">
        <f t="shared" si="0"/>
        <v xml:space="preserve"> Ф-9</v>
      </c>
      <c r="E31" s="231"/>
      <c r="F31" s="231"/>
      <c r="G31" s="231"/>
      <c r="H31" s="231"/>
      <c r="I31" s="231"/>
      <c r="J31" s="231"/>
      <c r="K31" s="231"/>
      <c r="L31" s="231"/>
      <c r="M31" s="231"/>
      <c r="N31" s="231"/>
      <c r="O31" s="231"/>
      <c r="P31" s="231"/>
      <c r="Q31" s="231"/>
      <c r="R31" s="231"/>
      <c r="S31" s="231"/>
      <c r="T31" s="232"/>
      <c r="U31" s="72" t="s">
        <v>22</v>
      </c>
      <c r="V31" s="233">
        <f t="shared" si="1"/>
        <v>1</v>
      </c>
      <c r="W31" s="233"/>
      <c r="X31" s="233"/>
      <c r="AE31" s="73" t="s">
        <v>295</v>
      </c>
      <c r="AF31" s="73">
        <v>1</v>
      </c>
      <c r="AG31" s="73">
        <v>2330.4</v>
      </c>
      <c r="AH31" s="68"/>
      <c r="AI31" s="68"/>
    </row>
    <row r="32" spans="2:35" ht="12" customHeight="1" outlineLevel="1" x14ac:dyDescent="0.3">
      <c r="B32" s="229">
        <v>21</v>
      </c>
      <c r="C32" s="229"/>
      <c r="D32" s="230" t="str">
        <f t="shared" si="0"/>
        <v xml:space="preserve"> Ф-10</v>
      </c>
      <c r="E32" s="231"/>
      <c r="F32" s="231"/>
      <c r="G32" s="231"/>
      <c r="H32" s="231"/>
      <c r="I32" s="231"/>
      <c r="J32" s="231"/>
      <c r="K32" s="231"/>
      <c r="L32" s="231"/>
      <c r="M32" s="231"/>
      <c r="N32" s="231"/>
      <c r="O32" s="231"/>
      <c r="P32" s="231"/>
      <c r="Q32" s="231"/>
      <c r="R32" s="231"/>
      <c r="S32" s="231"/>
      <c r="T32" s="232"/>
      <c r="U32" s="72" t="s">
        <v>22</v>
      </c>
      <c r="V32" s="233">
        <f t="shared" si="1"/>
        <v>1</v>
      </c>
      <c r="W32" s="233"/>
      <c r="X32" s="233"/>
      <c r="AE32" s="73" t="s">
        <v>296</v>
      </c>
      <c r="AF32" s="73">
        <v>1</v>
      </c>
      <c r="AG32" s="73">
        <v>2534.1999999999998</v>
      </c>
      <c r="AH32" s="68"/>
      <c r="AI32" s="68"/>
    </row>
    <row r="33" spans="1:35" ht="12" customHeight="1" outlineLevel="1" x14ac:dyDescent="0.3">
      <c r="B33" s="229">
        <v>22</v>
      </c>
      <c r="C33" s="229"/>
      <c r="D33" s="230" t="str">
        <f t="shared" si="0"/>
        <v xml:space="preserve"> Ш-1</v>
      </c>
      <c r="E33" s="231"/>
      <c r="F33" s="231"/>
      <c r="G33" s="231"/>
      <c r="H33" s="231"/>
      <c r="I33" s="231"/>
      <c r="J33" s="231"/>
      <c r="K33" s="231"/>
      <c r="L33" s="231"/>
      <c r="M33" s="231"/>
      <c r="N33" s="231"/>
      <c r="O33" s="231"/>
      <c r="P33" s="231"/>
      <c r="Q33" s="231"/>
      <c r="R33" s="231"/>
      <c r="S33" s="231"/>
      <c r="T33" s="232"/>
      <c r="U33" s="72" t="s">
        <v>22</v>
      </c>
      <c r="V33" s="233">
        <f t="shared" si="1"/>
        <v>52</v>
      </c>
      <c r="W33" s="233"/>
      <c r="X33" s="233"/>
      <c r="AE33" s="73" t="s">
        <v>297</v>
      </c>
      <c r="AF33" s="73">
        <v>52</v>
      </c>
      <c r="AG33" s="73">
        <v>81.599999999999994</v>
      </c>
      <c r="AH33" s="68"/>
      <c r="AI33" s="68"/>
    </row>
    <row r="34" spans="1:35" ht="12" customHeight="1" outlineLevel="1" x14ac:dyDescent="0.3">
      <c r="B34" s="229">
        <v>23</v>
      </c>
      <c r="C34" s="229"/>
      <c r="D34" s="230" t="str">
        <f t="shared" ref="D34:D39" si="2">_xlfn.TEXTJOIN(" ",0,AH34,AE34)</f>
        <v xml:space="preserve"> п.33</v>
      </c>
      <c r="E34" s="231"/>
      <c r="F34" s="231"/>
      <c r="G34" s="231"/>
      <c r="H34" s="231"/>
      <c r="I34" s="231"/>
      <c r="J34" s="231"/>
      <c r="K34" s="231"/>
      <c r="L34" s="231"/>
      <c r="M34" s="231"/>
      <c r="N34" s="231"/>
      <c r="O34" s="231"/>
      <c r="P34" s="231"/>
      <c r="Q34" s="231"/>
      <c r="R34" s="231"/>
      <c r="S34" s="231"/>
      <c r="T34" s="232"/>
      <c r="U34" s="72" t="s">
        <v>22</v>
      </c>
      <c r="V34" s="233">
        <f t="shared" ref="V34:V39" si="3">AF34</f>
        <v>4</v>
      </c>
      <c r="W34" s="233"/>
      <c r="X34" s="233"/>
      <c r="AE34" s="73" t="s">
        <v>304</v>
      </c>
      <c r="AF34" s="73">
        <v>4</v>
      </c>
      <c r="AG34" s="73"/>
      <c r="AH34" s="68"/>
      <c r="AI34" s="68"/>
    </row>
    <row r="35" spans="1:35" ht="12" customHeight="1" outlineLevel="1" x14ac:dyDescent="0.3">
      <c r="B35" s="229">
        <v>24</v>
      </c>
      <c r="C35" s="229"/>
      <c r="D35" s="230" t="str">
        <f t="shared" si="2"/>
        <v xml:space="preserve"> п.11</v>
      </c>
      <c r="E35" s="231"/>
      <c r="F35" s="231"/>
      <c r="G35" s="231"/>
      <c r="H35" s="231"/>
      <c r="I35" s="231"/>
      <c r="J35" s="231"/>
      <c r="K35" s="231"/>
      <c r="L35" s="231"/>
      <c r="M35" s="231"/>
      <c r="N35" s="231"/>
      <c r="O35" s="231"/>
      <c r="P35" s="231"/>
      <c r="Q35" s="231"/>
      <c r="R35" s="231"/>
      <c r="S35" s="231"/>
      <c r="T35" s="232"/>
      <c r="U35" s="72" t="s">
        <v>22</v>
      </c>
      <c r="V35" s="233">
        <f t="shared" si="3"/>
        <v>12</v>
      </c>
      <c r="W35" s="233"/>
      <c r="X35" s="233"/>
      <c r="AE35" s="73" t="s">
        <v>305</v>
      </c>
      <c r="AF35" s="73">
        <v>12</v>
      </c>
      <c r="AG35" s="73"/>
      <c r="AH35" s="68"/>
      <c r="AI35" s="68"/>
    </row>
    <row r="36" spans="1:35" ht="12" customHeight="1" outlineLevel="1" x14ac:dyDescent="0.3">
      <c r="B36" s="229">
        <v>25</v>
      </c>
      <c r="C36" s="229"/>
      <c r="D36" s="230" t="str">
        <f t="shared" si="2"/>
        <v xml:space="preserve"> п.7</v>
      </c>
      <c r="E36" s="231"/>
      <c r="F36" s="231"/>
      <c r="G36" s="231"/>
      <c r="H36" s="231"/>
      <c r="I36" s="231"/>
      <c r="J36" s="231"/>
      <c r="K36" s="231"/>
      <c r="L36" s="231"/>
      <c r="M36" s="231"/>
      <c r="N36" s="231"/>
      <c r="O36" s="231"/>
      <c r="P36" s="231"/>
      <c r="Q36" s="231"/>
      <c r="R36" s="231"/>
      <c r="S36" s="231"/>
      <c r="T36" s="232"/>
      <c r="U36" s="72" t="s">
        <v>22</v>
      </c>
      <c r="V36" s="233">
        <f t="shared" si="3"/>
        <v>18</v>
      </c>
      <c r="W36" s="233"/>
      <c r="X36" s="233"/>
      <c r="AE36" s="73" t="s">
        <v>307</v>
      </c>
      <c r="AF36" s="73">
        <v>18</v>
      </c>
      <c r="AG36" s="73"/>
      <c r="AH36" s="68"/>
      <c r="AI36" s="68"/>
    </row>
    <row r="37" spans="1:35" ht="12" customHeight="1" outlineLevel="1" x14ac:dyDescent="0.3">
      <c r="B37" s="229">
        <v>26</v>
      </c>
      <c r="C37" s="229"/>
      <c r="D37" s="230" t="str">
        <f t="shared" si="2"/>
        <v xml:space="preserve"> п.21</v>
      </c>
      <c r="E37" s="231"/>
      <c r="F37" s="231"/>
      <c r="G37" s="231"/>
      <c r="H37" s="231"/>
      <c r="I37" s="231"/>
      <c r="J37" s="231"/>
      <c r="K37" s="231"/>
      <c r="L37" s="231"/>
      <c r="M37" s="231"/>
      <c r="N37" s="231"/>
      <c r="O37" s="231"/>
      <c r="P37" s="231"/>
      <c r="Q37" s="231"/>
      <c r="R37" s="231"/>
      <c r="S37" s="231"/>
      <c r="T37" s="232"/>
      <c r="U37" s="72" t="s">
        <v>22</v>
      </c>
      <c r="V37" s="233">
        <f t="shared" si="3"/>
        <v>8</v>
      </c>
      <c r="W37" s="233"/>
      <c r="X37" s="233"/>
      <c r="AE37" s="73" t="s">
        <v>308</v>
      </c>
      <c r="AF37" s="73">
        <v>8</v>
      </c>
      <c r="AG37" s="73"/>
      <c r="AH37" s="68"/>
      <c r="AI37" s="68"/>
    </row>
    <row r="38" spans="1:35" ht="12" customHeight="1" outlineLevel="1" x14ac:dyDescent="0.3">
      <c r="B38" s="229">
        <v>27</v>
      </c>
      <c r="C38" s="229"/>
      <c r="D38" s="230" t="str">
        <f t="shared" si="2"/>
        <v xml:space="preserve"> п.12</v>
      </c>
      <c r="E38" s="231"/>
      <c r="F38" s="231"/>
      <c r="G38" s="231"/>
      <c r="H38" s="231"/>
      <c r="I38" s="231"/>
      <c r="J38" s="231"/>
      <c r="K38" s="231"/>
      <c r="L38" s="231"/>
      <c r="M38" s="231"/>
      <c r="N38" s="231"/>
      <c r="O38" s="231"/>
      <c r="P38" s="231"/>
      <c r="Q38" s="231"/>
      <c r="R38" s="231"/>
      <c r="S38" s="231"/>
      <c r="T38" s="232"/>
      <c r="U38" s="72" t="s">
        <v>22</v>
      </c>
      <c r="V38" s="233">
        <f t="shared" si="3"/>
        <v>1</v>
      </c>
      <c r="W38" s="233"/>
      <c r="X38" s="233"/>
      <c r="AE38" s="73" t="s">
        <v>306</v>
      </c>
      <c r="AF38" s="73">
        <v>1</v>
      </c>
      <c r="AG38" s="73"/>
      <c r="AH38" s="68"/>
      <c r="AI38" s="68"/>
    </row>
    <row r="39" spans="1:35" ht="12" customHeight="1" outlineLevel="1" x14ac:dyDescent="0.3">
      <c r="B39" s="229">
        <v>28</v>
      </c>
      <c r="C39" s="229"/>
      <c r="D39" s="230" t="str">
        <f t="shared" si="2"/>
        <v xml:space="preserve"> п.23</v>
      </c>
      <c r="E39" s="231"/>
      <c r="F39" s="231"/>
      <c r="G39" s="231"/>
      <c r="H39" s="231"/>
      <c r="I39" s="231"/>
      <c r="J39" s="231"/>
      <c r="K39" s="231"/>
      <c r="L39" s="231"/>
      <c r="M39" s="231"/>
      <c r="N39" s="231"/>
      <c r="O39" s="231"/>
      <c r="P39" s="231"/>
      <c r="Q39" s="231"/>
      <c r="R39" s="231"/>
      <c r="S39" s="231"/>
      <c r="T39" s="232"/>
      <c r="U39" s="72" t="s">
        <v>22</v>
      </c>
      <c r="V39" s="233">
        <f t="shared" si="3"/>
        <v>1</v>
      </c>
      <c r="W39" s="233"/>
      <c r="X39" s="233"/>
      <c r="AE39" s="73" t="s">
        <v>309</v>
      </c>
      <c r="AF39" s="73">
        <v>1</v>
      </c>
      <c r="AG39" s="73"/>
      <c r="AH39" s="68"/>
      <c r="AI39" s="68"/>
    </row>
    <row r="40" spans="1:35" ht="12" customHeight="1" outlineLevel="1" x14ac:dyDescent="0.3">
      <c r="B40" s="248">
        <v>23</v>
      </c>
      <c r="C40" s="249"/>
      <c r="D40" s="230" t="s">
        <v>299</v>
      </c>
      <c r="E40" s="231"/>
      <c r="F40" s="231"/>
      <c r="G40" s="231"/>
      <c r="H40" s="231"/>
      <c r="I40" s="231"/>
      <c r="J40" s="231"/>
      <c r="K40" s="231"/>
      <c r="L40" s="231"/>
      <c r="M40" s="231"/>
      <c r="N40" s="231"/>
      <c r="O40" s="231"/>
      <c r="P40" s="231"/>
      <c r="Q40" s="231"/>
      <c r="R40" s="231"/>
      <c r="S40" s="231"/>
      <c r="T40" s="232"/>
      <c r="U40" s="72" t="s">
        <v>303</v>
      </c>
      <c r="V40" s="245">
        <v>2.2000000000000002</v>
      </c>
      <c r="W40" s="246"/>
      <c r="X40" s="247"/>
      <c r="AE40" s="73" t="s">
        <v>298</v>
      </c>
      <c r="AF40" s="73">
        <v>52</v>
      </c>
      <c r="AG40" s="73">
        <v>81.599999999999994</v>
      </c>
      <c r="AH40" s="68"/>
      <c r="AI40" s="68"/>
    </row>
    <row r="41" spans="1:35" s="69" customFormat="1" ht="12" x14ac:dyDescent="0.2">
      <c r="A41" s="67"/>
      <c r="B41" s="76"/>
      <c r="C41" s="76"/>
      <c r="D41" s="77"/>
      <c r="E41" s="77"/>
      <c r="F41" s="77"/>
      <c r="G41" s="77"/>
      <c r="H41" s="77"/>
      <c r="I41" s="77"/>
      <c r="J41" s="77"/>
      <c r="K41" s="77"/>
      <c r="L41" s="77"/>
      <c r="M41" s="77"/>
      <c r="N41" s="77"/>
      <c r="O41" s="77"/>
      <c r="P41" s="77"/>
      <c r="Q41" s="77"/>
      <c r="R41" s="77"/>
      <c r="S41" s="77"/>
      <c r="T41" s="77"/>
      <c r="Y41" s="67"/>
      <c r="Z41" s="68"/>
      <c r="AA41" s="68"/>
      <c r="AB41" s="68"/>
      <c r="AC41" s="68"/>
      <c r="AD41" s="68"/>
      <c r="AE41" s="68"/>
      <c r="AF41" s="68"/>
      <c r="AG41" s="68"/>
    </row>
    <row r="43" spans="1:35" s="69" customFormat="1" x14ac:dyDescent="0.2">
      <c r="A43" s="67"/>
      <c r="B43" s="67"/>
      <c r="C43" s="67"/>
      <c r="D43" s="67"/>
      <c r="E43" s="67"/>
      <c r="F43" s="67"/>
      <c r="G43" s="67"/>
      <c r="H43" s="67"/>
      <c r="I43" s="67"/>
      <c r="J43" s="67"/>
      <c r="K43" s="67"/>
      <c r="L43" s="67"/>
      <c r="M43" s="67"/>
      <c r="N43" s="67"/>
      <c r="O43" s="67"/>
      <c r="P43" s="67"/>
      <c r="Q43" s="67"/>
      <c r="R43" s="67"/>
      <c r="S43" s="67"/>
      <c r="T43" s="67"/>
      <c r="U43" s="67"/>
      <c r="V43" s="67"/>
      <c r="W43" s="226"/>
      <c r="X43" s="226"/>
      <c r="Y43" s="226"/>
      <c r="Z43" s="68"/>
      <c r="AA43" s="68"/>
      <c r="AB43" s="68"/>
      <c r="AC43" s="68"/>
      <c r="AD43" s="68"/>
      <c r="AE43" s="68"/>
      <c r="AF43" s="68"/>
      <c r="AG43" s="68"/>
    </row>
    <row r="44" spans="1:35" s="69" customFormat="1" ht="12" x14ac:dyDescent="0.25">
      <c r="A44" s="227" t="s">
        <v>167</v>
      </c>
      <c r="B44" s="227"/>
      <c r="C44" s="227"/>
      <c r="D44" s="227"/>
      <c r="E44" s="227"/>
      <c r="F44" s="227"/>
      <c r="G44" s="227"/>
      <c r="H44" s="228"/>
      <c r="I44" s="228"/>
      <c r="J44" s="228"/>
      <c r="K44" s="228"/>
      <c r="L44" s="228"/>
      <c r="M44" s="228"/>
      <c r="N44" s="228"/>
      <c r="O44" s="228"/>
      <c r="P44" s="228"/>
      <c r="Q44" s="67"/>
      <c r="R44" s="67"/>
      <c r="S44" s="78" t="s">
        <v>168</v>
      </c>
      <c r="T44" s="78"/>
      <c r="U44" s="78"/>
      <c r="V44" s="78"/>
      <c r="W44" s="79"/>
      <c r="X44" s="79"/>
      <c r="Y44" s="68"/>
      <c r="Z44" s="68"/>
      <c r="AA44" s="68"/>
      <c r="AB44" s="68"/>
      <c r="AC44" s="68"/>
      <c r="AD44" s="68"/>
      <c r="AE44" s="68"/>
      <c r="AF44" s="68"/>
      <c r="AG44" s="68"/>
    </row>
    <row r="45" spans="1:35" s="69" customFormat="1" x14ac:dyDescent="0.2">
      <c r="A45" s="67"/>
      <c r="B45" s="67"/>
      <c r="C45" s="67"/>
      <c r="D45" s="67"/>
      <c r="E45" s="67"/>
      <c r="F45" s="67"/>
      <c r="G45" s="67"/>
      <c r="H45" s="67"/>
      <c r="I45" s="67"/>
      <c r="J45" s="67"/>
      <c r="K45" s="67"/>
      <c r="L45" s="67"/>
      <c r="M45" s="67"/>
      <c r="N45" s="67"/>
      <c r="O45" s="67"/>
      <c r="P45" s="67"/>
      <c r="Q45" s="67"/>
      <c r="R45" s="67"/>
      <c r="S45" s="67"/>
      <c r="T45" s="67"/>
      <c r="U45" s="67"/>
      <c r="V45" s="67"/>
      <c r="W45" s="67"/>
      <c r="X45" s="67"/>
      <c r="Y45" s="68"/>
      <c r="Z45" s="68"/>
      <c r="AA45" s="68"/>
      <c r="AB45" s="68"/>
      <c r="AC45" s="68"/>
      <c r="AD45" s="68"/>
      <c r="AE45" s="68"/>
      <c r="AF45" s="68"/>
      <c r="AG45" s="68"/>
    </row>
    <row r="46" spans="1:35" s="69" customFormat="1" ht="10.8" thickBot="1" x14ac:dyDescent="0.25">
      <c r="A46" s="80"/>
      <c r="B46" s="80"/>
      <c r="C46" s="80" t="s">
        <v>169</v>
      </c>
      <c r="D46" s="80"/>
      <c r="E46" s="80"/>
      <c r="F46" s="80"/>
      <c r="G46" s="80"/>
      <c r="H46" s="80"/>
      <c r="I46" s="80"/>
      <c r="J46" s="80"/>
      <c r="K46" s="80"/>
      <c r="L46" s="80"/>
      <c r="M46" s="80"/>
      <c r="N46" s="80"/>
      <c r="O46" s="80"/>
      <c r="P46" s="80"/>
      <c r="Q46" s="67"/>
      <c r="R46" s="67"/>
      <c r="S46" s="80"/>
      <c r="T46" s="80" t="s">
        <v>269</v>
      </c>
      <c r="U46" s="80"/>
      <c r="V46" s="80"/>
      <c r="W46" s="80"/>
      <c r="X46" s="81"/>
      <c r="Y46" s="68"/>
      <c r="Z46" s="68"/>
      <c r="AA46" s="68"/>
      <c r="AB46" s="68"/>
      <c r="AC46" s="68"/>
      <c r="AD46" s="68"/>
      <c r="AE46" s="68"/>
      <c r="AF46" s="68"/>
      <c r="AG46" s="68"/>
    </row>
    <row r="47" spans="1:35" s="69" customFormat="1" x14ac:dyDescent="0.2">
      <c r="A47" s="67"/>
      <c r="B47" s="67"/>
      <c r="C47" s="67"/>
      <c r="D47" s="67"/>
      <c r="E47" s="67"/>
      <c r="F47" s="67"/>
      <c r="G47" s="67"/>
      <c r="H47" s="67"/>
      <c r="I47" s="67"/>
      <c r="J47" s="67"/>
      <c r="K47" s="67"/>
      <c r="L47" s="67"/>
      <c r="M47" s="67"/>
      <c r="N47" s="67"/>
      <c r="O47" s="67"/>
      <c r="P47" s="67"/>
      <c r="Q47" s="67"/>
      <c r="R47" s="67"/>
      <c r="S47" s="67"/>
      <c r="T47" s="67"/>
      <c r="U47" s="67"/>
      <c r="V47" s="67"/>
      <c r="W47" s="67"/>
      <c r="X47" s="67"/>
      <c r="Y47" s="68"/>
      <c r="Z47" s="68"/>
      <c r="AA47" s="68"/>
      <c r="AB47" s="68"/>
      <c r="AC47" s="68"/>
      <c r="AD47" s="68"/>
      <c r="AE47" s="68"/>
      <c r="AF47" s="68"/>
      <c r="AG47" s="68"/>
    </row>
  </sheetData>
  <autoFilter ref="AE15:AK33" xr:uid="{7CF91E97-0A90-42B1-A606-37E231CB998E}"/>
  <mergeCells count="93">
    <mergeCell ref="B3:Y3"/>
    <mergeCell ref="B5:F5"/>
    <mergeCell ref="G5:Y5"/>
    <mergeCell ref="G6:Y6"/>
    <mergeCell ref="B8:F8"/>
    <mergeCell ref="G8:X8"/>
    <mergeCell ref="B10:F10"/>
    <mergeCell ref="G10:Y10"/>
    <mergeCell ref="B12:F12"/>
    <mergeCell ref="G12:Y12"/>
    <mergeCell ref="B14:C14"/>
    <mergeCell ref="D14:T14"/>
    <mergeCell ref="V14:X14"/>
    <mergeCell ref="B15:C15"/>
    <mergeCell ref="D15:T15"/>
    <mergeCell ref="V15:X15"/>
    <mergeCell ref="B16:C16"/>
    <mergeCell ref="D16:T16"/>
    <mergeCell ref="V16:X16"/>
    <mergeCell ref="B17:C17"/>
    <mergeCell ref="D17:T17"/>
    <mergeCell ref="V17:X17"/>
    <mergeCell ref="B18:C18"/>
    <mergeCell ref="D18:T18"/>
    <mergeCell ref="V18:X18"/>
    <mergeCell ref="B19:C19"/>
    <mergeCell ref="D19:T19"/>
    <mergeCell ref="V19:X19"/>
    <mergeCell ref="B20:C20"/>
    <mergeCell ref="D20:T20"/>
    <mergeCell ref="V20:X20"/>
    <mergeCell ref="B21:C21"/>
    <mergeCell ref="D21:T21"/>
    <mergeCell ref="V21:X21"/>
    <mergeCell ref="B22:C22"/>
    <mergeCell ref="D22:T22"/>
    <mergeCell ref="V22:X22"/>
    <mergeCell ref="B23:C23"/>
    <mergeCell ref="D23:T23"/>
    <mergeCell ref="V23:X23"/>
    <mergeCell ref="B24:C24"/>
    <mergeCell ref="D24:T24"/>
    <mergeCell ref="V24:X24"/>
    <mergeCell ref="B25:C25"/>
    <mergeCell ref="D25:T25"/>
    <mergeCell ref="V25:X25"/>
    <mergeCell ref="B26:C26"/>
    <mergeCell ref="D26:T26"/>
    <mergeCell ref="V26:X26"/>
    <mergeCell ref="B27:C27"/>
    <mergeCell ref="D27:T27"/>
    <mergeCell ref="V27:X27"/>
    <mergeCell ref="B28:C28"/>
    <mergeCell ref="D28:T28"/>
    <mergeCell ref="V28:X28"/>
    <mergeCell ref="B29:C29"/>
    <mergeCell ref="D29:T29"/>
    <mergeCell ref="V29:X29"/>
    <mergeCell ref="B30:C30"/>
    <mergeCell ref="D30:T30"/>
    <mergeCell ref="V30:X30"/>
    <mergeCell ref="B33:C33"/>
    <mergeCell ref="D33:T33"/>
    <mergeCell ref="V33:X33"/>
    <mergeCell ref="B31:C31"/>
    <mergeCell ref="D31:T31"/>
    <mergeCell ref="V31:X31"/>
    <mergeCell ref="B32:C32"/>
    <mergeCell ref="D32:T32"/>
    <mergeCell ref="V32:X32"/>
    <mergeCell ref="B34:C34"/>
    <mergeCell ref="D34:T34"/>
    <mergeCell ref="V34:X34"/>
    <mergeCell ref="B35:C35"/>
    <mergeCell ref="D35:T35"/>
    <mergeCell ref="V35:X35"/>
    <mergeCell ref="W43:Y43"/>
    <mergeCell ref="A44:P44"/>
    <mergeCell ref="V40:X40"/>
    <mergeCell ref="D40:T40"/>
    <mergeCell ref="B40:C40"/>
    <mergeCell ref="B36:C36"/>
    <mergeCell ref="D36:T36"/>
    <mergeCell ref="V36:X36"/>
    <mergeCell ref="B37:C37"/>
    <mergeCell ref="D37:T37"/>
    <mergeCell ref="V37:X37"/>
    <mergeCell ref="B38:C38"/>
    <mergeCell ref="D38:T38"/>
    <mergeCell ref="V38:X38"/>
    <mergeCell ref="B39:C39"/>
    <mergeCell ref="D39:T39"/>
    <mergeCell ref="V39:X39"/>
  </mergeCells>
  <phoneticPr fontId="31" type="noConversion"/>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8D116-503F-4C87-AD41-C75B16D9BB51}">
  <sheetPr>
    <outlinePr summaryBelow="0" summaryRight="0"/>
    <pageSetUpPr autoPageBreaks="0" fitToPage="1"/>
  </sheetPr>
  <dimension ref="A1:AI45"/>
  <sheetViews>
    <sheetView view="pageBreakPreview" topLeftCell="A4" zoomScaleNormal="100" zoomScaleSheetLayoutView="100" zoomScalePageLayoutView="85" workbookViewId="0">
      <selection activeCell="W7" sqref="W7"/>
    </sheetView>
  </sheetViews>
  <sheetFormatPr defaultColWidth="3.44140625" defaultRowHeight="10.199999999999999" outlineLevelRow="1"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1" width="9.6640625" style="68" customWidth="1"/>
    <col min="32" max="32" width="4.33203125" style="68" customWidth="1"/>
    <col min="33" max="33" width="7" style="68" customWidth="1"/>
    <col min="34" max="35" width="5.44140625" style="69" customWidth="1"/>
    <col min="36" max="36" width="3.44140625" style="68"/>
    <col min="37" max="37" width="8.5546875" style="68" bestFit="1" customWidth="1"/>
    <col min="38" max="249" width="3.44140625" style="68"/>
    <col min="250" max="251" width="3" style="68" customWidth="1"/>
    <col min="252" max="252" width="1" style="68" customWidth="1"/>
    <col min="253" max="253" width="2" style="68" customWidth="1"/>
    <col min="254" max="254" width="0.88671875" style="68" customWidth="1"/>
    <col min="255" max="266" width="3" style="68" customWidth="1"/>
    <col min="267" max="267" width="11" style="68" customWidth="1"/>
    <col min="268" max="268" width="13.33203125" style="68" customWidth="1"/>
    <col min="269" max="269" width="3.5546875" style="68" customWidth="1"/>
    <col min="270" max="270" width="8.6640625" style="68" customWidth="1"/>
    <col min="271" max="271" width="5.6640625" style="68" customWidth="1"/>
    <col min="272" max="272" width="8.109375" style="68" bestFit="1" customWidth="1"/>
    <col min="273" max="273" width="1.33203125" style="68" customWidth="1"/>
    <col min="274" max="274" width="0" style="68" hidden="1" customWidth="1"/>
    <col min="275" max="277" width="3.44140625" style="68"/>
    <col min="278" max="278" width="4.44140625" style="68" customWidth="1"/>
    <col min="279" max="279" width="3.44140625" style="68"/>
    <col min="280" max="280" width="9.6640625" style="68" customWidth="1"/>
    <col min="281" max="281" width="4.33203125" style="68" customWidth="1"/>
    <col min="282" max="283" width="4.109375" style="68" customWidth="1"/>
    <col min="284" max="284" width="4.33203125" style="68" customWidth="1"/>
    <col min="285" max="285" width="5.33203125" style="68" customWidth="1"/>
    <col min="286" max="286" width="9.33203125" style="68" customWidth="1"/>
    <col min="287" max="287" width="5.6640625" style="68" customWidth="1"/>
    <col min="288" max="288" width="4.6640625" style="68" customWidth="1"/>
    <col min="289" max="289" width="5.33203125" style="68" customWidth="1"/>
    <col min="290" max="291" width="5.44140625" style="68" customWidth="1"/>
    <col min="292" max="505" width="3.44140625" style="68"/>
    <col min="506" max="507" width="3" style="68" customWidth="1"/>
    <col min="508" max="508" width="1" style="68" customWidth="1"/>
    <col min="509" max="509" width="2" style="68" customWidth="1"/>
    <col min="510" max="510" width="0.88671875" style="68" customWidth="1"/>
    <col min="511" max="522" width="3" style="68" customWidth="1"/>
    <col min="523" max="523" width="11" style="68" customWidth="1"/>
    <col min="524" max="524" width="13.33203125" style="68" customWidth="1"/>
    <col min="525" max="525" width="3.5546875" style="68" customWidth="1"/>
    <col min="526" max="526" width="8.6640625" style="68" customWidth="1"/>
    <col min="527" max="527" width="5.6640625" style="68" customWidth="1"/>
    <col min="528" max="528" width="8.109375" style="68" bestFit="1" customWidth="1"/>
    <col min="529" max="529" width="1.33203125" style="68" customWidth="1"/>
    <col min="530" max="530" width="0" style="68" hidden="1" customWidth="1"/>
    <col min="531" max="533" width="3.44140625" style="68"/>
    <col min="534" max="534" width="4.44140625" style="68" customWidth="1"/>
    <col min="535" max="535" width="3.44140625" style="68"/>
    <col min="536" max="536" width="9.6640625" style="68" customWidth="1"/>
    <col min="537" max="537" width="4.33203125" style="68" customWidth="1"/>
    <col min="538" max="539" width="4.109375" style="68" customWidth="1"/>
    <col min="540" max="540" width="4.33203125" style="68" customWidth="1"/>
    <col min="541" max="541" width="5.33203125" style="68" customWidth="1"/>
    <col min="542" max="542" width="9.33203125" style="68" customWidth="1"/>
    <col min="543" max="543" width="5.6640625" style="68" customWidth="1"/>
    <col min="544" max="544" width="4.6640625" style="68" customWidth="1"/>
    <col min="545" max="545" width="5.33203125" style="68" customWidth="1"/>
    <col min="546" max="547" width="5.44140625" style="68" customWidth="1"/>
    <col min="548" max="761" width="3.44140625" style="68"/>
    <col min="762" max="763" width="3" style="68" customWidth="1"/>
    <col min="764" max="764" width="1" style="68" customWidth="1"/>
    <col min="765" max="765" width="2" style="68" customWidth="1"/>
    <col min="766" max="766" width="0.88671875" style="68" customWidth="1"/>
    <col min="767" max="778" width="3" style="68" customWidth="1"/>
    <col min="779" max="779" width="11" style="68" customWidth="1"/>
    <col min="780" max="780" width="13.33203125" style="68" customWidth="1"/>
    <col min="781" max="781" width="3.5546875" style="68" customWidth="1"/>
    <col min="782" max="782" width="8.6640625" style="68" customWidth="1"/>
    <col min="783" max="783" width="5.6640625" style="68" customWidth="1"/>
    <col min="784" max="784" width="8.109375" style="68" bestFit="1" customWidth="1"/>
    <col min="785" max="785" width="1.33203125" style="68" customWidth="1"/>
    <col min="786" max="786" width="0" style="68" hidden="1" customWidth="1"/>
    <col min="787" max="789" width="3.44140625" style="68"/>
    <col min="790" max="790" width="4.44140625" style="68" customWidth="1"/>
    <col min="791" max="791" width="3.44140625" style="68"/>
    <col min="792" max="792" width="9.6640625" style="68" customWidth="1"/>
    <col min="793" max="793" width="4.33203125" style="68" customWidth="1"/>
    <col min="794" max="795" width="4.109375" style="68" customWidth="1"/>
    <col min="796" max="796" width="4.33203125" style="68" customWidth="1"/>
    <col min="797" max="797" width="5.33203125" style="68" customWidth="1"/>
    <col min="798" max="798" width="9.33203125" style="68" customWidth="1"/>
    <col min="799" max="799" width="5.6640625" style="68" customWidth="1"/>
    <col min="800" max="800" width="4.6640625" style="68" customWidth="1"/>
    <col min="801" max="801" width="5.33203125" style="68" customWidth="1"/>
    <col min="802" max="803" width="5.44140625" style="68" customWidth="1"/>
    <col min="804" max="1017" width="3.44140625" style="68"/>
    <col min="1018" max="1019" width="3" style="68" customWidth="1"/>
    <col min="1020" max="1020" width="1" style="68" customWidth="1"/>
    <col min="1021" max="1021" width="2" style="68" customWidth="1"/>
    <col min="1022" max="1022" width="0.88671875" style="68" customWidth="1"/>
    <col min="1023" max="1034" width="3" style="68" customWidth="1"/>
    <col min="1035" max="1035" width="11" style="68" customWidth="1"/>
    <col min="1036" max="1036" width="13.33203125" style="68" customWidth="1"/>
    <col min="1037" max="1037" width="3.5546875" style="68" customWidth="1"/>
    <col min="1038" max="1038" width="8.6640625" style="68" customWidth="1"/>
    <col min="1039" max="1039" width="5.6640625" style="68" customWidth="1"/>
    <col min="1040" max="1040" width="8.109375" style="68" bestFit="1" customWidth="1"/>
    <col min="1041" max="1041" width="1.33203125" style="68" customWidth="1"/>
    <col min="1042" max="1042" width="0" style="68" hidden="1" customWidth="1"/>
    <col min="1043" max="1045" width="3.44140625" style="68"/>
    <col min="1046" max="1046" width="4.44140625" style="68" customWidth="1"/>
    <col min="1047" max="1047" width="3.44140625" style="68"/>
    <col min="1048" max="1048" width="9.6640625" style="68" customWidth="1"/>
    <col min="1049" max="1049" width="4.33203125" style="68" customWidth="1"/>
    <col min="1050" max="1051" width="4.109375" style="68" customWidth="1"/>
    <col min="1052" max="1052" width="4.33203125" style="68" customWidth="1"/>
    <col min="1053" max="1053" width="5.33203125" style="68" customWidth="1"/>
    <col min="1054" max="1054" width="9.33203125" style="68" customWidth="1"/>
    <col min="1055" max="1055" width="5.6640625" style="68" customWidth="1"/>
    <col min="1056" max="1056" width="4.6640625" style="68" customWidth="1"/>
    <col min="1057" max="1057" width="5.33203125" style="68" customWidth="1"/>
    <col min="1058" max="1059" width="5.44140625" style="68" customWidth="1"/>
    <col min="1060" max="1273" width="3.44140625" style="68"/>
    <col min="1274" max="1275" width="3" style="68" customWidth="1"/>
    <col min="1276" max="1276" width="1" style="68" customWidth="1"/>
    <col min="1277" max="1277" width="2" style="68" customWidth="1"/>
    <col min="1278" max="1278" width="0.88671875" style="68" customWidth="1"/>
    <col min="1279" max="1290" width="3" style="68" customWidth="1"/>
    <col min="1291" max="1291" width="11" style="68" customWidth="1"/>
    <col min="1292" max="1292" width="13.33203125" style="68" customWidth="1"/>
    <col min="1293" max="1293" width="3.5546875" style="68" customWidth="1"/>
    <col min="1294" max="1294" width="8.6640625" style="68" customWidth="1"/>
    <col min="1295" max="1295" width="5.6640625" style="68" customWidth="1"/>
    <col min="1296" max="1296" width="8.109375" style="68" bestFit="1" customWidth="1"/>
    <col min="1297" max="1297" width="1.33203125" style="68" customWidth="1"/>
    <col min="1298" max="1298" width="0" style="68" hidden="1" customWidth="1"/>
    <col min="1299" max="1301" width="3.44140625" style="68"/>
    <col min="1302" max="1302" width="4.44140625" style="68" customWidth="1"/>
    <col min="1303" max="1303" width="3.44140625" style="68"/>
    <col min="1304" max="1304" width="9.6640625" style="68" customWidth="1"/>
    <col min="1305" max="1305" width="4.33203125" style="68" customWidth="1"/>
    <col min="1306" max="1307" width="4.109375" style="68" customWidth="1"/>
    <col min="1308" max="1308" width="4.33203125" style="68" customWidth="1"/>
    <col min="1309" max="1309" width="5.33203125" style="68" customWidth="1"/>
    <col min="1310" max="1310" width="9.33203125" style="68" customWidth="1"/>
    <col min="1311" max="1311" width="5.6640625" style="68" customWidth="1"/>
    <col min="1312" max="1312" width="4.6640625" style="68" customWidth="1"/>
    <col min="1313" max="1313" width="5.33203125" style="68" customWidth="1"/>
    <col min="1314" max="1315" width="5.44140625" style="68" customWidth="1"/>
    <col min="1316" max="1529" width="3.44140625" style="68"/>
    <col min="1530" max="1531" width="3" style="68" customWidth="1"/>
    <col min="1532" max="1532" width="1" style="68" customWidth="1"/>
    <col min="1533" max="1533" width="2" style="68" customWidth="1"/>
    <col min="1534" max="1534" width="0.88671875" style="68" customWidth="1"/>
    <col min="1535" max="1546" width="3" style="68" customWidth="1"/>
    <col min="1547" max="1547" width="11" style="68" customWidth="1"/>
    <col min="1548" max="1548" width="13.33203125" style="68" customWidth="1"/>
    <col min="1549" max="1549" width="3.5546875" style="68" customWidth="1"/>
    <col min="1550" max="1550" width="8.6640625" style="68" customWidth="1"/>
    <col min="1551" max="1551" width="5.6640625" style="68" customWidth="1"/>
    <col min="1552" max="1552" width="8.109375" style="68" bestFit="1" customWidth="1"/>
    <col min="1553" max="1553" width="1.33203125" style="68" customWidth="1"/>
    <col min="1554" max="1554" width="0" style="68" hidden="1" customWidth="1"/>
    <col min="1555" max="1557" width="3.44140625" style="68"/>
    <col min="1558" max="1558" width="4.44140625" style="68" customWidth="1"/>
    <col min="1559" max="1559" width="3.44140625" style="68"/>
    <col min="1560" max="1560" width="9.6640625" style="68" customWidth="1"/>
    <col min="1561" max="1561" width="4.33203125" style="68" customWidth="1"/>
    <col min="1562" max="1563" width="4.109375" style="68" customWidth="1"/>
    <col min="1564" max="1564" width="4.33203125" style="68" customWidth="1"/>
    <col min="1565" max="1565" width="5.33203125" style="68" customWidth="1"/>
    <col min="1566" max="1566" width="9.33203125" style="68" customWidth="1"/>
    <col min="1567" max="1567" width="5.6640625" style="68" customWidth="1"/>
    <col min="1568" max="1568" width="4.6640625" style="68" customWidth="1"/>
    <col min="1569" max="1569" width="5.33203125" style="68" customWidth="1"/>
    <col min="1570" max="1571" width="5.44140625" style="68" customWidth="1"/>
    <col min="1572" max="1785" width="3.44140625" style="68"/>
    <col min="1786" max="1787" width="3" style="68" customWidth="1"/>
    <col min="1788" max="1788" width="1" style="68" customWidth="1"/>
    <col min="1789" max="1789" width="2" style="68" customWidth="1"/>
    <col min="1790" max="1790" width="0.88671875" style="68" customWidth="1"/>
    <col min="1791" max="1802" width="3" style="68" customWidth="1"/>
    <col min="1803" max="1803" width="11" style="68" customWidth="1"/>
    <col min="1804" max="1804" width="13.33203125" style="68" customWidth="1"/>
    <col min="1805" max="1805" width="3.5546875" style="68" customWidth="1"/>
    <col min="1806" max="1806" width="8.6640625" style="68" customWidth="1"/>
    <col min="1807" max="1807" width="5.6640625" style="68" customWidth="1"/>
    <col min="1808" max="1808" width="8.109375" style="68" bestFit="1" customWidth="1"/>
    <col min="1809" max="1809" width="1.33203125" style="68" customWidth="1"/>
    <col min="1810" max="1810" width="0" style="68" hidden="1" customWidth="1"/>
    <col min="1811" max="1813" width="3.44140625" style="68"/>
    <col min="1814" max="1814" width="4.44140625" style="68" customWidth="1"/>
    <col min="1815" max="1815" width="3.44140625" style="68"/>
    <col min="1816" max="1816" width="9.6640625" style="68" customWidth="1"/>
    <col min="1817" max="1817" width="4.33203125" style="68" customWidth="1"/>
    <col min="1818" max="1819" width="4.109375" style="68" customWidth="1"/>
    <col min="1820" max="1820" width="4.33203125" style="68" customWidth="1"/>
    <col min="1821" max="1821" width="5.33203125" style="68" customWidth="1"/>
    <col min="1822" max="1822" width="9.33203125" style="68" customWidth="1"/>
    <col min="1823" max="1823" width="5.6640625" style="68" customWidth="1"/>
    <col min="1824" max="1824" width="4.6640625" style="68" customWidth="1"/>
    <col min="1825" max="1825" width="5.33203125" style="68" customWidth="1"/>
    <col min="1826" max="1827" width="5.44140625" style="68" customWidth="1"/>
    <col min="1828" max="2041" width="3.44140625" style="68"/>
    <col min="2042" max="2043" width="3" style="68" customWidth="1"/>
    <col min="2044" max="2044" width="1" style="68" customWidth="1"/>
    <col min="2045" max="2045" width="2" style="68" customWidth="1"/>
    <col min="2046" max="2046" width="0.88671875" style="68" customWidth="1"/>
    <col min="2047" max="2058" width="3" style="68" customWidth="1"/>
    <col min="2059" max="2059" width="11" style="68" customWidth="1"/>
    <col min="2060" max="2060" width="13.33203125" style="68" customWidth="1"/>
    <col min="2061" max="2061" width="3.5546875" style="68" customWidth="1"/>
    <col min="2062" max="2062" width="8.6640625" style="68" customWidth="1"/>
    <col min="2063" max="2063" width="5.6640625" style="68" customWidth="1"/>
    <col min="2064" max="2064" width="8.109375" style="68" bestFit="1" customWidth="1"/>
    <col min="2065" max="2065" width="1.33203125" style="68" customWidth="1"/>
    <col min="2066" max="2066" width="0" style="68" hidden="1" customWidth="1"/>
    <col min="2067" max="2069" width="3.44140625" style="68"/>
    <col min="2070" max="2070" width="4.44140625" style="68" customWidth="1"/>
    <col min="2071" max="2071" width="3.44140625" style="68"/>
    <col min="2072" max="2072" width="9.6640625" style="68" customWidth="1"/>
    <col min="2073" max="2073" width="4.33203125" style="68" customWidth="1"/>
    <col min="2074" max="2075" width="4.109375" style="68" customWidth="1"/>
    <col min="2076" max="2076" width="4.33203125" style="68" customWidth="1"/>
    <col min="2077" max="2077" width="5.33203125" style="68" customWidth="1"/>
    <col min="2078" max="2078" width="9.33203125" style="68" customWidth="1"/>
    <col min="2079" max="2079" width="5.6640625" style="68" customWidth="1"/>
    <col min="2080" max="2080" width="4.6640625" style="68" customWidth="1"/>
    <col min="2081" max="2081" width="5.33203125" style="68" customWidth="1"/>
    <col min="2082" max="2083" width="5.44140625" style="68" customWidth="1"/>
    <col min="2084" max="2297" width="3.44140625" style="68"/>
    <col min="2298" max="2299" width="3" style="68" customWidth="1"/>
    <col min="2300" max="2300" width="1" style="68" customWidth="1"/>
    <col min="2301" max="2301" width="2" style="68" customWidth="1"/>
    <col min="2302" max="2302" width="0.88671875" style="68" customWidth="1"/>
    <col min="2303" max="2314" width="3" style="68" customWidth="1"/>
    <col min="2315" max="2315" width="11" style="68" customWidth="1"/>
    <col min="2316" max="2316" width="13.33203125" style="68" customWidth="1"/>
    <col min="2317" max="2317" width="3.5546875" style="68" customWidth="1"/>
    <col min="2318" max="2318" width="8.6640625" style="68" customWidth="1"/>
    <col min="2319" max="2319" width="5.6640625" style="68" customWidth="1"/>
    <col min="2320" max="2320" width="8.109375" style="68" bestFit="1" customWidth="1"/>
    <col min="2321" max="2321" width="1.33203125" style="68" customWidth="1"/>
    <col min="2322" max="2322" width="0" style="68" hidden="1" customWidth="1"/>
    <col min="2323" max="2325" width="3.44140625" style="68"/>
    <col min="2326" max="2326" width="4.44140625" style="68" customWidth="1"/>
    <col min="2327" max="2327" width="3.44140625" style="68"/>
    <col min="2328" max="2328" width="9.6640625" style="68" customWidth="1"/>
    <col min="2329" max="2329" width="4.33203125" style="68" customWidth="1"/>
    <col min="2330" max="2331" width="4.109375" style="68" customWidth="1"/>
    <col min="2332" max="2332" width="4.33203125" style="68" customWidth="1"/>
    <col min="2333" max="2333" width="5.33203125" style="68" customWidth="1"/>
    <col min="2334" max="2334" width="9.33203125" style="68" customWidth="1"/>
    <col min="2335" max="2335" width="5.6640625" style="68" customWidth="1"/>
    <col min="2336" max="2336" width="4.6640625" style="68" customWidth="1"/>
    <col min="2337" max="2337" width="5.33203125" style="68" customWidth="1"/>
    <col min="2338" max="2339" width="5.44140625" style="68" customWidth="1"/>
    <col min="2340" max="2553" width="3.44140625" style="68"/>
    <col min="2554" max="2555" width="3" style="68" customWidth="1"/>
    <col min="2556" max="2556" width="1" style="68" customWidth="1"/>
    <col min="2557" max="2557" width="2" style="68" customWidth="1"/>
    <col min="2558" max="2558" width="0.88671875" style="68" customWidth="1"/>
    <col min="2559" max="2570" width="3" style="68" customWidth="1"/>
    <col min="2571" max="2571" width="11" style="68" customWidth="1"/>
    <col min="2572" max="2572" width="13.33203125" style="68" customWidth="1"/>
    <col min="2573" max="2573" width="3.5546875" style="68" customWidth="1"/>
    <col min="2574" max="2574" width="8.6640625" style="68" customWidth="1"/>
    <col min="2575" max="2575" width="5.6640625" style="68" customWidth="1"/>
    <col min="2576" max="2576" width="8.109375" style="68" bestFit="1" customWidth="1"/>
    <col min="2577" max="2577" width="1.33203125" style="68" customWidth="1"/>
    <col min="2578" max="2578" width="0" style="68" hidden="1" customWidth="1"/>
    <col min="2579" max="2581" width="3.44140625" style="68"/>
    <col min="2582" max="2582" width="4.44140625" style="68" customWidth="1"/>
    <col min="2583" max="2583" width="3.44140625" style="68"/>
    <col min="2584" max="2584" width="9.6640625" style="68" customWidth="1"/>
    <col min="2585" max="2585" width="4.33203125" style="68" customWidth="1"/>
    <col min="2586" max="2587" width="4.109375" style="68" customWidth="1"/>
    <col min="2588" max="2588" width="4.33203125" style="68" customWidth="1"/>
    <col min="2589" max="2589" width="5.33203125" style="68" customWidth="1"/>
    <col min="2590" max="2590" width="9.33203125" style="68" customWidth="1"/>
    <col min="2591" max="2591" width="5.6640625" style="68" customWidth="1"/>
    <col min="2592" max="2592" width="4.6640625" style="68" customWidth="1"/>
    <col min="2593" max="2593" width="5.33203125" style="68" customWidth="1"/>
    <col min="2594" max="2595" width="5.44140625" style="68" customWidth="1"/>
    <col min="2596" max="2809" width="3.44140625" style="68"/>
    <col min="2810" max="2811" width="3" style="68" customWidth="1"/>
    <col min="2812" max="2812" width="1" style="68" customWidth="1"/>
    <col min="2813" max="2813" width="2" style="68" customWidth="1"/>
    <col min="2814" max="2814" width="0.88671875" style="68" customWidth="1"/>
    <col min="2815" max="2826" width="3" style="68" customWidth="1"/>
    <col min="2827" max="2827" width="11" style="68" customWidth="1"/>
    <col min="2828" max="2828" width="13.33203125" style="68" customWidth="1"/>
    <col min="2829" max="2829" width="3.5546875" style="68" customWidth="1"/>
    <col min="2830" max="2830" width="8.6640625" style="68" customWidth="1"/>
    <col min="2831" max="2831" width="5.6640625" style="68" customWidth="1"/>
    <col min="2832" max="2832" width="8.109375" style="68" bestFit="1" customWidth="1"/>
    <col min="2833" max="2833" width="1.33203125" style="68" customWidth="1"/>
    <col min="2834" max="2834" width="0" style="68" hidden="1" customWidth="1"/>
    <col min="2835" max="2837" width="3.44140625" style="68"/>
    <col min="2838" max="2838" width="4.44140625" style="68" customWidth="1"/>
    <col min="2839" max="2839" width="3.44140625" style="68"/>
    <col min="2840" max="2840" width="9.6640625" style="68" customWidth="1"/>
    <col min="2841" max="2841" width="4.33203125" style="68" customWidth="1"/>
    <col min="2842" max="2843" width="4.109375" style="68" customWidth="1"/>
    <col min="2844" max="2844" width="4.33203125" style="68" customWidth="1"/>
    <col min="2845" max="2845" width="5.33203125" style="68" customWidth="1"/>
    <col min="2846" max="2846" width="9.33203125" style="68" customWidth="1"/>
    <col min="2847" max="2847" width="5.6640625" style="68" customWidth="1"/>
    <col min="2848" max="2848" width="4.6640625" style="68" customWidth="1"/>
    <col min="2849" max="2849" width="5.33203125" style="68" customWidth="1"/>
    <col min="2850" max="2851" width="5.44140625" style="68" customWidth="1"/>
    <col min="2852" max="3065" width="3.44140625" style="68"/>
    <col min="3066" max="3067" width="3" style="68" customWidth="1"/>
    <col min="3068" max="3068" width="1" style="68" customWidth="1"/>
    <col min="3069" max="3069" width="2" style="68" customWidth="1"/>
    <col min="3070" max="3070" width="0.88671875" style="68" customWidth="1"/>
    <col min="3071" max="3082" width="3" style="68" customWidth="1"/>
    <col min="3083" max="3083" width="11" style="68" customWidth="1"/>
    <col min="3084" max="3084" width="13.33203125" style="68" customWidth="1"/>
    <col min="3085" max="3085" width="3.5546875" style="68" customWidth="1"/>
    <col min="3086" max="3086" width="8.6640625" style="68" customWidth="1"/>
    <col min="3087" max="3087" width="5.6640625" style="68" customWidth="1"/>
    <col min="3088" max="3088" width="8.109375" style="68" bestFit="1" customWidth="1"/>
    <col min="3089" max="3089" width="1.33203125" style="68" customWidth="1"/>
    <col min="3090" max="3090" width="0" style="68" hidden="1" customWidth="1"/>
    <col min="3091" max="3093" width="3.44140625" style="68"/>
    <col min="3094" max="3094" width="4.44140625" style="68" customWidth="1"/>
    <col min="3095" max="3095" width="3.44140625" style="68"/>
    <col min="3096" max="3096" width="9.6640625" style="68" customWidth="1"/>
    <col min="3097" max="3097" width="4.33203125" style="68" customWidth="1"/>
    <col min="3098" max="3099" width="4.109375" style="68" customWidth="1"/>
    <col min="3100" max="3100" width="4.33203125" style="68" customWidth="1"/>
    <col min="3101" max="3101" width="5.33203125" style="68" customWidth="1"/>
    <col min="3102" max="3102" width="9.33203125" style="68" customWidth="1"/>
    <col min="3103" max="3103" width="5.6640625" style="68" customWidth="1"/>
    <col min="3104" max="3104" width="4.6640625" style="68" customWidth="1"/>
    <col min="3105" max="3105" width="5.33203125" style="68" customWidth="1"/>
    <col min="3106" max="3107" width="5.44140625" style="68" customWidth="1"/>
    <col min="3108" max="3321" width="3.44140625" style="68"/>
    <col min="3322" max="3323" width="3" style="68" customWidth="1"/>
    <col min="3324" max="3324" width="1" style="68" customWidth="1"/>
    <col min="3325" max="3325" width="2" style="68" customWidth="1"/>
    <col min="3326" max="3326" width="0.88671875" style="68" customWidth="1"/>
    <col min="3327" max="3338" width="3" style="68" customWidth="1"/>
    <col min="3339" max="3339" width="11" style="68" customWidth="1"/>
    <col min="3340" max="3340" width="13.33203125" style="68" customWidth="1"/>
    <col min="3341" max="3341" width="3.5546875" style="68" customWidth="1"/>
    <col min="3342" max="3342" width="8.6640625" style="68" customWidth="1"/>
    <col min="3343" max="3343" width="5.6640625" style="68" customWidth="1"/>
    <col min="3344" max="3344" width="8.109375" style="68" bestFit="1" customWidth="1"/>
    <col min="3345" max="3345" width="1.33203125" style="68" customWidth="1"/>
    <col min="3346" max="3346" width="0" style="68" hidden="1" customWidth="1"/>
    <col min="3347" max="3349" width="3.44140625" style="68"/>
    <col min="3350" max="3350" width="4.44140625" style="68" customWidth="1"/>
    <col min="3351" max="3351" width="3.44140625" style="68"/>
    <col min="3352" max="3352" width="9.6640625" style="68" customWidth="1"/>
    <col min="3353" max="3353" width="4.33203125" style="68" customWidth="1"/>
    <col min="3354" max="3355" width="4.109375" style="68" customWidth="1"/>
    <col min="3356" max="3356" width="4.33203125" style="68" customWidth="1"/>
    <col min="3357" max="3357" width="5.33203125" style="68" customWidth="1"/>
    <col min="3358" max="3358" width="9.33203125" style="68" customWidth="1"/>
    <col min="3359" max="3359" width="5.6640625" style="68" customWidth="1"/>
    <col min="3360" max="3360" width="4.6640625" style="68" customWidth="1"/>
    <col min="3361" max="3361" width="5.33203125" style="68" customWidth="1"/>
    <col min="3362" max="3363" width="5.44140625" style="68" customWidth="1"/>
    <col min="3364" max="3577" width="3.44140625" style="68"/>
    <col min="3578" max="3579" width="3" style="68" customWidth="1"/>
    <col min="3580" max="3580" width="1" style="68" customWidth="1"/>
    <col min="3581" max="3581" width="2" style="68" customWidth="1"/>
    <col min="3582" max="3582" width="0.88671875" style="68" customWidth="1"/>
    <col min="3583" max="3594" width="3" style="68" customWidth="1"/>
    <col min="3595" max="3595" width="11" style="68" customWidth="1"/>
    <col min="3596" max="3596" width="13.33203125" style="68" customWidth="1"/>
    <col min="3597" max="3597" width="3.5546875" style="68" customWidth="1"/>
    <col min="3598" max="3598" width="8.6640625" style="68" customWidth="1"/>
    <col min="3599" max="3599" width="5.6640625" style="68" customWidth="1"/>
    <col min="3600" max="3600" width="8.109375" style="68" bestFit="1" customWidth="1"/>
    <col min="3601" max="3601" width="1.33203125" style="68" customWidth="1"/>
    <col min="3602" max="3602" width="0" style="68" hidden="1" customWidth="1"/>
    <col min="3603" max="3605" width="3.44140625" style="68"/>
    <col min="3606" max="3606" width="4.44140625" style="68" customWidth="1"/>
    <col min="3607" max="3607" width="3.44140625" style="68"/>
    <col min="3608" max="3608" width="9.6640625" style="68" customWidth="1"/>
    <col min="3609" max="3609" width="4.33203125" style="68" customWidth="1"/>
    <col min="3610" max="3611" width="4.109375" style="68" customWidth="1"/>
    <col min="3612" max="3612" width="4.33203125" style="68" customWidth="1"/>
    <col min="3613" max="3613" width="5.33203125" style="68" customWidth="1"/>
    <col min="3614" max="3614" width="9.33203125" style="68" customWidth="1"/>
    <col min="3615" max="3615" width="5.6640625" style="68" customWidth="1"/>
    <col min="3616" max="3616" width="4.6640625" style="68" customWidth="1"/>
    <col min="3617" max="3617" width="5.33203125" style="68" customWidth="1"/>
    <col min="3618" max="3619" width="5.44140625" style="68" customWidth="1"/>
    <col min="3620" max="3833" width="3.44140625" style="68"/>
    <col min="3834" max="3835" width="3" style="68" customWidth="1"/>
    <col min="3836" max="3836" width="1" style="68" customWidth="1"/>
    <col min="3837" max="3837" width="2" style="68" customWidth="1"/>
    <col min="3838" max="3838" width="0.88671875" style="68" customWidth="1"/>
    <col min="3839" max="3850" width="3" style="68" customWidth="1"/>
    <col min="3851" max="3851" width="11" style="68" customWidth="1"/>
    <col min="3852" max="3852" width="13.33203125" style="68" customWidth="1"/>
    <col min="3853" max="3853" width="3.5546875" style="68" customWidth="1"/>
    <col min="3854" max="3854" width="8.6640625" style="68" customWidth="1"/>
    <col min="3855" max="3855" width="5.6640625" style="68" customWidth="1"/>
    <col min="3856" max="3856" width="8.109375" style="68" bestFit="1" customWidth="1"/>
    <col min="3857" max="3857" width="1.33203125" style="68" customWidth="1"/>
    <col min="3858" max="3858" width="0" style="68" hidden="1" customWidth="1"/>
    <col min="3859" max="3861" width="3.44140625" style="68"/>
    <col min="3862" max="3862" width="4.44140625" style="68" customWidth="1"/>
    <col min="3863" max="3863" width="3.44140625" style="68"/>
    <col min="3864" max="3864" width="9.6640625" style="68" customWidth="1"/>
    <col min="3865" max="3865" width="4.33203125" style="68" customWidth="1"/>
    <col min="3866" max="3867" width="4.109375" style="68" customWidth="1"/>
    <col min="3868" max="3868" width="4.33203125" style="68" customWidth="1"/>
    <col min="3869" max="3869" width="5.33203125" style="68" customWidth="1"/>
    <col min="3870" max="3870" width="9.33203125" style="68" customWidth="1"/>
    <col min="3871" max="3871" width="5.6640625" style="68" customWidth="1"/>
    <col min="3872" max="3872" width="4.6640625" style="68" customWidth="1"/>
    <col min="3873" max="3873" width="5.33203125" style="68" customWidth="1"/>
    <col min="3874" max="3875" width="5.44140625" style="68" customWidth="1"/>
    <col min="3876" max="4089" width="3.44140625" style="68"/>
    <col min="4090" max="4091" width="3" style="68" customWidth="1"/>
    <col min="4092" max="4092" width="1" style="68" customWidth="1"/>
    <col min="4093" max="4093" width="2" style="68" customWidth="1"/>
    <col min="4094" max="4094" width="0.88671875" style="68" customWidth="1"/>
    <col min="4095" max="4106" width="3" style="68" customWidth="1"/>
    <col min="4107" max="4107" width="11" style="68" customWidth="1"/>
    <col min="4108" max="4108" width="13.33203125" style="68" customWidth="1"/>
    <col min="4109" max="4109" width="3.5546875" style="68" customWidth="1"/>
    <col min="4110" max="4110" width="8.6640625" style="68" customWidth="1"/>
    <col min="4111" max="4111" width="5.6640625" style="68" customWidth="1"/>
    <col min="4112" max="4112" width="8.109375" style="68" bestFit="1" customWidth="1"/>
    <col min="4113" max="4113" width="1.33203125" style="68" customWidth="1"/>
    <col min="4114" max="4114" width="0" style="68" hidden="1" customWidth="1"/>
    <col min="4115" max="4117" width="3.44140625" style="68"/>
    <col min="4118" max="4118" width="4.44140625" style="68" customWidth="1"/>
    <col min="4119" max="4119" width="3.44140625" style="68"/>
    <col min="4120" max="4120" width="9.6640625" style="68" customWidth="1"/>
    <col min="4121" max="4121" width="4.33203125" style="68" customWidth="1"/>
    <col min="4122" max="4123" width="4.109375" style="68" customWidth="1"/>
    <col min="4124" max="4124" width="4.33203125" style="68" customWidth="1"/>
    <col min="4125" max="4125" width="5.33203125" style="68" customWidth="1"/>
    <col min="4126" max="4126" width="9.33203125" style="68" customWidth="1"/>
    <col min="4127" max="4127" width="5.6640625" style="68" customWidth="1"/>
    <col min="4128" max="4128" width="4.6640625" style="68" customWidth="1"/>
    <col min="4129" max="4129" width="5.33203125" style="68" customWidth="1"/>
    <col min="4130" max="4131" width="5.44140625" style="68" customWidth="1"/>
    <col min="4132" max="4345" width="3.44140625" style="68"/>
    <col min="4346" max="4347" width="3" style="68" customWidth="1"/>
    <col min="4348" max="4348" width="1" style="68" customWidth="1"/>
    <col min="4349" max="4349" width="2" style="68" customWidth="1"/>
    <col min="4350" max="4350" width="0.88671875" style="68" customWidth="1"/>
    <col min="4351" max="4362" width="3" style="68" customWidth="1"/>
    <col min="4363" max="4363" width="11" style="68" customWidth="1"/>
    <col min="4364" max="4364" width="13.33203125" style="68" customWidth="1"/>
    <col min="4365" max="4365" width="3.5546875" style="68" customWidth="1"/>
    <col min="4366" max="4366" width="8.6640625" style="68" customWidth="1"/>
    <col min="4367" max="4367" width="5.6640625" style="68" customWidth="1"/>
    <col min="4368" max="4368" width="8.109375" style="68" bestFit="1" customWidth="1"/>
    <col min="4369" max="4369" width="1.33203125" style="68" customWidth="1"/>
    <col min="4370" max="4370" width="0" style="68" hidden="1" customWidth="1"/>
    <col min="4371" max="4373" width="3.44140625" style="68"/>
    <col min="4374" max="4374" width="4.44140625" style="68" customWidth="1"/>
    <col min="4375" max="4375" width="3.44140625" style="68"/>
    <col min="4376" max="4376" width="9.6640625" style="68" customWidth="1"/>
    <col min="4377" max="4377" width="4.33203125" style="68" customWidth="1"/>
    <col min="4378" max="4379" width="4.109375" style="68" customWidth="1"/>
    <col min="4380" max="4380" width="4.33203125" style="68" customWidth="1"/>
    <col min="4381" max="4381" width="5.33203125" style="68" customWidth="1"/>
    <col min="4382" max="4382" width="9.33203125" style="68" customWidth="1"/>
    <col min="4383" max="4383" width="5.6640625" style="68" customWidth="1"/>
    <col min="4384" max="4384" width="4.6640625" style="68" customWidth="1"/>
    <col min="4385" max="4385" width="5.33203125" style="68" customWidth="1"/>
    <col min="4386" max="4387" width="5.44140625" style="68" customWidth="1"/>
    <col min="4388" max="4601" width="3.44140625" style="68"/>
    <col min="4602" max="4603" width="3" style="68" customWidth="1"/>
    <col min="4604" max="4604" width="1" style="68" customWidth="1"/>
    <col min="4605" max="4605" width="2" style="68" customWidth="1"/>
    <col min="4606" max="4606" width="0.88671875" style="68" customWidth="1"/>
    <col min="4607" max="4618" width="3" style="68" customWidth="1"/>
    <col min="4619" max="4619" width="11" style="68" customWidth="1"/>
    <col min="4620" max="4620" width="13.33203125" style="68" customWidth="1"/>
    <col min="4621" max="4621" width="3.5546875" style="68" customWidth="1"/>
    <col min="4622" max="4622" width="8.6640625" style="68" customWidth="1"/>
    <col min="4623" max="4623" width="5.6640625" style="68" customWidth="1"/>
    <col min="4624" max="4624" width="8.109375" style="68" bestFit="1" customWidth="1"/>
    <col min="4625" max="4625" width="1.33203125" style="68" customWidth="1"/>
    <col min="4626" max="4626" width="0" style="68" hidden="1" customWidth="1"/>
    <col min="4627" max="4629" width="3.44140625" style="68"/>
    <col min="4630" max="4630" width="4.44140625" style="68" customWidth="1"/>
    <col min="4631" max="4631" width="3.44140625" style="68"/>
    <col min="4632" max="4632" width="9.6640625" style="68" customWidth="1"/>
    <col min="4633" max="4633" width="4.33203125" style="68" customWidth="1"/>
    <col min="4634" max="4635" width="4.109375" style="68" customWidth="1"/>
    <col min="4636" max="4636" width="4.33203125" style="68" customWidth="1"/>
    <col min="4637" max="4637" width="5.33203125" style="68" customWidth="1"/>
    <col min="4638" max="4638" width="9.33203125" style="68" customWidth="1"/>
    <col min="4639" max="4639" width="5.6640625" style="68" customWidth="1"/>
    <col min="4640" max="4640" width="4.6640625" style="68" customWidth="1"/>
    <col min="4641" max="4641" width="5.33203125" style="68" customWidth="1"/>
    <col min="4642" max="4643" width="5.44140625" style="68" customWidth="1"/>
    <col min="4644" max="4857" width="3.44140625" style="68"/>
    <col min="4858" max="4859" width="3" style="68" customWidth="1"/>
    <col min="4860" max="4860" width="1" style="68" customWidth="1"/>
    <col min="4861" max="4861" width="2" style="68" customWidth="1"/>
    <col min="4862" max="4862" width="0.88671875" style="68" customWidth="1"/>
    <col min="4863" max="4874" width="3" style="68" customWidth="1"/>
    <col min="4875" max="4875" width="11" style="68" customWidth="1"/>
    <col min="4876" max="4876" width="13.33203125" style="68" customWidth="1"/>
    <col min="4877" max="4877" width="3.5546875" style="68" customWidth="1"/>
    <col min="4878" max="4878" width="8.6640625" style="68" customWidth="1"/>
    <col min="4879" max="4879" width="5.6640625" style="68" customWidth="1"/>
    <col min="4880" max="4880" width="8.109375" style="68" bestFit="1" customWidth="1"/>
    <col min="4881" max="4881" width="1.33203125" style="68" customWidth="1"/>
    <col min="4882" max="4882" width="0" style="68" hidden="1" customWidth="1"/>
    <col min="4883" max="4885" width="3.44140625" style="68"/>
    <col min="4886" max="4886" width="4.44140625" style="68" customWidth="1"/>
    <col min="4887" max="4887" width="3.44140625" style="68"/>
    <col min="4888" max="4888" width="9.6640625" style="68" customWidth="1"/>
    <col min="4889" max="4889" width="4.33203125" style="68" customWidth="1"/>
    <col min="4890" max="4891" width="4.109375" style="68" customWidth="1"/>
    <col min="4892" max="4892" width="4.33203125" style="68" customWidth="1"/>
    <col min="4893" max="4893" width="5.33203125" style="68" customWidth="1"/>
    <col min="4894" max="4894" width="9.33203125" style="68" customWidth="1"/>
    <col min="4895" max="4895" width="5.6640625" style="68" customWidth="1"/>
    <col min="4896" max="4896" width="4.6640625" style="68" customWidth="1"/>
    <col min="4897" max="4897" width="5.33203125" style="68" customWidth="1"/>
    <col min="4898" max="4899" width="5.44140625" style="68" customWidth="1"/>
    <col min="4900" max="5113" width="3.44140625" style="68"/>
    <col min="5114" max="5115" width="3" style="68" customWidth="1"/>
    <col min="5116" max="5116" width="1" style="68" customWidth="1"/>
    <col min="5117" max="5117" width="2" style="68" customWidth="1"/>
    <col min="5118" max="5118" width="0.88671875" style="68" customWidth="1"/>
    <col min="5119" max="5130" width="3" style="68" customWidth="1"/>
    <col min="5131" max="5131" width="11" style="68" customWidth="1"/>
    <col min="5132" max="5132" width="13.33203125" style="68" customWidth="1"/>
    <col min="5133" max="5133" width="3.5546875" style="68" customWidth="1"/>
    <col min="5134" max="5134" width="8.6640625" style="68" customWidth="1"/>
    <col min="5135" max="5135" width="5.6640625" style="68" customWidth="1"/>
    <col min="5136" max="5136" width="8.109375" style="68" bestFit="1" customWidth="1"/>
    <col min="5137" max="5137" width="1.33203125" style="68" customWidth="1"/>
    <col min="5138" max="5138" width="0" style="68" hidden="1" customWidth="1"/>
    <col min="5139" max="5141" width="3.44140625" style="68"/>
    <col min="5142" max="5142" width="4.44140625" style="68" customWidth="1"/>
    <col min="5143" max="5143" width="3.44140625" style="68"/>
    <col min="5144" max="5144" width="9.6640625" style="68" customWidth="1"/>
    <col min="5145" max="5145" width="4.33203125" style="68" customWidth="1"/>
    <col min="5146" max="5147" width="4.109375" style="68" customWidth="1"/>
    <col min="5148" max="5148" width="4.33203125" style="68" customWidth="1"/>
    <col min="5149" max="5149" width="5.33203125" style="68" customWidth="1"/>
    <col min="5150" max="5150" width="9.33203125" style="68" customWidth="1"/>
    <col min="5151" max="5151" width="5.6640625" style="68" customWidth="1"/>
    <col min="5152" max="5152" width="4.6640625" style="68" customWidth="1"/>
    <col min="5153" max="5153" width="5.33203125" style="68" customWidth="1"/>
    <col min="5154" max="5155" width="5.44140625" style="68" customWidth="1"/>
    <col min="5156" max="5369" width="3.44140625" style="68"/>
    <col min="5370" max="5371" width="3" style="68" customWidth="1"/>
    <col min="5372" max="5372" width="1" style="68" customWidth="1"/>
    <col min="5373" max="5373" width="2" style="68" customWidth="1"/>
    <col min="5374" max="5374" width="0.88671875" style="68" customWidth="1"/>
    <col min="5375" max="5386" width="3" style="68" customWidth="1"/>
    <col min="5387" max="5387" width="11" style="68" customWidth="1"/>
    <col min="5388" max="5388" width="13.33203125" style="68" customWidth="1"/>
    <col min="5389" max="5389" width="3.5546875" style="68" customWidth="1"/>
    <col min="5390" max="5390" width="8.6640625" style="68" customWidth="1"/>
    <col min="5391" max="5391" width="5.6640625" style="68" customWidth="1"/>
    <col min="5392" max="5392" width="8.109375" style="68" bestFit="1" customWidth="1"/>
    <col min="5393" max="5393" width="1.33203125" style="68" customWidth="1"/>
    <col min="5394" max="5394" width="0" style="68" hidden="1" customWidth="1"/>
    <col min="5395" max="5397" width="3.44140625" style="68"/>
    <col min="5398" max="5398" width="4.44140625" style="68" customWidth="1"/>
    <col min="5399" max="5399" width="3.44140625" style="68"/>
    <col min="5400" max="5400" width="9.6640625" style="68" customWidth="1"/>
    <col min="5401" max="5401" width="4.33203125" style="68" customWidth="1"/>
    <col min="5402" max="5403" width="4.109375" style="68" customWidth="1"/>
    <col min="5404" max="5404" width="4.33203125" style="68" customWidth="1"/>
    <col min="5405" max="5405" width="5.33203125" style="68" customWidth="1"/>
    <col min="5406" max="5406" width="9.33203125" style="68" customWidth="1"/>
    <col min="5407" max="5407" width="5.6640625" style="68" customWidth="1"/>
    <col min="5408" max="5408" width="4.6640625" style="68" customWidth="1"/>
    <col min="5409" max="5409" width="5.33203125" style="68" customWidth="1"/>
    <col min="5410" max="5411" width="5.44140625" style="68" customWidth="1"/>
    <col min="5412" max="5625" width="3.44140625" style="68"/>
    <col min="5626" max="5627" width="3" style="68" customWidth="1"/>
    <col min="5628" max="5628" width="1" style="68" customWidth="1"/>
    <col min="5629" max="5629" width="2" style="68" customWidth="1"/>
    <col min="5630" max="5630" width="0.88671875" style="68" customWidth="1"/>
    <col min="5631" max="5642" width="3" style="68" customWidth="1"/>
    <col min="5643" max="5643" width="11" style="68" customWidth="1"/>
    <col min="5644" max="5644" width="13.33203125" style="68" customWidth="1"/>
    <col min="5645" max="5645" width="3.5546875" style="68" customWidth="1"/>
    <col min="5646" max="5646" width="8.6640625" style="68" customWidth="1"/>
    <col min="5647" max="5647" width="5.6640625" style="68" customWidth="1"/>
    <col min="5648" max="5648" width="8.109375" style="68" bestFit="1" customWidth="1"/>
    <col min="5649" max="5649" width="1.33203125" style="68" customWidth="1"/>
    <col min="5650" max="5650" width="0" style="68" hidden="1" customWidth="1"/>
    <col min="5651" max="5653" width="3.44140625" style="68"/>
    <col min="5654" max="5654" width="4.44140625" style="68" customWidth="1"/>
    <col min="5655" max="5655" width="3.44140625" style="68"/>
    <col min="5656" max="5656" width="9.6640625" style="68" customWidth="1"/>
    <col min="5657" max="5657" width="4.33203125" style="68" customWidth="1"/>
    <col min="5658" max="5659" width="4.109375" style="68" customWidth="1"/>
    <col min="5660" max="5660" width="4.33203125" style="68" customWidth="1"/>
    <col min="5661" max="5661" width="5.33203125" style="68" customWidth="1"/>
    <col min="5662" max="5662" width="9.33203125" style="68" customWidth="1"/>
    <col min="5663" max="5663" width="5.6640625" style="68" customWidth="1"/>
    <col min="5664" max="5664" width="4.6640625" style="68" customWidth="1"/>
    <col min="5665" max="5665" width="5.33203125" style="68" customWidth="1"/>
    <col min="5666" max="5667" width="5.44140625" style="68" customWidth="1"/>
    <col min="5668" max="5881" width="3.44140625" style="68"/>
    <col min="5882" max="5883" width="3" style="68" customWidth="1"/>
    <col min="5884" max="5884" width="1" style="68" customWidth="1"/>
    <col min="5885" max="5885" width="2" style="68" customWidth="1"/>
    <col min="5886" max="5886" width="0.88671875" style="68" customWidth="1"/>
    <col min="5887" max="5898" width="3" style="68" customWidth="1"/>
    <col min="5899" max="5899" width="11" style="68" customWidth="1"/>
    <col min="5900" max="5900" width="13.33203125" style="68" customWidth="1"/>
    <col min="5901" max="5901" width="3.5546875" style="68" customWidth="1"/>
    <col min="5902" max="5902" width="8.6640625" style="68" customWidth="1"/>
    <col min="5903" max="5903" width="5.6640625" style="68" customWidth="1"/>
    <col min="5904" max="5904" width="8.109375" style="68" bestFit="1" customWidth="1"/>
    <col min="5905" max="5905" width="1.33203125" style="68" customWidth="1"/>
    <col min="5906" max="5906" width="0" style="68" hidden="1" customWidth="1"/>
    <col min="5907" max="5909" width="3.44140625" style="68"/>
    <col min="5910" max="5910" width="4.44140625" style="68" customWidth="1"/>
    <col min="5911" max="5911" width="3.44140625" style="68"/>
    <col min="5912" max="5912" width="9.6640625" style="68" customWidth="1"/>
    <col min="5913" max="5913" width="4.33203125" style="68" customWidth="1"/>
    <col min="5914" max="5915" width="4.109375" style="68" customWidth="1"/>
    <col min="5916" max="5916" width="4.33203125" style="68" customWidth="1"/>
    <col min="5917" max="5917" width="5.33203125" style="68" customWidth="1"/>
    <col min="5918" max="5918" width="9.33203125" style="68" customWidth="1"/>
    <col min="5919" max="5919" width="5.6640625" style="68" customWidth="1"/>
    <col min="5920" max="5920" width="4.6640625" style="68" customWidth="1"/>
    <col min="5921" max="5921" width="5.33203125" style="68" customWidth="1"/>
    <col min="5922" max="5923" width="5.44140625" style="68" customWidth="1"/>
    <col min="5924" max="6137" width="3.44140625" style="68"/>
    <col min="6138" max="6139" width="3" style="68" customWidth="1"/>
    <col min="6140" max="6140" width="1" style="68" customWidth="1"/>
    <col min="6141" max="6141" width="2" style="68" customWidth="1"/>
    <col min="6142" max="6142" width="0.88671875" style="68" customWidth="1"/>
    <col min="6143" max="6154" width="3" style="68" customWidth="1"/>
    <col min="6155" max="6155" width="11" style="68" customWidth="1"/>
    <col min="6156" max="6156" width="13.33203125" style="68" customWidth="1"/>
    <col min="6157" max="6157" width="3.5546875" style="68" customWidth="1"/>
    <col min="6158" max="6158" width="8.6640625" style="68" customWidth="1"/>
    <col min="6159" max="6159" width="5.6640625" style="68" customWidth="1"/>
    <col min="6160" max="6160" width="8.109375" style="68" bestFit="1" customWidth="1"/>
    <col min="6161" max="6161" width="1.33203125" style="68" customWidth="1"/>
    <col min="6162" max="6162" width="0" style="68" hidden="1" customWidth="1"/>
    <col min="6163" max="6165" width="3.44140625" style="68"/>
    <col min="6166" max="6166" width="4.44140625" style="68" customWidth="1"/>
    <col min="6167" max="6167" width="3.44140625" style="68"/>
    <col min="6168" max="6168" width="9.6640625" style="68" customWidth="1"/>
    <col min="6169" max="6169" width="4.33203125" style="68" customWidth="1"/>
    <col min="6170" max="6171" width="4.109375" style="68" customWidth="1"/>
    <col min="6172" max="6172" width="4.33203125" style="68" customWidth="1"/>
    <col min="6173" max="6173" width="5.33203125" style="68" customWidth="1"/>
    <col min="6174" max="6174" width="9.33203125" style="68" customWidth="1"/>
    <col min="6175" max="6175" width="5.6640625" style="68" customWidth="1"/>
    <col min="6176" max="6176" width="4.6640625" style="68" customWidth="1"/>
    <col min="6177" max="6177" width="5.33203125" style="68" customWidth="1"/>
    <col min="6178" max="6179" width="5.44140625" style="68" customWidth="1"/>
    <col min="6180" max="6393" width="3.44140625" style="68"/>
    <col min="6394" max="6395" width="3" style="68" customWidth="1"/>
    <col min="6396" max="6396" width="1" style="68" customWidth="1"/>
    <col min="6397" max="6397" width="2" style="68" customWidth="1"/>
    <col min="6398" max="6398" width="0.88671875" style="68" customWidth="1"/>
    <col min="6399" max="6410" width="3" style="68" customWidth="1"/>
    <col min="6411" max="6411" width="11" style="68" customWidth="1"/>
    <col min="6412" max="6412" width="13.33203125" style="68" customWidth="1"/>
    <col min="6413" max="6413" width="3.5546875" style="68" customWidth="1"/>
    <col min="6414" max="6414" width="8.6640625" style="68" customWidth="1"/>
    <col min="6415" max="6415" width="5.6640625" style="68" customWidth="1"/>
    <col min="6416" max="6416" width="8.109375" style="68" bestFit="1" customWidth="1"/>
    <col min="6417" max="6417" width="1.33203125" style="68" customWidth="1"/>
    <col min="6418" max="6418" width="0" style="68" hidden="1" customWidth="1"/>
    <col min="6419" max="6421" width="3.44140625" style="68"/>
    <col min="6422" max="6422" width="4.44140625" style="68" customWidth="1"/>
    <col min="6423" max="6423" width="3.44140625" style="68"/>
    <col min="6424" max="6424" width="9.6640625" style="68" customWidth="1"/>
    <col min="6425" max="6425" width="4.33203125" style="68" customWidth="1"/>
    <col min="6426" max="6427" width="4.109375" style="68" customWidth="1"/>
    <col min="6428" max="6428" width="4.33203125" style="68" customWidth="1"/>
    <col min="6429" max="6429" width="5.33203125" style="68" customWidth="1"/>
    <col min="6430" max="6430" width="9.33203125" style="68" customWidth="1"/>
    <col min="6431" max="6431" width="5.6640625" style="68" customWidth="1"/>
    <col min="6432" max="6432" width="4.6640625" style="68" customWidth="1"/>
    <col min="6433" max="6433" width="5.33203125" style="68" customWidth="1"/>
    <col min="6434" max="6435" width="5.44140625" style="68" customWidth="1"/>
    <col min="6436" max="6649" width="3.44140625" style="68"/>
    <col min="6650" max="6651" width="3" style="68" customWidth="1"/>
    <col min="6652" max="6652" width="1" style="68" customWidth="1"/>
    <col min="6653" max="6653" width="2" style="68" customWidth="1"/>
    <col min="6654" max="6654" width="0.88671875" style="68" customWidth="1"/>
    <col min="6655" max="6666" width="3" style="68" customWidth="1"/>
    <col min="6667" max="6667" width="11" style="68" customWidth="1"/>
    <col min="6668" max="6668" width="13.33203125" style="68" customWidth="1"/>
    <col min="6669" max="6669" width="3.5546875" style="68" customWidth="1"/>
    <col min="6670" max="6670" width="8.6640625" style="68" customWidth="1"/>
    <col min="6671" max="6671" width="5.6640625" style="68" customWidth="1"/>
    <col min="6672" max="6672" width="8.109375" style="68" bestFit="1" customWidth="1"/>
    <col min="6673" max="6673" width="1.33203125" style="68" customWidth="1"/>
    <col min="6674" max="6674" width="0" style="68" hidden="1" customWidth="1"/>
    <col min="6675" max="6677" width="3.44140625" style="68"/>
    <col min="6678" max="6678" width="4.44140625" style="68" customWidth="1"/>
    <col min="6679" max="6679" width="3.44140625" style="68"/>
    <col min="6680" max="6680" width="9.6640625" style="68" customWidth="1"/>
    <col min="6681" max="6681" width="4.33203125" style="68" customWidth="1"/>
    <col min="6682" max="6683" width="4.109375" style="68" customWidth="1"/>
    <col min="6684" max="6684" width="4.33203125" style="68" customWidth="1"/>
    <col min="6685" max="6685" width="5.33203125" style="68" customWidth="1"/>
    <col min="6686" max="6686" width="9.33203125" style="68" customWidth="1"/>
    <col min="6687" max="6687" width="5.6640625" style="68" customWidth="1"/>
    <col min="6688" max="6688" width="4.6640625" style="68" customWidth="1"/>
    <col min="6689" max="6689" width="5.33203125" style="68" customWidth="1"/>
    <col min="6690" max="6691" width="5.44140625" style="68" customWidth="1"/>
    <col min="6692" max="6905" width="3.44140625" style="68"/>
    <col min="6906" max="6907" width="3" style="68" customWidth="1"/>
    <col min="6908" max="6908" width="1" style="68" customWidth="1"/>
    <col min="6909" max="6909" width="2" style="68" customWidth="1"/>
    <col min="6910" max="6910" width="0.88671875" style="68" customWidth="1"/>
    <col min="6911" max="6922" width="3" style="68" customWidth="1"/>
    <col min="6923" max="6923" width="11" style="68" customWidth="1"/>
    <col min="6924" max="6924" width="13.33203125" style="68" customWidth="1"/>
    <col min="6925" max="6925" width="3.5546875" style="68" customWidth="1"/>
    <col min="6926" max="6926" width="8.6640625" style="68" customWidth="1"/>
    <col min="6927" max="6927" width="5.6640625" style="68" customWidth="1"/>
    <col min="6928" max="6928" width="8.109375" style="68" bestFit="1" customWidth="1"/>
    <col min="6929" max="6929" width="1.33203125" style="68" customWidth="1"/>
    <col min="6930" max="6930" width="0" style="68" hidden="1" customWidth="1"/>
    <col min="6931" max="6933" width="3.44140625" style="68"/>
    <col min="6934" max="6934" width="4.44140625" style="68" customWidth="1"/>
    <col min="6935" max="6935" width="3.44140625" style="68"/>
    <col min="6936" max="6936" width="9.6640625" style="68" customWidth="1"/>
    <col min="6937" max="6937" width="4.33203125" style="68" customWidth="1"/>
    <col min="6938" max="6939" width="4.109375" style="68" customWidth="1"/>
    <col min="6940" max="6940" width="4.33203125" style="68" customWidth="1"/>
    <col min="6941" max="6941" width="5.33203125" style="68" customWidth="1"/>
    <col min="6942" max="6942" width="9.33203125" style="68" customWidth="1"/>
    <col min="6943" max="6943" width="5.6640625" style="68" customWidth="1"/>
    <col min="6944" max="6944" width="4.6640625" style="68" customWidth="1"/>
    <col min="6945" max="6945" width="5.33203125" style="68" customWidth="1"/>
    <col min="6946" max="6947" width="5.44140625" style="68" customWidth="1"/>
    <col min="6948" max="7161" width="3.44140625" style="68"/>
    <col min="7162" max="7163" width="3" style="68" customWidth="1"/>
    <col min="7164" max="7164" width="1" style="68" customWidth="1"/>
    <col min="7165" max="7165" width="2" style="68" customWidth="1"/>
    <col min="7166" max="7166" width="0.88671875" style="68" customWidth="1"/>
    <col min="7167" max="7178" width="3" style="68" customWidth="1"/>
    <col min="7179" max="7179" width="11" style="68" customWidth="1"/>
    <col min="7180" max="7180" width="13.33203125" style="68" customWidth="1"/>
    <col min="7181" max="7181" width="3.5546875" style="68" customWidth="1"/>
    <col min="7182" max="7182" width="8.6640625" style="68" customWidth="1"/>
    <col min="7183" max="7183" width="5.6640625" style="68" customWidth="1"/>
    <col min="7184" max="7184" width="8.109375" style="68" bestFit="1" customWidth="1"/>
    <col min="7185" max="7185" width="1.33203125" style="68" customWidth="1"/>
    <col min="7186" max="7186" width="0" style="68" hidden="1" customWidth="1"/>
    <col min="7187" max="7189" width="3.44140625" style="68"/>
    <col min="7190" max="7190" width="4.44140625" style="68" customWidth="1"/>
    <col min="7191" max="7191" width="3.44140625" style="68"/>
    <col min="7192" max="7192" width="9.6640625" style="68" customWidth="1"/>
    <col min="7193" max="7193" width="4.33203125" style="68" customWidth="1"/>
    <col min="7194" max="7195" width="4.109375" style="68" customWidth="1"/>
    <col min="7196" max="7196" width="4.33203125" style="68" customWidth="1"/>
    <col min="7197" max="7197" width="5.33203125" style="68" customWidth="1"/>
    <col min="7198" max="7198" width="9.33203125" style="68" customWidth="1"/>
    <col min="7199" max="7199" width="5.6640625" style="68" customWidth="1"/>
    <col min="7200" max="7200" width="4.6640625" style="68" customWidth="1"/>
    <col min="7201" max="7201" width="5.33203125" style="68" customWidth="1"/>
    <col min="7202" max="7203" width="5.44140625" style="68" customWidth="1"/>
    <col min="7204" max="7417" width="3.44140625" style="68"/>
    <col min="7418" max="7419" width="3" style="68" customWidth="1"/>
    <col min="7420" max="7420" width="1" style="68" customWidth="1"/>
    <col min="7421" max="7421" width="2" style="68" customWidth="1"/>
    <col min="7422" max="7422" width="0.88671875" style="68" customWidth="1"/>
    <col min="7423" max="7434" width="3" style="68" customWidth="1"/>
    <col min="7435" max="7435" width="11" style="68" customWidth="1"/>
    <col min="7436" max="7436" width="13.33203125" style="68" customWidth="1"/>
    <col min="7437" max="7437" width="3.5546875" style="68" customWidth="1"/>
    <col min="7438" max="7438" width="8.6640625" style="68" customWidth="1"/>
    <col min="7439" max="7439" width="5.6640625" style="68" customWidth="1"/>
    <col min="7440" max="7440" width="8.109375" style="68" bestFit="1" customWidth="1"/>
    <col min="7441" max="7441" width="1.33203125" style="68" customWidth="1"/>
    <col min="7442" max="7442" width="0" style="68" hidden="1" customWidth="1"/>
    <col min="7443" max="7445" width="3.44140625" style="68"/>
    <col min="7446" max="7446" width="4.44140625" style="68" customWidth="1"/>
    <col min="7447" max="7447" width="3.44140625" style="68"/>
    <col min="7448" max="7448" width="9.6640625" style="68" customWidth="1"/>
    <col min="7449" max="7449" width="4.33203125" style="68" customWidth="1"/>
    <col min="7450" max="7451" width="4.109375" style="68" customWidth="1"/>
    <col min="7452" max="7452" width="4.33203125" style="68" customWidth="1"/>
    <col min="7453" max="7453" width="5.33203125" style="68" customWidth="1"/>
    <col min="7454" max="7454" width="9.33203125" style="68" customWidth="1"/>
    <col min="7455" max="7455" width="5.6640625" style="68" customWidth="1"/>
    <col min="7456" max="7456" width="4.6640625" style="68" customWidth="1"/>
    <col min="7457" max="7457" width="5.33203125" style="68" customWidth="1"/>
    <col min="7458" max="7459" width="5.44140625" style="68" customWidth="1"/>
    <col min="7460" max="7673" width="3.44140625" style="68"/>
    <col min="7674" max="7675" width="3" style="68" customWidth="1"/>
    <col min="7676" max="7676" width="1" style="68" customWidth="1"/>
    <col min="7677" max="7677" width="2" style="68" customWidth="1"/>
    <col min="7678" max="7678" width="0.88671875" style="68" customWidth="1"/>
    <col min="7679" max="7690" width="3" style="68" customWidth="1"/>
    <col min="7691" max="7691" width="11" style="68" customWidth="1"/>
    <col min="7692" max="7692" width="13.33203125" style="68" customWidth="1"/>
    <col min="7693" max="7693" width="3.5546875" style="68" customWidth="1"/>
    <col min="7694" max="7694" width="8.6640625" style="68" customWidth="1"/>
    <col min="7695" max="7695" width="5.6640625" style="68" customWidth="1"/>
    <col min="7696" max="7696" width="8.109375" style="68" bestFit="1" customWidth="1"/>
    <col min="7697" max="7697" width="1.33203125" style="68" customWidth="1"/>
    <col min="7698" max="7698" width="0" style="68" hidden="1" customWidth="1"/>
    <col min="7699" max="7701" width="3.44140625" style="68"/>
    <col min="7702" max="7702" width="4.44140625" style="68" customWidth="1"/>
    <col min="7703" max="7703" width="3.44140625" style="68"/>
    <col min="7704" max="7704" width="9.6640625" style="68" customWidth="1"/>
    <col min="7705" max="7705" width="4.33203125" style="68" customWidth="1"/>
    <col min="7706" max="7707" width="4.109375" style="68" customWidth="1"/>
    <col min="7708" max="7708" width="4.33203125" style="68" customWidth="1"/>
    <col min="7709" max="7709" width="5.33203125" style="68" customWidth="1"/>
    <col min="7710" max="7710" width="9.33203125" style="68" customWidth="1"/>
    <col min="7711" max="7711" width="5.6640625" style="68" customWidth="1"/>
    <col min="7712" max="7712" width="4.6640625" style="68" customWidth="1"/>
    <col min="7713" max="7713" width="5.33203125" style="68" customWidth="1"/>
    <col min="7714" max="7715" width="5.44140625" style="68" customWidth="1"/>
    <col min="7716" max="7929" width="3.44140625" style="68"/>
    <col min="7930" max="7931" width="3" style="68" customWidth="1"/>
    <col min="7932" max="7932" width="1" style="68" customWidth="1"/>
    <col min="7933" max="7933" width="2" style="68" customWidth="1"/>
    <col min="7934" max="7934" width="0.88671875" style="68" customWidth="1"/>
    <col min="7935" max="7946" width="3" style="68" customWidth="1"/>
    <col min="7947" max="7947" width="11" style="68" customWidth="1"/>
    <col min="7948" max="7948" width="13.33203125" style="68" customWidth="1"/>
    <col min="7949" max="7949" width="3.5546875" style="68" customWidth="1"/>
    <col min="7950" max="7950" width="8.6640625" style="68" customWidth="1"/>
    <col min="7951" max="7951" width="5.6640625" style="68" customWidth="1"/>
    <col min="7952" max="7952" width="8.109375" style="68" bestFit="1" customWidth="1"/>
    <col min="7953" max="7953" width="1.33203125" style="68" customWidth="1"/>
    <col min="7954" max="7954" width="0" style="68" hidden="1" customWidth="1"/>
    <col min="7955" max="7957" width="3.44140625" style="68"/>
    <col min="7958" max="7958" width="4.44140625" style="68" customWidth="1"/>
    <col min="7959" max="7959" width="3.44140625" style="68"/>
    <col min="7960" max="7960" width="9.6640625" style="68" customWidth="1"/>
    <col min="7961" max="7961" width="4.33203125" style="68" customWidth="1"/>
    <col min="7962" max="7963" width="4.109375" style="68" customWidth="1"/>
    <col min="7964" max="7964" width="4.33203125" style="68" customWidth="1"/>
    <col min="7965" max="7965" width="5.33203125" style="68" customWidth="1"/>
    <col min="7966" max="7966" width="9.33203125" style="68" customWidth="1"/>
    <col min="7967" max="7967" width="5.6640625" style="68" customWidth="1"/>
    <col min="7968" max="7968" width="4.6640625" style="68" customWidth="1"/>
    <col min="7969" max="7969" width="5.33203125" style="68" customWidth="1"/>
    <col min="7970" max="7971" width="5.44140625" style="68" customWidth="1"/>
    <col min="7972" max="8185" width="3.44140625" style="68"/>
    <col min="8186" max="8187" width="3" style="68" customWidth="1"/>
    <col min="8188" max="8188" width="1" style="68" customWidth="1"/>
    <col min="8189" max="8189" width="2" style="68" customWidth="1"/>
    <col min="8190" max="8190" width="0.88671875" style="68" customWidth="1"/>
    <col min="8191" max="8202" width="3" style="68" customWidth="1"/>
    <col min="8203" max="8203" width="11" style="68" customWidth="1"/>
    <col min="8204" max="8204" width="13.33203125" style="68" customWidth="1"/>
    <col min="8205" max="8205" width="3.5546875" style="68" customWidth="1"/>
    <col min="8206" max="8206" width="8.6640625" style="68" customWidth="1"/>
    <col min="8207" max="8207" width="5.6640625" style="68" customWidth="1"/>
    <col min="8208" max="8208" width="8.109375" style="68" bestFit="1" customWidth="1"/>
    <col min="8209" max="8209" width="1.33203125" style="68" customWidth="1"/>
    <col min="8210" max="8210" width="0" style="68" hidden="1" customWidth="1"/>
    <col min="8211" max="8213" width="3.44140625" style="68"/>
    <col min="8214" max="8214" width="4.44140625" style="68" customWidth="1"/>
    <col min="8215" max="8215" width="3.44140625" style="68"/>
    <col min="8216" max="8216" width="9.6640625" style="68" customWidth="1"/>
    <col min="8217" max="8217" width="4.33203125" style="68" customWidth="1"/>
    <col min="8218" max="8219" width="4.109375" style="68" customWidth="1"/>
    <col min="8220" max="8220" width="4.33203125" style="68" customWidth="1"/>
    <col min="8221" max="8221" width="5.33203125" style="68" customWidth="1"/>
    <col min="8222" max="8222" width="9.33203125" style="68" customWidth="1"/>
    <col min="8223" max="8223" width="5.6640625" style="68" customWidth="1"/>
    <col min="8224" max="8224" width="4.6640625" style="68" customWidth="1"/>
    <col min="8225" max="8225" width="5.33203125" style="68" customWidth="1"/>
    <col min="8226" max="8227" width="5.44140625" style="68" customWidth="1"/>
    <col min="8228" max="8441" width="3.44140625" style="68"/>
    <col min="8442" max="8443" width="3" style="68" customWidth="1"/>
    <col min="8444" max="8444" width="1" style="68" customWidth="1"/>
    <col min="8445" max="8445" width="2" style="68" customWidth="1"/>
    <col min="8446" max="8446" width="0.88671875" style="68" customWidth="1"/>
    <col min="8447" max="8458" width="3" style="68" customWidth="1"/>
    <col min="8459" max="8459" width="11" style="68" customWidth="1"/>
    <col min="8460" max="8460" width="13.33203125" style="68" customWidth="1"/>
    <col min="8461" max="8461" width="3.5546875" style="68" customWidth="1"/>
    <col min="8462" max="8462" width="8.6640625" style="68" customWidth="1"/>
    <col min="8463" max="8463" width="5.6640625" style="68" customWidth="1"/>
    <col min="8464" max="8464" width="8.109375" style="68" bestFit="1" customWidth="1"/>
    <col min="8465" max="8465" width="1.33203125" style="68" customWidth="1"/>
    <col min="8466" max="8466" width="0" style="68" hidden="1" customWidth="1"/>
    <col min="8467" max="8469" width="3.44140625" style="68"/>
    <col min="8470" max="8470" width="4.44140625" style="68" customWidth="1"/>
    <col min="8471" max="8471" width="3.44140625" style="68"/>
    <col min="8472" max="8472" width="9.6640625" style="68" customWidth="1"/>
    <col min="8473" max="8473" width="4.33203125" style="68" customWidth="1"/>
    <col min="8474" max="8475" width="4.109375" style="68" customWidth="1"/>
    <col min="8476" max="8476" width="4.33203125" style="68" customWidth="1"/>
    <col min="8477" max="8477" width="5.33203125" style="68" customWidth="1"/>
    <col min="8478" max="8478" width="9.33203125" style="68" customWidth="1"/>
    <col min="8479" max="8479" width="5.6640625" style="68" customWidth="1"/>
    <col min="8480" max="8480" width="4.6640625" style="68" customWidth="1"/>
    <col min="8481" max="8481" width="5.33203125" style="68" customWidth="1"/>
    <col min="8482" max="8483" width="5.44140625" style="68" customWidth="1"/>
    <col min="8484" max="8697" width="3.44140625" style="68"/>
    <col min="8698" max="8699" width="3" style="68" customWidth="1"/>
    <col min="8700" max="8700" width="1" style="68" customWidth="1"/>
    <col min="8701" max="8701" width="2" style="68" customWidth="1"/>
    <col min="8702" max="8702" width="0.88671875" style="68" customWidth="1"/>
    <col min="8703" max="8714" width="3" style="68" customWidth="1"/>
    <col min="8715" max="8715" width="11" style="68" customWidth="1"/>
    <col min="8716" max="8716" width="13.33203125" style="68" customWidth="1"/>
    <col min="8717" max="8717" width="3.5546875" style="68" customWidth="1"/>
    <col min="8718" max="8718" width="8.6640625" style="68" customWidth="1"/>
    <col min="8719" max="8719" width="5.6640625" style="68" customWidth="1"/>
    <col min="8720" max="8720" width="8.109375" style="68" bestFit="1" customWidth="1"/>
    <col min="8721" max="8721" width="1.33203125" style="68" customWidth="1"/>
    <col min="8722" max="8722" width="0" style="68" hidden="1" customWidth="1"/>
    <col min="8723" max="8725" width="3.44140625" style="68"/>
    <col min="8726" max="8726" width="4.44140625" style="68" customWidth="1"/>
    <col min="8727" max="8727" width="3.44140625" style="68"/>
    <col min="8728" max="8728" width="9.6640625" style="68" customWidth="1"/>
    <col min="8729" max="8729" width="4.33203125" style="68" customWidth="1"/>
    <col min="8730" max="8731" width="4.109375" style="68" customWidth="1"/>
    <col min="8732" max="8732" width="4.33203125" style="68" customWidth="1"/>
    <col min="8733" max="8733" width="5.33203125" style="68" customWidth="1"/>
    <col min="8734" max="8734" width="9.33203125" style="68" customWidth="1"/>
    <col min="8735" max="8735" width="5.6640625" style="68" customWidth="1"/>
    <col min="8736" max="8736" width="4.6640625" style="68" customWidth="1"/>
    <col min="8737" max="8737" width="5.33203125" style="68" customWidth="1"/>
    <col min="8738" max="8739" width="5.44140625" style="68" customWidth="1"/>
    <col min="8740" max="8953" width="3.44140625" style="68"/>
    <col min="8954" max="8955" width="3" style="68" customWidth="1"/>
    <col min="8956" max="8956" width="1" style="68" customWidth="1"/>
    <col min="8957" max="8957" width="2" style="68" customWidth="1"/>
    <col min="8958" max="8958" width="0.88671875" style="68" customWidth="1"/>
    <col min="8959" max="8970" width="3" style="68" customWidth="1"/>
    <col min="8971" max="8971" width="11" style="68" customWidth="1"/>
    <col min="8972" max="8972" width="13.33203125" style="68" customWidth="1"/>
    <col min="8973" max="8973" width="3.5546875" style="68" customWidth="1"/>
    <col min="8974" max="8974" width="8.6640625" style="68" customWidth="1"/>
    <col min="8975" max="8975" width="5.6640625" style="68" customWidth="1"/>
    <col min="8976" max="8976" width="8.109375" style="68" bestFit="1" customWidth="1"/>
    <col min="8977" max="8977" width="1.33203125" style="68" customWidth="1"/>
    <col min="8978" max="8978" width="0" style="68" hidden="1" customWidth="1"/>
    <col min="8979" max="8981" width="3.44140625" style="68"/>
    <col min="8982" max="8982" width="4.44140625" style="68" customWidth="1"/>
    <col min="8983" max="8983" width="3.44140625" style="68"/>
    <col min="8984" max="8984" width="9.6640625" style="68" customWidth="1"/>
    <col min="8985" max="8985" width="4.33203125" style="68" customWidth="1"/>
    <col min="8986" max="8987" width="4.109375" style="68" customWidth="1"/>
    <col min="8988" max="8988" width="4.33203125" style="68" customWidth="1"/>
    <col min="8989" max="8989" width="5.33203125" style="68" customWidth="1"/>
    <col min="8990" max="8990" width="9.33203125" style="68" customWidth="1"/>
    <col min="8991" max="8991" width="5.6640625" style="68" customWidth="1"/>
    <col min="8992" max="8992" width="4.6640625" style="68" customWidth="1"/>
    <col min="8993" max="8993" width="5.33203125" style="68" customWidth="1"/>
    <col min="8994" max="8995" width="5.44140625" style="68" customWidth="1"/>
    <col min="8996" max="9209" width="3.44140625" style="68"/>
    <col min="9210" max="9211" width="3" style="68" customWidth="1"/>
    <col min="9212" max="9212" width="1" style="68" customWidth="1"/>
    <col min="9213" max="9213" width="2" style="68" customWidth="1"/>
    <col min="9214" max="9214" width="0.88671875" style="68" customWidth="1"/>
    <col min="9215" max="9226" width="3" style="68" customWidth="1"/>
    <col min="9227" max="9227" width="11" style="68" customWidth="1"/>
    <col min="9228" max="9228" width="13.33203125" style="68" customWidth="1"/>
    <col min="9229" max="9229" width="3.5546875" style="68" customWidth="1"/>
    <col min="9230" max="9230" width="8.6640625" style="68" customWidth="1"/>
    <col min="9231" max="9231" width="5.6640625" style="68" customWidth="1"/>
    <col min="9232" max="9232" width="8.109375" style="68" bestFit="1" customWidth="1"/>
    <col min="9233" max="9233" width="1.33203125" style="68" customWidth="1"/>
    <col min="9234" max="9234" width="0" style="68" hidden="1" customWidth="1"/>
    <col min="9235" max="9237" width="3.44140625" style="68"/>
    <col min="9238" max="9238" width="4.44140625" style="68" customWidth="1"/>
    <col min="9239" max="9239" width="3.44140625" style="68"/>
    <col min="9240" max="9240" width="9.6640625" style="68" customWidth="1"/>
    <col min="9241" max="9241" width="4.33203125" style="68" customWidth="1"/>
    <col min="9242" max="9243" width="4.109375" style="68" customWidth="1"/>
    <col min="9244" max="9244" width="4.33203125" style="68" customWidth="1"/>
    <col min="9245" max="9245" width="5.33203125" style="68" customWidth="1"/>
    <col min="9246" max="9246" width="9.33203125" style="68" customWidth="1"/>
    <col min="9247" max="9247" width="5.6640625" style="68" customWidth="1"/>
    <col min="9248" max="9248" width="4.6640625" style="68" customWidth="1"/>
    <col min="9249" max="9249" width="5.33203125" style="68" customWidth="1"/>
    <col min="9250" max="9251" width="5.44140625" style="68" customWidth="1"/>
    <col min="9252" max="9465" width="3.44140625" style="68"/>
    <col min="9466" max="9467" width="3" style="68" customWidth="1"/>
    <col min="9468" max="9468" width="1" style="68" customWidth="1"/>
    <col min="9469" max="9469" width="2" style="68" customWidth="1"/>
    <col min="9470" max="9470" width="0.88671875" style="68" customWidth="1"/>
    <col min="9471" max="9482" width="3" style="68" customWidth="1"/>
    <col min="9483" max="9483" width="11" style="68" customWidth="1"/>
    <col min="9484" max="9484" width="13.33203125" style="68" customWidth="1"/>
    <col min="9485" max="9485" width="3.5546875" style="68" customWidth="1"/>
    <col min="9486" max="9486" width="8.6640625" style="68" customWidth="1"/>
    <col min="9487" max="9487" width="5.6640625" style="68" customWidth="1"/>
    <col min="9488" max="9488" width="8.109375" style="68" bestFit="1" customWidth="1"/>
    <col min="9489" max="9489" width="1.33203125" style="68" customWidth="1"/>
    <col min="9490" max="9490" width="0" style="68" hidden="1" customWidth="1"/>
    <col min="9491" max="9493" width="3.44140625" style="68"/>
    <col min="9494" max="9494" width="4.44140625" style="68" customWidth="1"/>
    <col min="9495" max="9495" width="3.44140625" style="68"/>
    <col min="9496" max="9496" width="9.6640625" style="68" customWidth="1"/>
    <col min="9497" max="9497" width="4.33203125" style="68" customWidth="1"/>
    <col min="9498" max="9499" width="4.109375" style="68" customWidth="1"/>
    <col min="9500" max="9500" width="4.33203125" style="68" customWidth="1"/>
    <col min="9501" max="9501" width="5.33203125" style="68" customWidth="1"/>
    <col min="9502" max="9502" width="9.33203125" style="68" customWidth="1"/>
    <col min="9503" max="9503" width="5.6640625" style="68" customWidth="1"/>
    <col min="9504" max="9504" width="4.6640625" style="68" customWidth="1"/>
    <col min="9505" max="9505" width="5.33203125" style="68" customWidth="1"/>
    <col min="9506" max="9507" width="5.44140625" style="68" customWidth="1"/>
    <col min="9508" max="9721" width="3.44140625" style="68"/>
    <col min="9722" max="9723" width="3" style="68" customWidth="1"/>
    <col min="9724" max="9724" width="1" style="68" customWidth="1"/>
    <col min="9725" max="9725" width="2" style="68" customWidth="1"/>
    <col min="9726" max="9726" width="0.88671875" style="68" customWidth="1"/>
    <col min="9727" max="9738" width="3" style="68" customWidth="1"/>
    <col min="9739" max="9739" width="11" style="68" customWidth="1"/>
    <col min="9740" max="9740" width="13.33203125" style="68" customWidth="1"/>
    <col min="9741" max="9741" width="3.5546875" style="68" customWidth="1"/>
    <col min="9742" max="9742" width="8.6640625" style="68" customWidth="1"/>
    <col min="9743" max="9743" width="5.6640625" style="68" customWidth="1"/>
    <col min="9744" max="9744" width="8.109375" style="68" bestFit="1" customWidth="1"/>
    <col min="9745" max="9745" width="1.33203125" style="68" customWidth="1"/>
    <col min="9746" max="9746" width="0" style="68" hidden="1" customWidth="1"/>
    <col min="9747" max="9749" width="3.44140625" style="68"/>
    <col min="9750" max="9750" width="4.44140625" style="68" customWidth="1"/>
    <col min="9751" max="9751" width="3.44140625" style="68"/>
    <col min="9752" max="9752" width="9.6640625" style="68" customWidth="1"/>
    <col min="9753" max="9753" width="4.33203125" style="68" customWidth="1"/>
    <col min="9754" max="9755" width="4.109375" style="68" customWidth="1"/>
    <col min="9756" max="9756" width="4.33203125" style="68" customWidth="1"/>
    <col min="9757" max="9757" width="5.33203125" style="68" customWidth="1"/>
    <col min="9758" max="9758" width="9.33203125" style="68" customWidth="1"/>
    <col min="9759" max="9759" width="5.6640625" style="68" customWidth="1"/>
    <col min="9760" max="9760" width="4.6640625" style="68" customWidth="1"/>
    <col min="9761" max="9761" width="5.33203125" style="68" customWidth="1"/>
    <col min="9762" max="9763" width="5.44140625" style="68" customWidth="1"/>
    <col min="9764" max="9977" width="3.44140625" style="68"/>
    <col min="9978" max="9979" width="3" style="68" customWidth="1"/>
    <col min="9980" max="9980" width="1" style="68" customWidth="1"/>
    <col min="9981" max="9981" width="2" style="68" customWidth="1"/>
    <col min="9982" max="9982" width="0.88671875" style="68" customWidth="1"/>
    <col min="9983" max="9994" width="3" style="68" customWidth="1"/>
    <col min="9995" max="9995" width="11" style="68" customWidth="1"/>
    <col min="9996" max="9996" width="13.33203125" style="68" customWidth="1"/>
    <col min="9997" max="9997" width="3.5546875" style="68" customWidth="1"/>
    <col min="9998" max="9998" width="8.6640625" style="68" customWidth="1"/>
    <col min="9999" max="9999" width="5.6640625" style="68" customWidth="1"/>
    <col min="10000" max="10000" width="8.109375" style="68" bestFit="1" customWidth="1"/>
    <col min="10001" max="10001" width="1.33203125" style="68" customWidth="1"/>
    <col min="10002" max="10002" width="0" style="68" hidden="1" customWidth="1"/>
    <col min="10003" max="10005" width="3.44140625" style="68"/>
    <col min="10006" max="10006" width="4.44140625" style="68" customWidth="1"/>
    <col min="10007" max="10007" width="3.44140625" style="68"/>
    <col min="10008" max="10008" width="9.6640625" style="68" customWidth="1"/>
    <col min="10009" max="10009" width="4.33203125" style="68" customWidth="1"/>
    <col min="10010" max="10011" width="4.109375" style="68" customWidth="1"/>
    <col min="10012" max="10012" width="4.33203125" style="68" customWidth="1"/>
    <col min="10013" max="10013" width="5.33203125" style="68" customWidth="1"/>
    <col min="10014" max="10014" width="9.33203125" style="68" customWidth="1"/>
    <col min="10015" max="10015" width="5.6640625" style="68" customWidth="1"/>
    <col min="10016" max="10016" width="4.6640625" style="68" customWidth="1"/>
    <col min="10017" max="10017" width="5.33203125" style="68" customWidth="1"/>
    <col min="10018" max="10019" width="5.44140625" style="68" customWidth="1"/>
    <col min="10020" max="10233" width="3.44140625" style="68"/>
    <col min="10234" max="10235" width="3" style="68" customWidth="1"/>
    <col min="10236" max="10236" width="1" style="68" customWidth="1"/>
    <col min="10237" max="10237" width="2" style="68" customWidth="1"/>
    <col min="10238" max="10238" width="0.88671875" style="68" customWidth="1"/>
    <col min="10239" max="10250" width="3" style="68" customWidth="1"/>
    <col min="10251" max="10251" width="11" style="68" customWidth="1"/>
    <col min="10252" max="10252" width="13.33203125" style="68" customWidth="1"/>
    <col min="10253" max="10253" width="3.5546875" style="68" customWidth="1"/>
    <col min="10254" max="10254" width="8.6640625" style="68" customWidth="1"/>
    <col min="10255" max="10255" width="5.6640625" style="68" customWidth="1"/>
    <col min="10256" max="10256" width="8.109375" style="68" bestFit="1" customWidth="1"/>
    <col min="10257" max="10257" width="1.33203125" style="68" customWidth="1"/>
    <col min="10258" max="10258" width="0" style="68" hidden="1" customWidth="1"/>
    <col min="10259" max="10261" width="3.44140625" style="68"/>
    <col min="10262" max="10262" width="4.44140625" style="68" customWidth="1"/>
    <col min="10263" max="10263" width="3.44140625" style="68"/>
    <col min="10264" max="10264" width="9.6640625" style="68" customWidth="1"/>
    <col min="10265" max="10265" width="4.33203125" style="68" customWidth="1"/>
    <col min="10266" max="10267" width="4.109375" style="68" customWidth="1"/>
    <col min="10268" max="10268" width="4.33203125" style="68" customWidth="1"/>
    <col min="10269" max="10269" width="5.33203125" style="68" customWidth="1"/>
    <col min="10270" max="10270" width="9.33203125" style="68" customWidth="1"/>
    <col min="10271" max="10271" width="5.6640625" style="68" customWidth="1"/>
    <col min="10272" max="10272" width="4.6640625" style="68" customWidth="1"/>
    <col min="10273" max="10273" width="5.33203125" style="68" customWidth="1"/>
    <col min="10274" max="10275" width="5.44140625" style="68" customWidth="1"/>
    <col min="10276" max="10489" width="3.44140625" style="68"/>
    <col min="10490" max="10491" width="3" style="68" customWidth="1"/>
    <col min="10492" max="10492" width="1" style="68" customWidth="1"/>
    <col min="10493" max="10493" width="2" style="68" customWidth="1"/>
    <col min="10494" max="10494" width="0.88671875" style="68" customWidth="1"/>
    <col min="10495" max="10506" width="3" style="68" customWidth="1"/>
    <col min="10507" max="10507" width="11" style="68" customWidth="1"/>
    <col min="10508" max="10508" width="13.33203125" style="68" customWidth="1"/>
    <col min="10509" max="10509" width="3.5546875" style="68" customWidth="1"/>
    <col min="10510" max="10510" width="8.6640625" style="68" customWidth="1"/>
    <col min="10511" max="10511" width="5.6640625" style="68" customWidth="1"/>
    <col min="10512" max="10512" width="8.109375" style="68" bestFit="1" customWidth="1"/>
    <col min="10513" max="10513" width="1.33203125" style="68" customWidth="1"/>
    <col min="10514" max="10514" width="0" style="68" hidden="1" customWidth="1"/>
    <col min="10515" max="10517" width="3.44140625" style="68"/>
    <col min="10518" max="10518" width="4.44140625" style="68" customWidth="1"/>
    <col min="10519" max="10519" width="3.44140625" style="68"/>
    <col min="10520" max="10520" width="9.6640625" style="68" customWidth="1"/>
    <col min="10521" max="10521" width="4.33203125" style="68" customWidth="1"/>
    <col min="10522" max="10523" width="4.109375" style="68" customWidth="1"/>
    <col min="10524" max="10524" width="4.33203125" style="68" customWidth="1"/>
    <col min="10525" max="10525" width="5.33203125" style="68" customWidth="1"/>
    <col min="10526" max="10526" width="9.33203125" style="68" customWidth="1"/>
    <col min="10527" max="10527" width="5.6640625" style="68" customWidth="1"/>
    <col min="10528" max="10528" width="4.6640625" style="68" customWidth="1"/>
    <col min="10529" max="10529" width="5.33203125" style="68" customWidth="1"/>
    <col min="10530" max="10531" width="5.44140625" style="68" customWidth="1"/>
    <col min="10532" max="10745" width="3.44140625" style="68"/>
    <col min="10746" max="10747" width="3" style="68" customWidth="1"/>
    <col min="10748" max="10748" width="1" style="68" customWidth="1"/>
    <col min="10749" max="10749" width="2" style="68" customWidth="1"/>
    <col min="10750" max="10750" width="0.88671875" style="68" customWidth="1"/>
    <col min="10751" max="10762" width="3" style="68" customWidth="1"/>
    <col min="10763" max="10763" width="11" style="68" customWidth="1"/>
    <col min="10764" max="10764" width="13.33203125" style="68" customWidth="1"/>
    <col min="10765" max="10765" width="3.5546875" style="68" customWidth="1"/>
    <col min="10766" max="10766" width="8.6640625" style="68" customWidth="1"/>
    <col min="10767" max="10767" width="5.6640625" style="68" customWidth="1"/>
    <col min="10768" max="10768" width="8.109375" style="68" bestFit="1" customWidth="1"/>
    <col min="10769" max="10769" width="1.33203125" style="68" customWidth="1"/>
    <col min="10770" max="10770" width="0" style="68" hidden="1" customWidth="1"/>
    <col min="10771" max="10773" width="3.44140625" style="68"/>
    <col min="10774" max="10774" width="4.44140625" style="68" customWidth="1"/>
    <col min="10775" max="10775" width="3.44140625" style="68"/>
    <col min="10776" max="10776" width="9.6640625" style="68" customWidth="1"/>
    <col min="10777" max="10777" width="4.33203125" style="68" customWidth="1"/>
    <col min="10778" max="10779" width="4.109375" style="68" customWidth="1"/>
    <col min="10780" max="10780" width="4.33203125" style="68" customWidth="1"/>
    <col min="10781" max="10781" width="5.33203125" style="68" customWidth="1"/>
    <col min="10782" max="10782" width="9.33203125" style="68" customWidth="1"/>
    <col min="10783" max="10783" width="5.6640625" style="68" customWidth="1"/>
    <col min="10784" max="10784" width="4.6640625" style="68" customWidth="1"/>
    <col min="10785" max="10785" width="5.33203125" style="68" customWidth="1"/>
    <col min="10786" max="10787" width="5.44140625" style="68" customWidth="1"/>
    <col min="10788" max="11001" width="3.44140625" style="68"/>
    <col min="11002" max="11003" width="3" style="68" customWidth="1"/>
    <col min="11004" max="11004" width="1" style="68" customWidth="1"/>
    <col min="11005" max="11005" width="2" style="68" customWidth="1"/>
    <col min="11006" max="11006" width="0.88671875" style="68" customWidth="1"/>
    <col min="11007" max="11018" width="3" style="68" customWidth="1"/>
    <col min="11019" max="11019" width="11" style="68" customWidth="1"/>
    <col min="11020" max="11020" width="13.33203125" style="68" customWidth="1"/>
    <col min="11021" max="11021" width="3.5546875" style="68" customWidth="1"/>
    <col min="11022" max="11022" width="8.6640625" style="68" customWidth="1"/>
    <col min="11023" max="11023" width="5.6640625" style="68" customWidth="1"/>
    <col min="11024" max="11024" width="8.109375" style="68" bestFit="1" customWidth="1"/>
    <col min="11025" max="11025" width="1.33203125" style="68" customWidth="1"/>
    <col min="11026" max="11026" width="0" style="68" hidden="1" customWidth="1"/>
    <col min="11027" max="11029" width="3.44140625" style="68"/>
    <col min="11030" max="11030" width="4.44140625" style="68" customWidth="1"/>
    <col min="11031" max="11031" width="3.44140625" style="68"/>
    <col min="11032" max="11032" width="9.6640625" style="68" customWidth="1"/>
    <col min="11033" max="11033" width="4.33203125" style="68" customWidth="1"/>
    <col min="11034" max="11035" width="4.109375" style="68" customWidth="1"/>
    <col min="11036" max="11036" width="4.33203125" style="68" customWidth="1"/>
    <col min="11037" max="11037" width="5.33203125" style="68" customWidth="1"/>
    <col min="11038" max="11038" width="9.33203125" style="68" customWidth="1"/>
    <col min="11039" max="11039" width="5.6640625" style="68" customWidth="1"/>
    <col min="11040" max="11040" width="4.6640625" style="68" customWidth="1"/>
    <col min="11041" max="11041" width="5.33203125" style="68" customWidth="1"/>
    <col min="11042" max="11043" width="5.44140625" style="68" customWidth="1"/>
    <col min="11044" max="11257" width="3.44140625" style="68"/>
    <col min="11258" max="11259" width="3" style="68" customWidth="1"/>
    <col min="11260" max="11260" width="1" style="68" customWidth="1"/>
    <col min="11261" max="11261" width="2" style="68" customWidth="1"/>
    <col min="11262" max="11262" width="0.88671875" style="68" customWidth="1"/>
    <col min="11263" max="11274" width="3" style="68" customWidth="1"/>
    <col min="11275" max="11275" width="11" style="68" customWidth="1"/>
    <col min="11276" max="11276" width="13.33203125" style="68" customWidth="1"/>
    <col min="11277" max="11277" width="3.5546875" style="68" customWidth="1"/>
    <col min="11278" max="11278" width="8.6640625" style="68" customWidth="1"/>
    <col min="11279" max="11279" width="5.6640625" style="68" customWidth="1"/>
    <col min="11280" max="11280" width="8.109375" style="68" bestFit="1" customWidth="1"/>
    <col min="11281" max="11281" width="1.33203125" style="68" customWidth="1"/>
    <col min="11282" max="11282" width="0" style="68" hidden="1" customWidth="1"/>
    <col min="11283" max="11285" width="3.44140625" style="68"/>
    <col min="11286" max="11286" width="4.44140625" style="68" customWidth="1"/>
    <col min="11287" max="11287" width="3.44140625" style="68"/>
    <col min="11288" max="11288" width="9.6640625" style="68" customWidth="1"/>
    <col min="11289" max="11289" width="4.33203125" style="68" customWidth="1"/>
    <col min="11290" max="11291" width="4.109375" style="68" customWidth="1"/>
    <col min="11292" max="11292" width="4.33203125" style="68" customWidth="1"/>
    <col min="11293" max="11293" width="5.33203125" style="68" customWidth="1"/>
    <col min="11294" max="11294" width="9.33203125" style="68" customWidth="1"/>
    <col min="11295" max="11295" width="5.6640625" style="68" customWidth="1"/>
    <col min="11296" max="11296" width="4.6640625" style="68" customWidth="1"/>
    <col min="11297" max="11297" width="5.33203125" style="68" customWidth="1"/>
    <col min="11298" max="11299" width="5.44140625" style="68" customWidth="1"/>
    <col min="11300" max="11513" width="3.44140625" style="68"/>
    <col min="11514" max="11515" width="3" style="68" customWidth="1"/>
    <col min="11516" max="11516" width="1" style="68" customWidth="1"/>
    <col min="11517" max="11517" width="2" style="68" customWidth="1"/>
    <col min="11518" max="11518" width="0.88671875" style="68" customWidth="1"/>
    <col min="11519" max="11530" width="3" style="68" customWidth="1"/>
    <col min="11531" max="11531" width="11" style="68" customWidth="1"/>
    <col min="11532" max="11532" width="13.33203125" style="68" customWidth="1"/>
    <col min="11533" max="11533" width="3.5546875" style="68" customWidth="1"/>
    <col min="11534" max="11534" width="8.6640625" style="68" customWidth="1"/>
    <col min="11535" max="11535" width="5.6640625" style="68" customWidth="1"/>
    <col min="11536" max="11536" width="8.109375" style="68" bestFit="1" customWidth="1"/>
    <col min="11537" max="11537" width="1.33203125" style="68" customWidth="1"/>
    <col min="11538" max="11538" width="0" style="68" hidden="1" customWidth="1"/>
    <col min="11539" max="11541" width="3.44140625" style="68"/>
    <col min="11542" max="11542" width="4.44140625" style="68" customWidth="1"/>
    <col min="11543" max="11543" width="3.44140625" style="68"/>
    <col min="11544" max="11544" width="9.6640625" style="68" customWidth="1"/>
    <col min="11545" max="11545" width="4.33203125" style="68" customWidth="1"/>
    <col min="11546" max="11547" width="4.109375" style="68" customWidth="1"/>
    <col min="11548" max="11548" width="4.33203125" style="68" customWidth="1"/>
    <col min="11549" max="11549" width="5.33203125" style="68" customWidth="1"/>
    <col min="11550" max="11550" width="9.33203125" style="68" customWidth="1"/>
    <col min="11551" max="11551" width="5.6640625" style="68" customWidth="1"/>
    <col min="11552" max="11552" width="4.6640625" style="68" customWidth="1"/>
    <col min="11553" max="11553" width="5.33203125" style="68" customWidth="1"/>
    <col min="11554" max="11555" width="5.44140625" style="68" customWidth="1"/>
    <col min="11556" max="11769" width="3.44140625" style="68"/>
    <col min="11770" max="11771" width="3" style="68" customWidth="1"/>
    <col min="11772" max="11772" width="1" style="68" customWidth="1"/>
    <col min="11773" max="11773" width="2" style="68" customWidth="1"/>
    <col min="11774" max="11774" width="0.88671875" style="68" customWidth="1"/>
    <col min="11775" max="11786" width="3" style="68" customWidth="1"/>
    <col min="11787" max="11787" width="11" style="68" customWidth="1"/>
    <col min="11788" max="11788" width="13.33203125" style="68" customWidth="1"/>
    <col min="11789" max="11789" width="3.5546875" style="68" customWidth="1"/>
    <col min="11790" max="11790" width="8.6640625" style="68" customWidth="1"/>
    <col min="11791" max="11791" width="5.6640625" style="68" customWidth="1"/>
    <col min="11792" max="11792" width="8.109375" style="68" bestFit="1" customWidth="1"/>
    <col min="11793" max="11793" width="1.33203125" style="68" customWidth="1"/>
    <col min="11794" max="11794" width="0" style="68" hidden="1" customWidth="1"/>
    <col min="11795" max="11797" width="3.44140625" style="68"/>
    <col min="11798" max="11798" width="4.44140625" style="68" customWidth="1"/>
    <col min="11799" max="11799" width="3.44140625" style="68"/>
    <col min="11800" max="11800" width="9.6640625" style="68" customWidth="1"/>
    <col min="11801" max="11801" width="4.33203125" style="68" customWidth="1"/>
    <col min="11802" max="11803" width="4.109375" style="68" customWidth="1"/>
    <col min="11804" max="11804" width="4.33203125" style="68" customWidth="1"/>
    <col min="11805" max="11805" width="5.33203125" style="68" customWidth="1"/>
    <col min="11806" max="11806" width="9.33203125" style="68" customWidth="1"/>
    <col min="11807" max="11807" width="5.6640625" style="68" customWidth="1"/>
    <col min="11808" max="11808" width="4.6640625" style="68" customWidth="1"/>
    <col min="11809" max="11809" width="5.33203125" style="68" customWidth="1"/>
    <col min="11810" max="11811" width="5.44140625" style="68" customWidth="1"/>
    <col min="11812" max="12025" width="3.44140625" style="68"/>
    <col min="12026" max="12027" width="3" style="68" customWidth="1"/>
    <col min="12028" max="12028" width="1" style="68" customWidth="1"/>
    <col min="12029" max="12029" width="2" style="68" customWidth="1"/>
    <col min="12030" max="12030" width="0.88671875" style="68" customWidth="1"/>
    <col min="12031" max="12042" width="3" style="68" customWidth="1"/>
    <col min="12043" max="12043" width="11" style="68" customWidth="1"/>
    <col min="12044" max="12044" width="13.33203125" style="68" customWidth="1"/>
    <col min="12045" max="12045" width="3.5546875" style="68" customWidth="1"/>
    <col min="12046" max="12046" width="8.6640625" style="68" customWidth="1"/>
    <col min="12047" max="12047" width="5.6640625" style="68" customWidth="1"/>
    <col min="12048" max="12048" width="8.109375" style="68" bestFit="1" customWidth="1"/>
    <col min="12049" max="12049" width="1.33203125" style="68" customWidth="1"/>
    <col min="12050" max="12050" width="0" style="68" hidden="1" customWidth="1"/>
    <col min="12051" max="12053" width="3.44140625" style="68"/>
    <col min="12054" max="12054" width="4.44140625" style="68" customWidth="1"/>
    <col min="12055" max="12055" width="3.44140625" style="68"/>
    <col min="12056" max="12056" width="9.6640625" style="68" customWidth="1"/>
    <col min="12057" max="12057" width="4.33203125" style="68" customWidth="1"/>
    <col min="12058" max="12059" width="4.109375" style="68" customWidth="1"/>
    <col min="12060" max="12060" width="4.33203125" style="68" customWidth="1"/>
    <col min="12061" max="12061" width="5.33203125" style="68" customWidth="1"/>
    <col min="12062" max="12062" width="9.33203125" style="68" customWidth="1"/>
    <col min="12063" max="12063" width="5.6640625" style="68" customWidth="1"/>
    <col min="12064" max="12064" width="4.6640625" style="68" customWidth="1"/>
    <col min="12065" max="12065" width="5.33203125" style="68" customWidth="1"/>
    <col min="12066" max="12067" width="5.44140625" style="68" customWidth="1"/>
    <col min="12068" max="12281" width="3.44140625" style="68"/>
    <col min="12282" max="12283" width="3" style="68" customWidth="1"/>
    <col min="12284" max="12284" width="1" style="68" customWidth="1"/>
    <col min="12285" max="12285" width="2" style="68" customWidth="1"/>
    <col min="12286" max="12286" width="0.88671875" style="68" customWidth="1"/>
    <col min="12287" max="12298" width="3" style="68" customWidth="1"/>
    <col min="12299" max="12299" width="11" style="68" customWidth="1"/>
    <col min="12300" max="12300" width="13.33203125" style="68" customWidth="1"/>
    <col min="12301" max="12301" width="3.5546875" style="68" customWidth="1"/>
    <col min="12302" max="12302" width="8.6640625" style="68" customWidth="1"/>
    <col min="12303" max="12303" width="5.6640625" style="68" customWidth="1"/>
    <col min="12304" max="12304" width="8.109375" style="68" bestFit="1" customWidth="1"/>
    <col min="12305" max="12305" width="1.33203125" style="68" customWidth="1"/>
    <col min="12306" max="12306" width="0" style="68" hidden="1" customWidth="1"/>
    <col min="12307" max="12309" width="3.44140625" style="68"/>
    <col min="12310" max="12310" width="4.44140625" style="68" customWidth="1"/>
    <col min="12311" max="12311" width="3.44140625" style="68"/>
    <col min="12312" max="12312" width="9.6640625" style="68" customWidth="1"/>
    <col min="12313" max="12313" width="4.33203125" style="68" customWidth="1"/>
    <col min="12314" max="12315" width="4.109375" style="68" customWidth="1"/>
    <col min="12316" max="12316" width="4.33203125" style="68" customWidth="1"/>
    <col min="12317" max="12317" width="5.33203125" style="68" customWidth="1"/>
    <col min="12318" max="12318" width="9.33203125" style="68" customWidth="1"/>
    <col min="12319" max="12319" width="5.6640625" style="68" customWidth="1"/>
    <col min="12320" max="12320" width="4.6640625" style="68" customWidth="1"/>
    <col min="12321" max="12321" width="5.33203125" style="68" customWidth="1"/>
    <col min="12322" max="12323" width="5.44140625" style="68" customWidth="1"/>
    <col min="12324" max="12537" width="3.44140625" style="68"/>
    <col min="12538" max="12539" width="3" style="68" customWidth="1"/>
    <col min="12540" max="12540" width="1" style="68" customWidth="1"/>
    <col min="12541" max="12541" width="2" style="68" customWidth="1"/>
    <col min="12542" max="12542" width="0.88671875" style="68" customWidth="1"/>
    <col min="12543" max="12554" width="3" style="68" customWidth="1"/>
    <col min="12555" max="12555" width="11" style="68" customWidth="1"/>
    <col min="12556" max="12556" width="13.33203125" style="68" customWidth="1"/>
    <col min="12557" max="12557" width="3.5546875" style="68" customWidth="1"/>
    <col min="12558" max="12558" width="8.6640625" style="68" customWidth="1"/>
    <col min="12559" max="12559" width="5.6640625" style="68" customWidth="1"/>
    <col min="12560" max="12560" width="8.109375" style="68" bestFit="1" customWidth="1"/>
    <col min="12561" max="12561" width="1.33203125" style="68" customWidth="1"/>
    <col min="12562" max="12562" width="0" style="68" hidden="1" customWidth="1"/>
    <col min="12563" max="12565" width="3.44140625" style="68"/>
    <col min="12566" max="12566" width="4.44140625" style="68" customWidth="1"/>
    <col min="12567" max="12567" width="3.44140625" style="68"/>
    <col min="12568" max="12568" width="9.6640625" style="68" customWidth="1"/>
    <col min="12569" max="12569" width="4.33203125" style="68" customWidth="1"/>
    <col min="12570" max="12571" width="4.109375" style="68" customWidth="1"/>
    <col min="12572" max="12572" width="4.33203125" style="68" customWidth="1"/>
    <col min="12573" max="12573" width="5.33203125" style="68" customWidth="1"/>
    <col min="12574" max="12574" width="9.33203125" style="68" customWidth="1"/>
    <col min="12575" max="12575" width="5.6640625" style="68" customWidth="1"/>
    <col min="12576" max="12576" width="4.6640625" style="68" customWidth="1"/>
    <col min="12577" max="12577" width="5.33203125" style="68" customWidth="1"/>
    <col min="12578" max="12579" width="5.44140625" style="68" customWidth="1"/>
    <col min="12580" max="12793" width="3.44140625" style="68"/>
    <col min="12794" max="12795" width="3" style="68" customWidth="1"/>
    <col min="12796" max="12796" width="1" style="68" customWidth="1"/>
    <col min="12797" max="12797" width="2" style="68" customWidth="1"/>
    <col min="12798" max="12798" width="0.88671875" style="68" customWidth="1"/>
    <col min="12799" max="12810" width="3" style="68" customWidth="1"/>
    <col min="12811" max="12811" width="11" style="68" customWidth="1"/>
    <col min="12812" max="12812" width="13.33203125" style="68" customWidth="1"/>
    <col min="12813" max="12813" width="3.5546875" style="68" customWidth="1"/>
    <col min="12814" max="12814" width="8.6640625" style="68" customWidth="1"/>
    <col min="12815" max="12815" width="5.6640625" style="68" customWidth="1"/>
    <col min="12816" max="12816" width="8.109375" style="68" bestFit="1" customWidth="1"/>
    <col min="12817" max="12817" width="1.33203125" style="68" customWidth="1"/>
    <col min="12818" max="12818" width="0" style="68" hidden="1" customWidth="1"/>
    <col min="12819" max="12821" width="3.44140625" style="68"/>
    <col min="12822" max="12822" width="4.44140625" style="68" customWidth="1"/>
    <col min="12823" max="12823" width="3.44140625" style="68"/>
    <col min="12824" max="12824" width="9.6640625" style="68" customWidth="1"/>
    <col min="12825" max="12825" width="4.33203125" style="68" customWidth="1"/>
    <col min="12826" max="12827" width="4.109375" style="68" customWidth="1"/>
    <col min="12828" max="12828" width="4.33203125" style="68" customWidth="1"/>
    <col min="12829" max="12829" width="5.33203125" style="68" customWidth="1"/>
    <col min="12830" max="12830" width="9.33203125" style="68" customWidth="1"/>
    <col min="12831" max="12831" width="5.6640625" style="68" customWidth="1"/>
    <col min="12832" max="12832" width="4.6640625" style="68" customWidth="1"/>
    <col min="12833" max="12833" width="5.33203125" style="68" customWidth="1"/>
    <col min="12834" max="12835" width="5.44140625" style="68" customWidth="1"/>
    <col min="12836" max="13049" width="3.44140625" style="68"/>
    <col min="13050" max="13051" width="3" style="68" customWidth="1"/>
    <col min="13052" max="13052" width="1" style="68" customWidth="1"/>
    <col min="13053" max="13053" width="2" style="68" customWidth="1"/>
    <col min="13054" max="13054" width="0.88671875" style="68" customWidth="1"/>
    <col min="13055" max="13066" width="3" style="68" customWidth="1"/>
    <col min="13067" max="13067" width="11" style="68" customWidth="1"/>
    <col min="13068" max="13068" width="13.33203125" style="68" customWidth="1"/>
    <col min="13069" max="13069" width="3.5546875" style="68" customWidth="1"/>
    <col min="13070" max="13070" width="8.6640625" style="68" customWidth="1"/>
    <col min="13071" max="13071" width="5.6640625" style="68" customWidth="1"/>
    <col min="13072" max="13072" width="8.109375" style="68" bestFit="1" customWidth="1"/>
    <col min="13073" max="13073" width="1.33203125" style="68" customWidth="1"/>
    <col min="13074" max="13074" width="0" style="68" hidden="1" customWidth="1"/>
    <col min="13075" max="13077" width="3.44140625" style="68"/>
    <col min="13078" max="13078" width="4.44140625" style="68" customWidth="1"/>
    <col min="13079" max="13079" width="3.44140625" style="68"/>
    <col min="13080" max="13080" width="9.6640625" style="68" customWidth="1"/>
    <col min="13081" max="13081" width="4.33203125" style="68" customWidth="1"/>
    <col min="13082" max="13083" width="4.109375" style="68" customWidth="1"/>
    <col min="13084" max="13084" width="4.33203125" style="68" customWidth="1"/>
    <col min="13085" max="13085" width="5.33203125" style="68" customWidth="1"/>
    <col min="13086" max="13086" width="9.33203125" style="68" customWidth="1"/>
    <col min="13087" max="13087" width="5.6640625" style="68" customWidth="1"/>
    <col min="13088" max="13088" width="4.6640625" style="68" customWidth="1"/>
    <col min="13089" max="13089" width="5.33203125" style="68" customWidth="1"/>
    <col min="13090" max="13091" width="5.44140625" style="68" customWidth="1"/>
    <col min="13092" max="13305" width="3.44140625" style="68"/>
    <col min="13306" max="13307" width="3" style="68" customWidth="1"/>
    <col min="13308" max="13308" width="1" style="68" customWidth="1"/>
    <col min="13309" max="13309" width="2" style="68" customWidth="1"/>
    <col min="13310" max="13310" width="0.88671875" style="68" customWidth="1"/>
    <col min="13311" max="13322" width="3" style="68" customWidth="1"/>
    <col min="13323" max="13323" width="11" style="68" customWidth="1"/>
    <col min="13324" max="13324" width="13.33203125" style="68" customWidth="1"/>
    <col min="13325" max="13325" width="3.5546875" style="68" customWidth="1"/>
    <col min="13326" max="13326" width="8.6640625" style="68" customWidth="1"/>
    <col min="13327" max="13327" width="5.6640625" style="68" customWidth="1"/>
    <col min="13328" max="13328" width="8.109375" style="68" bestFit="1" customWidth="1"/>
    <col min="13329" max="13329" width="1.33203125" style="68" customWidth="1"/>
    <col min="13330" max="13330" width="0" style="68" hidden="1" customWidth="1"/>
    <col min="13331" max="13333" width="3.44140625" style="68"/>
    <col min="13334" max="13334" width="4.44140625" style="68" customWidth="1"/>
    <col min="13335" max="13335" width="3.44140625" style="68"/>
    <col min="13336" max="13336" width="9.6640625" style="68" customWidth="1"/>
    <col min="13337" max="13337" width="4.33203125" style="68" customWidth="1"/>
    <col min="13338" max="13339" width="4.109375" style="68" customWidth="1"/>
    <col min="13340" max="13340" width="4.33203125" style="68" customWidth="1"/>
    <col min="13341" max="13341" width="5.33203125" style="68" customWidth="1"/>
    <col min="13342" max="13342" width="9.33203125" style="68" customWidth="1"/>
    <col min="13343" max="13343" width="5.6640625" style="68" customWidth="1"/>
    <col min="13344" max="13344" width="4.6640625" style="68" customWidth="1"/>
    <col min="13345" max="13345" width="5.33203125" style="68" customWidth="1"/>
    <col min="13346" max="13347" width="5.44140625" style="68" customWidth="1"/>
    <col min="13348" max="13561" width="3.44140625" style="68"/>
    <col min="13562" max="13563" width="3" style="68" customWidth="1"/>
    <col min="13564" max="13564" width="1" style="68" customWidth="1"/>
    <col min="13565" max="13565" width="2" style="68" customWidth="1"/>
    <col min="13566" max="13566" width="0.88671875" style="68" customWidth="1"/>
    <col min="13567" max="13578" width="3" style="68" customWidth="1"/>
    <col min="13579" max="13579" width="11" style="68" customWidth="1"/>
    <col min="13580" max="13580" width="13.33203125" style="68" customWidth="1"/>
    <col min="13581" max="13581" width="3.5546875" style="68" customWidth="1"/>
    <col min="13582" max="13582" width="8.6640625" style="68" customWidth="1"/>
    <col min="13583" max="13583" width="5.6640625" style="68" customWidth="1"/>
    <col min="13584" max="13584" width="8.109375" style="68" bestFit="1" customWidth="1"/>
    <col min="13585" max="13585" width="1.33203125" style="68" customWidth="1"/>
    <col min="13586" max="13586" width="0" style="68" hidden="1" customWidth="1"/>
    <col min="13587" max="13589" width="3.44140625" style="68"/>
    <col min="13590" max="13590" width="4.44140625" style="68" customWidth="1"/>
    <col min="13591" max="13591" width="3.44140625" style="68"/>
    <col min="13592" max="13592" width="9.6640625" style="68" customWidth="1"/>
    <col min="13593" max="13593" width="4.33203125" style="68" customWidth="1"/>
    <col min="13594" max="13595" width="4.109375" style="68" customWidth="1"/>
    <col min="13596" max="13596" width="4.33203125" style="68" customWidth="1"/>
    <col min="13597" max="13597" width="5.33203125" style="68" customWidth="1"/>
    <col min="13598" max="13598" width="9.33203125" style="68" customWidth="1"/>
    <col min="13599" max="13599" width="5.6640625" style="68" customWidth="1"/>
    <col min="13600" max="13600" width="4.6640625" style="68" customWidth="1"/>
    <col min="13601" max="13601" width="5.33203125" style="68" customWidth="1"/>
    <col min="13602" max="13603" width="5.44140625" style="68" customWidth="1"/>
    <col min="13604" max="13817" width="3.44140625" style="68"/>
    <col min="13818" max="13819" width="3" style="68" customWidth="1"/>
    <col min="13820" max="13820" width="1" style="68" customWidth="1"/>
    <col min="13821" max="13821" width="2" style="68" customWidth="1"/>
    <col min="13822" max="13822" width="0.88671875" style="68" customWidth="1"/>
    <col min="13823" max="13834" width="3" style="68" customWidth="1"/>
    <col min="13835" max="13835" width="11" style="68" customWidth="1"/>
    <col min="13836" max="13836" width="13.33203125" style="68" customWidth="1"/>
    <col min="13837" max="13837" width="3.5546875" style="68" customWidth="1"/>
    <col min="13838" max="13838" width="8.6640625" style="68" customWidth="1"/>
    <col min="13839" max="13839" width="5.6640625" style="68" customWidth="1"/>
    <col min="13840" max="13840" width="8.109375" style="68" bestFit="1" customWidth="1"/>
    <col min="13841" max="13841" width="1.33203125" style="68" customWidth="1"/>
    <col min="13842" max="13842" width="0" style="68" hidden="1" customWidth="1"/>
    <col min="13843" max="13845" width="3.44140625" style="68"/>
    <col min="13846" max="13846" width="4.44140625" style="68" customWidth="1"/>
    <col min="13847" max="13847" width="3.44140625" style="68"/>
    <col min="13848" max="13848" width="9.6640625" style="68" customWidth="1"/>
    <col min="13849" max="13849" width="4.33203125" style="68" customWidth="1"/>
    <col min="13850" max="13851" width="4.109375" style="68" customWidth="1"/>
    <col min="13852" max="13852" width="4.33203125" style="68" customWidth="1"/>
    <col min="13853" max="13853" width="5.33203125" style="68" customWidth="1"/>
    <col min="13854" max="13854" width="9.33203125" style="68" customWidth="1"/>
    <col min="13855" max="13855" width="5.6640625" style="68" customWidth="1"/>
    <col min="13856" max="13856" width="4.6640625" style="68" customWidth="1"/>
    <col min="13857" max="13857" width="5.33203125" style="68" customWidth="1"/>
    <col min="13858" max="13859" width="5.44140625" style="68" customWidth="1"/>
    <col min="13860" max="14073" width="3.44140625" style="68"/>
    <col min="14074" max="14075" width="3" style="68" customWidth="1"/>
    <col min="14076" max="14076" width="1" style="68" customWidth="1"/>
    <col min="14077" max="14077" width="2" style="68" customWidth="1"/>
    <col min="14078" max="14078" width="0.88671875" style="68" customWidth="1"/>
    <col min="14079" max="14090" width="3" style="68" customWidth="1"/>
    <col min="14091" max="14091" width="11" style="68" customWidth="1"/>
    <col min="14092" max="14092" width="13.33203125" style="68" customWidth="1"/>
    <col min="14093" max="14093" width="3.5546875" style="68" customWidth="1"/>
    <col min="14094" max="14094" width="8.6640625" style="68" customWidth="1"/>
    <col min="14095" max="14095" width="5.6640625" style="68" customWidth="1"/>
    <col min="14096" max="14096" width="8.109375" style="68" bestFit="1" customWidth="1"/>
    <col min="14097" max="14097" width="1.33203125" style="68" customWidth="1"/>
    <col min="14098" max="14098" width="0" style="68" hidden="1" customWidth="1"/>
    <col min="14099" max="14101" width="3.44140625" style="68"/>
    <col min="14102" max="14102" width="4.44140625" style="68" customWidth="1"/>
    <col min="14103" max="14103" width="3.44140625" style="68"/>
    <col min="14104" max="14104" width="9.6640625" style="68" customWidth="1"/>
    <col min="14105" max="14105" width="4.33203125" style="68" customWidth="1"/>
    <col min="14106" max="14107" width="4.109375" style="68" customWidth="1"/>
    <col min="14108" max="14108" width="4.33203125" style="68" customWidth="1"/>
    <col min="14109" max="14109" width="5.33203125" style="68" customWidth="1"/>
    <col min="14110" max="14110" width="9.33203125" style="68" customWidth="1"/>
    <col min="14111" max="14111" width="5.6640625" style="68" customWidth="1"/>
    <col min="14112" max="14112" width="4.6640625" style="68" customWidth="1"/>
    <col min="14113" max="14113" width="5.33203125" style="68" customWidth="1"/>
    <col min="14114" max="14115" width="5.44140625" style="68" customWidth="1"/>
    <col min="14116" max="14329" width="3.44140625" style="68"/>
    <col min="14330" max="14331" width="3" style="68" customWidth="1"/>
    <col min="14332" max="14332" width="1" style="68" customWidth="1"/>
    <col min="14333" max="14333" width="2" style="68" customWidth="1"/>
    <col min="14334" max="14334" width="0.88671875" style="68" customWidth="1"/>
    <col min="14335" max="14346" width="3" style="68" customWidth="1"/>
    <col min="14347" max="14347" width="11" style="68" customWidth="1"/>
    <col min="14348" max="14348" width="13.33203125" style="68" customWidth="1"/>
    <col min="14349" max="14349" width="3.5546875" style="68" customWidth="1"/>
    <col min="14350" max="14350" width="8.6640625" style="68" customWidth="1"/>
    <col min="14351" max="14351" width="5.6640625" style="68" customWidth="1"/>
    <col min="14352" max="14352" width="8.109375" style="68" bestFit="1" customWidth="1"/>
    <col min="14353" max="14353" width="1.33203125" style="68" customWidth="1"/>
    <col min="14354" max="14354" width="0" style="68" hidden="1" customWidth="1"/>
    <col min="14355" max="14357" width="3.44140625" style="68"/>
    <col min="14358" max="14358" width="4.44140625" style="68" customWidth="1"/>
    <col min="14359" max="14359" width="3.44140625" style="68"/>
    <col min="14360" max="14360" width="9.6640625" style="68" customWidth="1"/>
    <col min="14361" max="14361" width="4.33203125" style="68" customWidth="1"/>
    <col min="14362" max="14363" width="4.109375" style="68" customWidth="1"/>
    <col min="14364" max="14364" width="4.33203125" style="68" customWidth="1"/>
    <col min="14365" max="14365" width="5.33203125" style="68" customWidth="1"/>
    <col min="14366" max="14366" width="9.33203125" style="68" customWidth="1"/>
    <col min="14367" max="14367" width="5.6640625" style="68" customWidth="1"/>
    <col min="14368" max="14368" width="4.6640625" style="68" customWidth="1"/>
    <col min="14369" max="14369" width="5.33203125" style="68" customWidth="1"/>
    <col min="14370" max="14371" width="5.44140625" style="68" customWidth="1"/>
    <col min="14372" max="14585" width="3.44140625" style="68"/>
    <col min="14586" max="14587" width="3" style="68" customWidth="1"/>
    <col min="14588" max="14588" width="1" style="68" customWidth="1"/>
    <col min="14589" max="14589" width="2" style="68" customWidth="1"/>
    <col min="14590" max="14590" width="0.88671875" style="68" customWidth="1"/>
    <col min="14591" max="14602" width="3" style="68" customWidth="1"/>
    <col min="14603" max="14603" width="11" style="68" customWidth="1"/>
    <col min="14604" max="14604" width="13.33203125" style="68" customWidth="1"/>
    <col min="14605" max="14605" width="3.5546875" style="68" customWidth="1"/>
    <col min="14606" max="14606" width="8.6640625" style="68" customWidth="1"/>
    <col min="14607" max="14607" width="5.6640625" style="68" customWidth="1"/>
    <col min="14608" max="14608" width="8.109375" style="68" bestFit="1" customWidth="1"/>
    <col min="14609" max="14609" width="1.33203125" style="68" customWidth="1"/>
    <col min="14610" max="14610" width="0" style="68" hidden="1" customWidth="1"/>
    <col min="14611" max="14613" width="3.44140625" style="68"/>
    <col min="14614" max="14614" width="4.44140625" style="68" customWidth="1"/>
    <col min="14615" max="14615" width="3.44140625" style="68"/>
    <col min="14616" max="14616" width="9.6640625" style="68" customWidth="1"/>
    <col min="14617" max="14617" width="4.33203125" style="68" customWidth="1"/>
    <col min="14618" max="14619" width="4.109375" style="68" customWidth="1"/>
    <col min="14620" max="14620" width="4.33203125" style="68" customWidth="1"/>
    <col min="14621" max="14621" width="5.33203125" style="68" customWidth="1"/>
    <col min="14622" max="14622" width="9.33203125" style="68" customWidth="1"/>
    <col min="14623" max="14623" width="5.6640625" style="68" customWidth="1"/>
    <col min="14624" max="14624" width="4.6640625" style="68" customWidth="1"/>
    <col min="14625" max="14625" width="5.33203125" style="68" customWidth="1"/>
    <col min="14626" max="14627" width="5.44140625" style="68" customWidth="1"/>
    <col min="14628" max="14841" width="3.44140625" style="68"/>
    <col min="14842" max="14843" width="3" style="68" customWidth="1"/>
    <col min="14844" max="14844" width="1" style="68" customWidth="1"/>
    <col min="14845" max="14845" width="2" style="68" customWidth="1"/>
    <col min="14846" max="14846" width="0.88671875" style="68" customWidth="1"/>
    <col min="14847" max="14858" width="3" style="68" customWidth="1"/>
    <col min="14859" max="14859" width="11" style="68" customWidth="1"/>
    <col min="14860" max="14860" width="13.33203125" style="68" customWidth="1"/>
    <col min="14861" max="14861" width="3.5546875" style="68" customWidth="1"/>
    <col min="14862" max="14862" width="8.6640625" style="68" customWidth="1"/>
    <col min="14863" max="14863" width="5.6640625" style="68" customWidth="1"/>
    <col min="14864" max="14864" width="8.109375" style="68" bestFit="1" customWidth="1"/>
    <col min="14865" max="14865" width="1.33203125" style="68" customWidth="1"/>
    <col min="14866" max="14866" width="0" style="68" hidden="1" customWidth="1"/>
    <col min="14867" max="14869" width="3.44140625" style="68"/>
    <col min="14870" max="14870" width="4.44140625" style="68" customWidth="1"/>
    <col min="14871" max="14871" width="3.44140625" style="68"/>
    <col min="14872" max="14872" width="9.6640625" style="68" customWidth="1"/>
    <col min="14873" max="14873" width="4.33203125" style="68" customWidth="1"/>
    <col min="14874" max="14875" width="4.109375" style="68" customWidth="1"/>
    <col min="14876" max="14876" width="4.33203125" style="68" customWidth="1"/>
    <col min="14877" max="14877" width="5.33203125" style="68" customWidth="1"/>
    <col min="14878" max="14878" width="9.33203125" style="68" customWidth="1"/>
    <col min="14879" max="14879" width="5.6640625" style="68" customWidth="1"/>
    <col min="14880" max="14880" width="4.6640625" style="68" customWidth="1"/>
    <col min="14881" max="14881" width="5.33203125" style="68" customWidth="1"/>
    <col min="14882" max="14883" width="5.44140625" style="68" customWidth="1"/>
    <col min="14884" max="15097" width="3.44140625" style="68"/>
    <col min="15098" max="15099" width="3" style="68" customWidth="1"/>
    <col min="15100" max="15100" width="1" style="68" customWidth="1"/>
    <col min="15101" max="15101" width="2" style="68" customWidth="1"/>
    <col min="15102" max="15102" width="0.88671875" style="68" customWidth="1"/>
    <col min="15103" max="15114" width="3" style="68" customWidth="1"/>
    <col min="15115" max="15115" width="11" style="68" customWidth="1"/>
    <col min="15116" max="15116" width="13.33203125" style="68" customWidth="1"/>
    <col min="15117" max="15117" width="3.5546875" style="68" customWidth="1"/>
    <col min="15118" max="15118" width="8.6640625" style="68" customWidth="1"/>
    <col min="15119" max="15119" width="5.6640625" style="68" customWidth="1"/>
    <col min="15120" max="15120" width="8.109375" style="68" bestFit="1" customWidth="1"/>
    <col min="15121" max="15121" width="1.33203125" style="68" customWidth="1"/>
    <col min="15122" max="15122" width="0" style="68" hidden="1" customWidth="1"/>
    <col min="15123" max="15125" width="3.44140625" style="68"/>
    <col min="15126" max="15126" width="4.44140625" style="68" customWidth="1"/>
    <col min="15127" max="15127" width="3.44140625" style="68"/>
    <col min="15128" max="15128" width="9.6640625" style="68" customWidth="1"/>
    <col min="15129" max="15129" width="4.33203125" style="68" customWidth="1"/>
    <col min="15130" max="15131" width="4.109375" style="68" customWidth="1"/>
    <col min="15132" max="15132" width="4.33203125" style="68" customWidth="1"/>
    <col min="15133" max="15133" width="5.33203125" style="68" customWidth="1"/>
    <col min="15134" max="15134" width="9.33203125" style="68" customWidth="1"/>
    <col min="15135" max="15135" width="5.6640625" style="68" customWidth="1"/>
    <col min="15136" max="15136" width="4.6640625" style="68" customWidth="1"/>
    <col min="15137" max="15137" width="5.33203125" style="68" customWidth="1"/>
    <col min="15138" max="15139" width="5.44140625" style="68" customWidth="1"/>
    <col min="15140" max="15353" width="3.44140625" style="68"/>
    <col min="15354" max="15355" width="3" style="68" customWidth="1"/>
    <col min="15356" max="15356" width="1" style="68" customWidth="1"/>
    <col min="15357" max="15357" width="2" style="68" customWidth="1"/>
    <col min="15358" max="15358" width="0.88671875" style="68" customWidth="1"/>
    <col min="15359" max="15370" width="3" style="68" customWidth="1"/>
    <col min="15371" max="15371" width="11" style="68" customWidth="1"/>
    <col min="15372" max="15372" width="13.33203125" style="68" customWidth="1"/>
    <col min="15373" max="15373" width="3.5546875" style="68" customWidth="1"/>
    <col min="15374" max="15374" width="8.6640625" style="68" customWidth="1"/>
    <col min="15375" max="15375" width="5.6640625" style="68" customWidth="1"/>
    <col min="15376" max="15376" width="8.109375" style="68" bestFit="1" customWidth="1"/>
    <col min="15377" max="15377" width="1.33203125" style="68" customWidth="1"/>
    <col min="15378" max="15378" width="0" style="68" hidden="1" customWidth="1"/>
    <col min="15379" max="15381" width="3.44140625" style="68"/>
    <col min="15382" max="15382" width="4.44140625" style="68" customWidth="1"/>
    <col min="15383" max="15383" width="3.44140625" style="68"/>
    <col min="15384" max="15384" width="9.6640625" style="68" customWidth="1"/>
    <col min="15385" max="15385" width="4.33203125" style="68" customWidth="1"/>
    <col min="15386" max="15387" width="4.109375" style="68" customWidth="1"/>
    <col min="15388" max="15388" width="4.33203125" style="68" customWidth="1"/>
    <col min="15389" max="15389" width="5.33203125" style="68" customWidth="1"/>
    <col min="15390" max="15390" width="9.33203125" style="68" customWidth="1"/>
    <col min="15391" max="15391" width="5.6640625" style="68" customWidth="1"/>
    <col min="15392" max="15392" width="4.6640625" style="68" customWidth="1"/>
    <col min="15393" max="15393" width="5.33203125" style="68" customWidth="1"/>
    <col min="15394" max="15395" width="5.44140625" style="68" customWidth="1"/>
    <col min="15396" max="15609" width="3.44140625" style="68"/>
    <col min="15610" max="15611" width="3" style="68" customWidth="1"/>
    <col min="15612" max="15612" width="1" style="68" customWidth="1"/>
    <col min="15613" max="15613" width="2" style="68" customWidth="1"/>
    <col min="15614" max="15614" width="0.88671875" style="68" customWidth="1"/>
    <col min="15615" max="15626" width="3" style="68" customWidth="1"/>
    <col min="15627" max="15627" width="11" style="68" customWidth="1"/>
    <col min="15628" max="15628" width="13.33203125" style="68" customWidth="1"/>
    <col min="15629" max="15629" width="3.5546875" style="68" customWidth="1"/>
    <col min="15630" max="15630" width="8.6640625" style="68" customWidth="1"/>
    <col min="15631" max="15631" width="5.6640625" style="68" customWidth="1"/>
    <col min="15632" max="15632" width="8.109375" style="68" bestFit="1" customWidth="1"/>
    <col min="15633" max="15633" width="1.33203125" style="68" customWidth="1"/>
    <col min="15634" max="15634" width="0" style="68" hidden="1" customWidth="1"/>
    <col min="15635" max="15637" width="3.44140625" style="68"/>
    <col min="15638" max="15638" width="4.44140625" style="68" customWidth="1"/>
    <col min="15639" max="15639" width="3.44140625" style="68"/>
    <col min="15640" max="15640" width="9.6640625" style="68" customWidth="1"/>
    <col min="15641" max="15641" width="4.33203125" style="68" customWidth="1"/>
    <col min="15642" max="15643" width="4.109375" style="68" customWidth="1"/>
    <col min="15644" max="15644" width="4.33203125" style="68" customWidth="1"/>
    <col min="15645" max="15645" width="5.33203125" style="68" customWidth="1"/>
    <col min="15646" max="15646" width="9.33203125" style="68" customWidth="1"/>
    <col min="15647" max="15647" width="5.6640625" style="68" customWidth="1"/>
    <col min="15648" max="15648" width="4.6640625" style="68" customWidth="1"/>
    <col min="15649" max="15649" width="5.33203125" style="68" customWidth="1"/>
    <col min="15650" max="15651" width="5.44140625" style="68" customWidth="1"/>
    <col min="15652" max="15865" width="3.44140625" style="68"/>
    <col min="15866" max="15867" width="3" style="68" customWidth="1"/>
    <col min="15868" max="15868" width="1" style="68" customWidth="1"/>
    <col min="15869" max="15869" width="2" style="68" customWidth="1"/>
    <col min="15870" max="15870" width="0.88671875" style="68" customWidth="1"/>
    <col min="15871" max="15882" width="3" style="68" customWidth="1"/>
    <col min="15883" max="15883" width="11" style="68" customWidth="1"/>
    <col min="15884" max="15884" width="13.33203125" style="68" customWidth="1"/>
    <col min="15885" max="15885" width="3.5546875" style="68" customWidth="1"/>
    <col min="15886" max="15886" width="8.6640625" style="68" customWidth="1"/>
    <col min="15887" max="15887" width="5.6640625" style="68" customWidth="1"/>
    <col min="15888" max="15888" width="8.109375" style="68" bestFit="1" customWidth="1"/>
    <col min="15889" max="15889" width="1.33203125" style="68" customWidth="1"/>
    <col min="15890" max="15890" width="0" style="68" hidden="1" customWidth="1"/>
    <col min="15891" max="15893" width="3.44140625" style="68"/>
    <col min="15894" max="15894" width="4.44140625" style="68" customWidth="1"/>
    <col min="15895" max="15895" width="3.44140625" style="68"/>
    <col min="15896" max="15896" width="9.6640625" style="68" customWidth="1"/>
    <col min="15897" max="15897" width="4.33203125" style="68" customWidth="1"/>
    <col min="15898" max="15899" width="4.109375" style="68" customWidth="1"/>
    <col min="15900" max="15900" width="4.33203125" style="68" customWidth="1"/>
    <col min="15901" max="15901" width="5.33203125" style="68" customWidth="1"/>
    <col min="15902" max="15902" width="9.33203125" style="68" customWidth="1"/>
    <col min="15903" max="15903" width="5.6640625" style="68" customWidth="1"/>
    <col min="15904" max="15904" width="4.6640625" style="68" customWidth="1"/>
    <col min="15905" max="15905" width="5.33203125" style="68" customWidth="1"/>
    <col min="15906" max="15907" width="5.44140625" style="68" customWidth="1"/>
    <col min="15908" max="16121" width="3.44140625" style="68"/>
    <col min="16122" max="16123" width="3" style="68" customWidth="1"/>
    <col min="16124" max="16124" width="1" style="68" customWidth="1"/>
    <col min="16125" max="16125" width="2" style="68" customWidth="1"/>
    <col min="16126" max="16126" width="0.88671875" style="68" customWidth="1"/>
    <col min="16127" max="16138" width="3" style="68" customWidth="1"/>
    <col min="16139" max="16139" width="11" style="68" customWidth="1"/>
    <col min="16140" max="16140" width="13.33203125" style="68" customWidth="1"/>
    <col min="16141" max="16141" width="3.5546875" style="68" customWidth="1"/>
    <col min="16142" max="16142" width="8.6640625" style="68" customWidth="1"/>
    <col min="16143" max="16143" width="5.6640625" style="68" customWidth="1"/>
    <col min="16144" max="16144" width="8.109375" style="68" bestFit="1" customWidth="1"/>
    <col min="16145" max="16145" width="1.33203125" style="68" customWidth="1"/>
    <col min="16146" max="16146" width="0" style="68" hidden="1" customWidth="1"/>
    <col min="16147" max="16149" width="3.44140625" style="68"/>
    <col min="16150" max="16150" width="4.44140625" style="68" customWidth="1"/>
    <col min="16151" max="16151" width="3.44140625" style="68"/>
    <col min="16152" max="16152" width="9.6640625" style="68" customWidth="1"/>
    <col min="16153" max="16153" width="4.33203125" style="68" customWidth="1"/>
    <col min="16154" max="16155" width="4.109375" style="68" customWidth="1"/>
    <col min="16156" max="16156" width="4.33203125" style="68" customWidth="1"/>
    <col min="16157" max="16157" width="5.33203125" style="68" customWidth="1"/>
    <col min="16158" max="16158" width="9.33203125" style="68" customWidth="1"/>
    <col min="16159" max="16159" width="5.6640625" style="68" customWidth="1"/>
    <col min="16160" max="16160" width="4.6640625" style="68" customWidth="1"/>
    <col min="16161" max="16161" width="5.33203125" style="68" customWidth="1"/>
    <col min="16162" max="16163" width="5.44140625" style="68" customWidth="1"/>
    <col min="16164" max="16384" width="3.44140625" style="68"/>
  </cols>
  <sheetData>
    <row r="1" spans="2:35" ht="11.25" customHeight="1" x14ac:dyDescent="0.2">
      <c r="AH1" s="68"/>
      <c r="AI1" s="68"/>
    </row>
    <row r="2" spans="2:35" s="67" customFormat="1" ht="0.9" customHeight="1" x14ac:dyDescent="0.2"/>
    <row r="3" spans="2:35" s="67" customFormat="1" ht="21" customHeight="1" thickBot="1" x14ac:dyDescent="0.25">
      <c r="B3" s="240" t="s">
        <v>300</v>
      </c>
      <c r="C3" s="240"/>
      <c r="D3" s="240"/>
      <c r="E3" s="240"/>
      <c r="F3" s="240"/>
      <c r="G3" s="240"/>
      <c r="H3" s="240"/>
      <c r="I3" s="240"/>
      <c r="J3" s="240"/>
      <c r="K3" s="240"/>
      <c r="L3" s="240"/>
      <c r="M3" s="240"/>
      <c r="N3" s="240"/>
      <c r="O3" s="240"/>
      <c r="P3" s="240"/>
      <c r="Q3" s="240"/>
      <c r="R3" s="240"/>
      <c r="S3" s="240"/>
      <c r="T3" s="240"/>
      <c r="U3" s="240"/>
      <c r="V3" s="240"/>
      <c r="W3" s="240"/>
      <c r="X3" s="240"/>
      <c r="Y3" s="240"/>
    </row>
    <row r="4" spans="2:35" ht="11.25" customHeight="1" x14ac:dyDescent="0.2">
      <c r="AH4" s="68"/>
      <c r="AI4" s="68"/>
    </row>
    <row r="5" spans="2:35"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H5" s="68"/>
      <c r="AI5" s="68"/>
    </row>
    <row r="6" spans="2:35" s="67" customFormat="1" ht="23.25" customHeight="1" x14ac:dyDescent="0.2">
      <c r="G6" s="241"/>
      <c r="H6" s="241"/>
      <c r="I6" s="241"/>
      <c r="J6" s="241"/>
      <c r="K6" s="241"/>
      <c r="L6" s="241"/>
      <c r="M6" s="241"/>
      <c r="N6" s="241"/>
      <c r="O6" s="241"/>
      <c r="P6" s="241"/>
      <c r="Q6" s="241"/>
      <c r="R6" s="241"/>
      <c r="S6" s="241"/>
      <c r="T6" s="241"/>
      <c r="U6" s="241"/>
      <c r="V6" s="241"/>
      <c r="W6" s="241"/>
      <c r="X6" s="241"/>
      <c r="Y6" s="241"/>
    </row>
    <row r="7" spans="2:35" s="67" customFormat="1" ht="6.9" customHeight="1" x14ac:dyDescent="0.2"/>
    <row r="8" spans="2:35"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row>
    <row r="9" spans="2:35" s="67" customFormat="1" ht="6.9" customHeight="1" x14ac:dyDescent="0.2"/>
    <row r="10" spans="2:35"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H10" s="68"/>
      <c r="AI10" s="68"/>
    </row>
    <row r="11" spans="2:35" s="67" customFormat="1" ht="6.9" customHeight="1" x14ac:dyDescent="0.2"/>
    <row r="12" spans="2:35" ht="25.5" customHeight="1" x14ac:dyDescent="0.2">
      <c r="B12" s="234" t="s">
        <v>156</v>
      </c>
      <c r="C12" s="234"/>
      <c r="D12" s="234"/>
      <c r="E12" s="234"/>
      <c r="F12" s="234"/>
      <c r="G12" s="235" t="s">
        <v>171</v>
      </c>
      <c r="H12" s="235"/>
      <c r="I12" s="235"/>
      <c r="J12" s="235"/>
      <c r="K12" s="235"/>
      <c r="L12" s="235"/>
      <c r="M12" s="235"/>
      <c r="N12" s="235"/>
      <c r="O12" s="235"/>
      <c r="P12" s="235"/>
      <c r="Q12" s="235"/>
      <c r="R12" s="235"/>
      <c r="S12" s="235"/>
      <c r="T12" s="235"/>
      <c r="U12" s="235"/>
      <c r="V12" s="235"/>
      <c r="W12" s="235"/>
      <c r="X12" s="235"/>
      <c r="Y12" s="235"/>
      <c r="AH12" s="68"/>
      <c r="AI12" s="68"/>
    </row>
    <row r="13" spans="2:35" s="67" customFormat="1" ht="6.9" customHeight="1" thickBot="1" x14ac:dyDescent="0.25"/>
    <row r="14" spans="2:35" s="67" customFormat="1" ht="12.75" customHeight="1" x14ac:dyDescent="0.2">
      <c r="B14" s="236" t="s">
        <v>157</v>
      </c>
      <c r="C14" s="237"/>
      <c r="D14" s="238" t="s">
        <v>158</v>
      </c>
      <c r="E14" s="236"/>
      <c r="F14" s="236"/>
      <c r="G14" s="236"/>
      <c r="H14" s="236"/>
      <c r="I14" s="236"/>
      <c r="J14" s="236"/>
      <c r="K14" s="236"/>
      <c r="L14" s="236"/>
      <c r="M14" s="236"/>
      <c r="N14" s="236"/>
      <c r="O14" s="236"/>
      <c r="P14" s="236"/>
      <c r="Q14" s="236"/>
      <c r="R14" s="236"/>
      <c r="S14" s="236"/>
      <c r="T14" s="237"/>
      <c r="U14" s="70" t="s">
        <v>159</v>
      </c>
      <c r="V14" s="239" t="s">
        <v>160</v>
      </c>
      <c r="W14" s="239"/>
      <c r="X14" s="239"/>
      <c r="AC14" s="69"/>
      <c r="AD14" s="69"/>
      <c r="AE14" s="69"/>
      <c r="AF14" s="69"/>
      <c r="AG14" s="69"/>
    </row>
    <row r="15" spans="2:35" s="67" customFormat="1" ht="12.75" customHeight="1" outlineLevel="1" x14ac:dyDescent="0.2">
      <c r="B15" s="229">
        <v>1</v>
      </c>
      <c r="C15" s="229"/>
      <c r="D15" s="230" t="s">
        <v>277</v>
      </c>
      <c r="E15" s="231"/>
      <c r="F15" s="231"/>
      <c r="G15" s="231"/>
      <c r="H15" s="231"/>
      <c r="I15" s="231"/>
      <c r="J15" s="231"/>
      <c r="K15" s="231"/>
      <c r="L15" s="231"/>
      <c r="M15" s="231"/>
      <c r="N15" s="231"/>
      <c r="O15" s="231"/>
      <c r="P15" s="231"/>
      <c r="Q15" s="231"/>
      <c r="R15" s="231"/>
      <c r="S15" s="231"/>
      <c r="T15" s="232"/>
      <c r="U15" s="71" t="s">
        <v>161</v>
      </c>
      <c r="V15" s="244">
        <f>SUM(AG:AG)/1000*1.01</f>
        <v>9.7915689545454558</v>
      </c>
      <c r="W15" s="244"/>
      <c r="X15" s="244"/>
      <c r="AC15" s="69"/>
      <c r="AD15" s="69"/>
    </row>
    <row r="16" spans="2:35" ht="12" customHeight="1" outlineLevel="1" x14ac:dyDescent="0.3">
      <c r="B16" s="229">
        <v>2</v>
      </c>
      <c r="C16" s="229"/>
      <c r="D16" s="230" t="str">
        <f>_xlfn.TEXTJOIN(" ",0,AH16,AE16)</f>
        <v xml:space="preserve"> Вв-1</v>
      </c>
      <c r="E16" s="231"/>
      <c r="F16" s="231"/>
      <c r="G16" s="231"/>
      <c r="H16" s="231"/>
      <c r="I16" s="231"/>
      <c r="J16" s="231"/>
      <c r="K16" s="231"/>
      <c r="L16" s="231"/>
      <c r="M16" s="231"/>
      <c r="N16" s="231"/>
      <c r="O16" s="231"/>
      <c r="P16" s="231"/>
      <c r="Q16" s="231"/>
      <c r="R16" s="231"/>
      <c r="S16" s="231"/>
      <c r="T16" s="232"/>
      <c r="U16" s="72" t="s">
        <v>22</v>
      </c>
      <c r="V16" s="233">
        <f>AF16</f>
        <v>12</v>
      </c>
      <c r="W16" s="233"/>
      <c r="X16" s="233"/>
      <c r="Y16" s="68"/>
      <c r="AC16" s="69"/>
      <c r="AD16" s="69"/>
      <c r="AE16" s="73" t="s">
        <v>278</v>
      </c>
      <c r="AF16" s="73">
        <v>12</v>
      </c>
      <c r="AG16" s="73">
        <v>210.49090909090907</v>
      </c>
      <c r="AH16" s="68"/>
      <c r="AI16" s="68"/>
    </row>
    <row r="17" spans="2:35" ht="12" customHeight="1" outlineLevel="1" x14ac:dyDescent="0.3">
      <c r="B17" s="229">
        <v>3</v>
      </c>
      <c r="C17" s="229"/>
      <c r="D17" s="230" t="str">
        <f t="shared" ref="D17:D37" si="0">_xlfn.TEXTJOIN(" ",0,AH17,AE17)</f>
        <v xml:space="preserve"> Вв-2</v>
      </c>
      <c r="E17" s="231"/>
      <c r="F17" s="231"/>
      <c r="G17" s="231"/>
      <c r="H17" s="231"/>
      <c r="I17" s="231"/>
      <c r="J17" s="231"/>
      <c r="K17" s="231"/>
      <c r="L17" s="231"/>
      <c r="M17" s="231"/>
      <c r="N17" s="231"/>
      <c r="O17" s="231"/>
      <c r="P17" s="231"/>
      <c r="Q17" s="231"/>
      <c r="R17" s="231"/>
      <c r="S17" s="231"/>
      <c r="T17" s="232"/>
      <c r="U17" s="72" t="s">
        <v>22</v>
      </c>
      <c r="V17" s="233">
        <f t="shared" ref="V17:V37" si="1">AF17</f>
        <v>5</v>
      </c>
      <c r="W17" s="233"/>
      <c r="X17" s="233"/>
      <c r="Y17" s="68"/>
      <c r="AC17" s="69"/>
      <c r="AD17" s="69"/>
      <c r="AE17" s="73" t="s">
        <v>279</v>
      </c>
      <c r="AF17" s="73">
        <v>5</v>
      </c>
      <c r="AG17" s="73">
        <v>87.65</v>
      </c>
      <c r="AH17" s="68"/>
      <c r="AI17" s="68"/>
    </row>
    <row r="18" spans="2:35" ht="12" customHeight="1" outlineLevel="1" x14ac:dyDescent="0.3">
      <c r="B18" s="229">
        <v>4</v>
      </c>
      <c r="C18" s="229"/>
      <c r="D18" s="230" t="str">
        <f t="shared" si="0"/>
        <v xml:space="preserve"> Вв-3</v>
      </c>
      <c r="E18" s="231"/>
      <c r="F18" s="231"/>
      <c r="G18" s="231"/>
      <c r="H18" s="231"/>
      <c r="I18" s="231"/>
      <c r="J18" s="231"/>
      <c r="K18" s="231"/>
      <c r="L18" s="231"/>
      <c r="M18" s="231"/>
      <c r="N18" s="231"/>
      <c r="O18" s="231"/>
      <c r="P18" s="231"/>
      <c r="Q18" s="231"/>
      <c r="R18" s="231"/>
      <c r="S18" s="231"/>
      <c r="T18" s="232"/>
      <c r="U18" s="72" t="s">
        <v>22</v>
      </c>
      <c r="V18" s="233">
        <f t="shared" si="1"/>
        <v>4</v>
      </c>
      <c r="W18" s="233"/>
      <c r="X18" s="233"/>
      <c r="Y18" s="68"/>
      <c r="Z18" s="68" t="s">
        <v>163</v>
      </c>
      <c r="AC18" s="69"/>
      <c r="AD18" s="69"/>
      <c r="AE18" s="73" t="s">
        <v>280</v>
      </c>
      <c r="AF18" s="73">
        <v>4</v>
      </c>
      <c r="AG18" s="73">
        <v>85.8</v>
      </c>
      <c r="AH18" s="68"/>
      <c r="AI18" s="68"/>
    </row>
    <row r="19" spans="2:35" ht="12" customHeight="1" outlineLevel="1" x14ac:dyDescent="0.3">
      <c r="B19" s="229">
        <v>7</v>
      </c>
      <c r="C19" s="229"/>
      <c r="D19" s="230" t="str">
        <f t="shared" si="0"/>
        <v xml:space="preserve"> Вг-1</v>
      </c>
      <c r="E19" s="231"/>
      <c r="F19" s="231"/>
      <c r="G19" s="231"/>
      <c r="H19" s="231"/>
      <c r="I19" s="231"/>
      <c r="J19" s="231"/>
      <c r="K19" s="231"/>
      <c r="L19" s="231"/>
      <c r="M19" s="231"/>
      <c r="N19" s="231"/>
      <c r="O19" s="231"/>
      <c r="P19" s="231"/>
      <c r="Q19" s="231"/>
      <c r="R19" s="231"/>
      <c r="S19" s="231"/>
      <c r="T19" s="232"/>
      <c r="U19" s="72" t="s">
        <v>22</v>
      </c>
      <c r="V19" s="233">
        <f t="shared" si="1"/>
        <v>12</v>
      </c>
      <c r="W19" s="233"/>
      <c r="X19" s="233"/>
      <c r="Y19" s="68"/>
      <c r="AC19" s="69"/>
      <c r="AD19" s="69"/>
      <c r="AE19" s="73" t="s">
        <v>283</v>
      </c>
      <c r="AF19" s="73">
        <v>12</v>
      </c>
      <c r="AG19" s="73">
        <v>151.25454545454545</v>
      </c>
      <c r="AH19" s="68"/>
      <c r="AI19" s="68"/>
    </row>
    <row r="20" spans="2:35" ht="12" customHeight="1" outlineLevel="1" x14ac:dyDescent="0.3">
      <c r="B20" s="229">
        <v>8</v>
      </c>
      <c r="C20" s="229"/>
      <c r="D20" s="230" t="str">
        <f t="shared" si="0"/>
        <v xml:space="preserve"> Вг-2</v>
      </c>
      <c r="E20" s="231"/>
      <c r="F20" s="231"/>
      <c r="G20" s="231"/>
      <c r="H20" s="231"/>
      <c r="I20" s="231"/>
      <c r="J20" s="231"/>
      <c r="K20" s="231"/>
      <c r="L20" s="231"/>
      <c r="M20" s="231"/>
      <c r="N20" s="231"/>
      <c r="O20" s="231"/>
      <c r="P20" s="231"/>
      <c r="Q20" s="231"/>
      <c r="R20" s="231"/>
      <c r="S20" s="231"/>
      <c r="T20" s="232"/>
      <c r="U20" s="72" t="s">
        <v>22</v>
      </c>
      <c r="V20" s="233">
        <f t="shared" si="1"/>
        <v>6</v>
      </c>
      <c r="W20" s="233"/>
      <c r="X20" s="233"/>
      <c r="Y20" s="68"/>
      <c r="AC20" s="69"/>
      <c r="AD20" s="69"/>
      <c r="AE20" s="73" t="s">
        <v>284</v>
      </c>
      <c r="AF20" s="73">
        <v>6</v>
      </c>
      <c r="AG20" s="73">
        <v>75.927272727272722</v>
      </c>
      <c r="AH20" s="68"/>
      <c r="AI20" s="68"/>
    </row>
    <row r="21" spans="2:35" ht="12" customHeight="1" outlineLevel="1" x14ac:dyDescent="0.3">
      <c r="B21" s="229">
        <v>10</v>
      </c>
      <c r="C21" s="229"/>
      <c r="D21" s="230" t="str">
        <f t="shared" si="0"/>
        <v xml:space="preserve"> Вг-3</v>
      </c>
      <c r="E21" s="231"/>
      <c r="F21" s="231"/>
      <c r="G21" s="231"/>
      <c r="H21" s="231"/>
      <c r="I21" s="231"/>
      <c r="J21" s="231"/>
      <c r="K21" s="231"/>
      <c r="L21" s="231"/>
      <c r="M21" s="231"/>
      <c r="N21" s="231"/>
      <c r="O21" s="231"/>
      <c r="P21" s="231"/>
      <c r="Q21" s="231"/>
      <c r="R21" s="231"/>
      <c r="S21" s="231"/>
      <c r="T21" s="232"/>
      <c r="U21" s="72" t="s">
        <v>22</v>
      </c>
      <c r="V21" s="233">
        <f t="shared" si="1"/>
        <v>0</v>
      </c>
      <c r="W21" s="233"/>
      <c r="X21" s="233"/>
      <c r="AE21" s="73" t="s">
        <v>285</v>
      </c>
      <c r="AF21" s="73">
        <v>0</v>
      </c>
      <c r="AG21" s="73">
        <v>0</v>
      </c>
      <c r="AH21" s="68"/>
      <c r="AI21" s="68"/>
    </row>
    <row r="22" spans="2:35" ht="12" customHeight="1" outlineLevel="1" x14ac:dyDescent="0.3">
      <c r="B22" s="229">
        <v>11</v>
      </c>
      <c r="C22" s="229"/>
      <c r="D22" s="230" t="str">
        <f t="shared" si="0"/>
        <v xml:space="preserve"> К-3</v>
      </c>
      <c r="E22" s="231"/>
      <c r="F22" s="231"/>
      <c r="G22" s="231"/>
      <c r="H22" s="231"/>
      <c r="I22" s="231"/>
      <c r="J22" s="231"/>
      <c r="K22" s="231"/>
      <c r="L22" s="231"/>
      <c r="M22" s="231"/>
      <c r="N22" s="231"/>
      <c r="O22" s="231"/>
      <c r="P22" s="231"/>
      <c r="Q22" s="231"/>
      <c r="R22" s="231"/>
      <c r="S22" s="231"/>
      <c r="T22" s="232"/>
      <c r="U22" s="72" t="s">
        <v>22</v>
      </c>
      <c r="V22" s="233">
        <f t="shared" si="1"/>
        <v>1</v>
      </c>
      <c r="W22" s="233"/>
      <c r="X22" s="233"/>
      <c r="AE22" s="73" t="s">
        <v>286</v>
      </c>
      <c r="AF22" s="73">
        <v>1</v>
      </c>
      <c r="AG22" s="73">
        <v>194.8</v>
      </c>
      <c r="AH22" s="68"/>
      <c r="AI22" s="68"/>
    </row>
    <row r="23" spans="2:35" ht="12" customHeight="1" outlineLevel="1" x14ac:dyDescent="0.3">
      <c r="B23" s="229">
        <v>12</v>
      </c>
      <c r="C23" s="229"/>
      <c r="D23" s="230" t="str">
        <f t="shared" si="0"/>
        <v xml:space="preserve"> К-4</v>
      </c>
      <c r="E23" s="231"/>
      <c r="F23" s="231"/>
      <c r="G23" s="231"/>
      <c r="H23" s="231"/>
      <c r="I23" s="231"/>
      <c r="J23" s="231"/>
      <c r="K23" s="231"/>
      <c r="L23" s="231"/>
      <c r="M23" s="231"/>
      <c r="N23" s="231"/>
      <c r="O23" s="231"/>
      <c r="P23" s="231"/>
      <c r="Q23" s="231"/>
      <c r="R23" s="231"/>
      <c r="S23" s="231"/>
      <c r="T23" s="232"/>
      <c r="U23" s="72" t="s">
        <v>22</v>
      </c>
      <c r="V23" s="233">
        <f t="shared" si="1"/>
        <v>1</v>
      </c>
      <c r="W23" s="233"/>
      <c r="X23" s="233"/>
      <c r="AE23" s="73" t="s">
        <v>287</v>
      </c>
      <c r="AF23" s="73">
        <v>1</v>
      </c>
      <c r="AG23" s="73">
        <v>212.3</v>
      </c>
      <c r="AH23" s="68"/>
      <c r="AI23" s="68"/>
    </row>
    <row r="24" spans="2:35" ht="12" customHeight="1" outlineLevel="1" x14ac:dyDescent="0.3">
      <c r="B24" s="229">
        <v>13</v>
      </c>
      <c r="C24" s="229"/>
      <c r="D24" s="230" t="str">
        <f t="shared" si="0"/>
        <v xml:space="preserve"> К-5</v>
      </c>
      <c r="E24" s="231"/>
      <c r="F24" s="231"/>
      <c r="G24" s="231"/>
      <c r="H24" s="231"/>
      <c r="I24" s="231"/>
      <c r="J24" s="231"/>
      <c r="K24" s="231"/>
      <c r="L24" s="231"/>
      <c r="M24" s="231"/>
      <c r="N24" s="231"/>
      <c r="O24" s="231"/>
      <c r="P24" s="231"/>
      <c r="Q24" s="231"/>
      <c r="R24" s="231"/>
      <c r="S24" s="231"/>
      <c r="T24" s="232"/>
      <c r="U24" s="72" t="s">
        <v>22</v>
      </c>
      <c r="V24" s="233">
        <f t="shared" si="1"/>
        <v>1</v>
      </c>
      <c r="W24" s="233"/>
      <c r="X24" s="233"/>
      <c r="AE24" s="73" t="s">
        <v>288</v>
      </c>
      <c r="AF24" s="73">
        <v>1</v>
      </c>
      <c r="AG24" s="73">
        <v>193.2</v>
      </c>
      <c r="AH24" s="68"/>
      <c r="AI24" s="68"/>
    </row>
    <row r="25" spans="2:35" ht="12" customHeight="1" outlineLevel="1" x14ac:dyDescent="0.3">
      <c r="B25" s="229">
        <v>14</v>
      </c>
      <c r="C25" s="229"/>
      <c r="D25" s="230" t="str">
        <f t="shared" si="0"/>
        <v xml:space="preserve"> К-6</v>
      </c>
      <c r="E25" s="231"/>
      <c r="F25" s="231"/>
      <c r="G25" s="231"/>
      <c r="H25" s="231"/>
      <c r="I25" s="231"/>
      <c r="J25" s="231"/>
      <c r="K25" s="231"/>
      <c r="L25" s="231"/>
      <c r="M25" s="231"/>
      <c r="N25" s="231"/>
      <c r="O25" s="231"/>
      <c r="P25" s="231"/>
      <c r="Q25" s="231"/>
      <c r="R25" s="231"/>
      <c r="S25" s="231"/>
      <c r="T25" s="232"/>
      <c r="U25" s="72" t="s">
        <v>22</v>
      </c>
      <c r="V25" s="233">
        <f t="shared" si="1"/>
        <v>1</v>
      </c>
      <c r="W25" s="233"/>
      <c r="X25" s="233"/>
      <c r="AE25" s="73" t="s">
        <v>289</v>
      </c>
      <c r="AF25" s="73">
        <v>1</v>
      </c>
      <c r="AG25" s="73">
        <v>210.8</v>
      </c>
      <c r="AH25" s="68"/>
      <c r="AI25" s="68"/>
    </row>
    <row r="26" spans="2:35" ht="12" customHeight="1" outlineLevel="1" x14ac:dyDescent="0.3">
      <c r="B26" s="229">
        <v>15</v>
      </c>
      <c r="C26" s="229"/>
      <c r="D26" s="230" t="str">
        <f t="shared" si="0"/>
        <v xml:space="preserve"> К-11</v>
      </c>
      <c r="E26" s="231"/>
      <c r="F26" s="231"/>
      <c r="G26" s="231"/>
      <c r="H26" s="231"/>
      <c r="I26" s="231"/>
      <c r="J26" s="231"/>
      <c r="K26" s="231"/>
      <c r="L26" s="231"/>
      <c r="M26" s="231"/>
      <c r="N26" s="231"/>
      <c r="O26" s="231"/>
      <c r="P26" s="231"/>
      <c r="Q26" s="231"/>
      <c r="R26" s="231"/>
      <c r="S26" s="231"/>
      <c r="T26" s="232"/>
      <c r="U26" s="72" t="s">
        <v>22</v>
      </c>
      <c r="V26" s="233">
        <f t="shared" si="1"/>
        <v>1</v>
      </c>
      <c r="W26" s="233"/>
      <c r="X26" s="233"/>
      <c r="AE26" s="73" t="s">
        <v>290</v>
      </c>
      <c r="AF26" s="73">
        <v>1</v>
      </c>
      <c r="AG26" s="73">
        <v>212.4</v>
      </c>
      <c r="AH26" s="68"/>
      <c r="AI26" s="68"/>
    </row>
    <row r="27" spans="2:35" ht="12" customHeight="1" outlineLevel="1" x14ac:dyDescent="0.3">
      <c r="B27" s="229">
        <v>16</v>
      </c>
      <c r="C27" s="229"/>
      <c r="D27" s="230" t="str">
        <f t="shared" si="0"/>
        <v xml:space="preserve"> К-12</v>
      </c>
      <c r="E27" s="231"/>
      <c r="F27" s="231"/>
      <c r="G27" s="231"/>
      <c r="H27" s="231"/>
      <c r="I27" s="231"/>
      <c r="J27" s="231"/>
      <c r="K27" s="231"/>
      <c r="L27" s="231"/>
      <c r="M27" s="231"/>
      <c r="N27" s="231"/>
      <c r="O27" s="231"/>
      <c r="P27" s="231"/>
      <c r="Q27" s="231"/>
      <c r="R27" s="231"/>
      <c r="S27" s="231"/>
      <c r="T27" s="232"/>
      <c r="U27" s="72" t="s">
        <v>22</v>
      </c>
      <c r="V27" s="233">
        <f t="shared" si="1"/>
        <v>1</v>
      </c>
      <c r="W27" s="233"/>
      <c r="X27" s="233"/>
      <c r="AE27" s="73" t="s">
        <v>291</v>
      </c>
      <c r="AF27" s="73">
        <v>1</v>
      </c>
      <c r="AG27" s="73">
        <v>212.9</v>
      </c>
      <c r="AH27" s="68"/>
      <c r="AI27" s="68"/>
    </row>
    <row r="28" spans="2:35" ht="12" customHeight="1" outlineLevel="1" x14ac:dyDescent="0.3">
      <c r="B28" s="229">
        <v>17</v>
      </c>
      <c r="C28" s="229"/>
      <c r="D28" s="230" t="str">
        <f t="shared" si="0"/>
        <v xml:space="preserve"> К-13</v>
      </c>
      <c r="E28" s="231"/>
      <c r="F28" s="231"/>
      <c r="G28" s="231"/>
      <c r="H28" s="231"/>
      <c r="I28" s="231"/>
      <c r="J28" s="231"/>
      <c r="K28" s="231"/>
      <c r="L28" s="231"/>
      <c r="M28" s="231"/>
      <c r="N28" s="231"/>
      <c r="O28" s="231"/>
      <c r="P28" s="231"/>
      <c r="Q28" s="231"/>
      <c r="R28" s="231"/>
      <c r="S28" s="231"/>
      <c r="T28" s="232"/>
      <c r="U28" s="72" t="s">
        <v>22</v>
      </c>
      <c r="V28" s="233">
        <f t="shared" si="1"/>
        <v>1</v>
      </c>
      <c r="W28" s="233"/>
      <c r="X28" s="233"/>
      <c r="AE28" s="73" t="s">
        <v>292</v>
      </c>
      <c r="AF28" s="73">
        <v>1</v>
      </c>
      <c r="AG28" s="73">
        <v>183.6</v>
      </c>
      <c r="AH28" s="68"/>
      <c r="AI28" s="68"/>
    </row>
    <row r="29" spans="2:35" ht="12" customHeight="1" outlineLevel="1" x14ac:dyDescent="0.3">
      <c r="B29" s="229">
        <v>18</v>
      </c>
      <c r="C29" s="229"/>
      <c r="D29" s="230" t="str">
        <f t="shared" si="0"/>
        <v xml:space="preserve"> К-14</v>
      </c>
      <c r="E29" s="231"/>
      <c r="F29" s="231"/>
      <c r="G29" s="231"/>
      <c r="H29" s="231"/>
      <c r="I29" s="231"/>
      <c r="J29" s="231"/>
      <c r="K29" s="231"/>
      <c r="L29" s="231"/>
      <c r="M29" s="231"/>
      <c r="N29" s="231"/>
      <c r="O29" s="231"/>
      <c r="P29" s="231"/>
      <c r="Q29" s="231"/>
      <c r="R29" s="231"/>
      <c r="S29" s="231"/>
      <c r="T29" s="232"/>
      <c r="U29" s="72" t="s">
        <v>22</v>
      </c>
      <c r="V29" s="233">
        <f t="shared" si="1"/>
        <v>1</v>
      </c>
      <c r="W29" s="233"/>
      <c r="X29" s="233"/>
      <c r="AE29" s="73" t="s">
        <v>293</v>
      </c>
      <c r="AF29" s="73">
        <v>1</v>
      </c>
      <c r="AG29" s="73">
        <v>183.1</v>
      </c>
      <c r="AH29" s="68"/>
      <c r="AI29" s="68"/>
    </row>
    <row r="30" spans="2:35" ht="12" customHeight="1" outlineLevel="1" x14ac:dyDescent="0.3">
      <c r="B30" s="229">
        <v>19</v>
      </c>
      <c r="C30" s="229"/>
      <c r="D30" s="230" t="str">
        <f t="shared" si="0"/>
        <v xml:space="preserve"> Ф-8</v>
      </c>
      <c r="E30" s="231"/>
      <c r="F30" s="231"/>
      <c r="G30" s="231"/>
      <c r="H30" s="231"/>
      <c r="I30" s="231"/>
      <c r="J30" s="231"/>
      <c r="K30" s="231"/>
      <c r="L30" s="231"/>
      <c r="M30" s="231"/>
      <c r="N30" s="231"/>
      <c r="O30" s="231"/>
      <c r="P30" s="231"/>
      <c r="Q30" s="231"/>
      <c r="R30" s="231"/>
      <c r="S30" s="231"/>
      <c r="T30" s="232"/>
      <c r="U30" s="72" t="s">
        <v>22</v>
      </c>
      <c r="V30" s="233">
        <f t="shared" si="1"/>
        <v>1</v>
      </c>
      <c r="W30" s="233"/>
      <c r="X30" s="233"/>
      <c r="AE30" s="73" t="s">
        <v>294</v>
      </c>
      <c r="AF30" s="73">
        <v>1</v>
      </c>
      <c r="AG30" s="73">
        <v>2534.1999999999998</v>
      </c>
      <c r="AH30" s="68"/>
      <c r="AI30" s="68"/>
    </row>
    <row r="31" spans="2:35" ht="12" customHeight="1" outlineLevel="1" x14ac:dyDescent="0.3">
      <c r="B31" s="229">
        <v>20</v>
      </c>
      <c r="C31" s="229"/>
      <c r="D31" s="230" t="str">
        <f t="shared" si="0"/>
        <v xml:space="preserve"> Ф-9</v>
      </c>
      <c r="E31" s="231"/>
      <c r="F31" s="231"/>
      <c r="G31" s="231"/>
      <c r="H31" s="231"/>
      <c r="I31" s="231"/>
      <c r="J31" s="231"/>
      <c r="K31" s="231"/>
      <c r="L31" s="231"/>
      <c r="M31" s="231"/>
      <c r="N31" s="231"/>
      <c r="O31" s="231"/>
      <c r="P31" s="231"/>
      <c r="Q31" s="231"/>
      <c r="R31" s="231"/>
      <c r="S31" s="231"/>
      <c r="T31" s="232"/>
      <c r="U31" s="72" t="s">
        <v>22</v>
      </c>
      <c r="V31" s="233">
        <f t="shared" si="1"/>
        <v>1</v>
      </c>
      <c r="W31" s="233"/>
      <c r="X31" s="233"/>
      <c r="AE31" s="73" t="s">
        <v>295</v>
      </c>
      <c r="AF31" s="73">
        <v>1</v>
      </c>
      <c r="AG31" s="73">
        <v>2330.4</v>
      </c>
      <c r="AH31" s="68"/>
      <c r="AI31" s="68"/>
    </row>
    <row r="32" spans="2:35" ht="12" customHeight="1" outlineLevel="1" x14ac:dyDescent="0.3">
      <c r="B32" s="229">
        <v>21</v>
      </c>
      <c r="C32" s="229"/>
      <c r="D32" s="230" t="str">
        <f t="shared" si="0"/>
        <v xml:space="preserve"> Ф-10</v>
      </c>
      <c r="E32" s="231"/>
      <c r="F32" s="231"/>
      <c r="G32" s="231"/>
      <c r="H32" s="231"/>
      <c r="I32" s="231"/>
      <c r="J32" s="231"/>
      <c r="K32" s="231"/>
      <c r="L32" s="231"/>
      <c r="M32" s="231"/>
      <c r="N32" s="231"/>
      <c r="O32" s="231"/>
      <c r="P32" s="231"/>
      <c r="Q32" s="231"/>
      <c r="R32" s="231"/>
      <c r="S32" s="231"/>
      <c r="T32" s="232"/>
      <c r="U32" s="72" t="s">
        <v>22</v>
      </c>
      <c r="V32" s="233">
        <f t="shared" si="1"/>
        <v>1</v>
      </c>
      <c r="W32" s="233"/>
      <c r="X32" s="233"/>
      <c r="AE32" s="73" t="s">
        <v>296</v>
      </c>
      <c r="AF32" s="73">
        <v>1</v>
      </c>
      <c r="AG32" s="73">
        <v>2534.1999999999998</v>
      </c>
      <c r="AH32" s="68"/>
      <c r="AI32" s="68"/>
    </row>
    <row r="33" spans="1:35" ht="12" customHeight="1" outlineLevel="1" x14ac:dyDescent="0.3">
      <c r="B33" s="229">
        <v>22</v>
      </c>
      <c r="C33" s="229"/>
      <c r="D33" s="230" t="str">
        <f t="shared" si="0"/>
        <v xml:space="preserve"> Ш-1</v>
      </c>
      <c r="E33" s="231"/>
      <c r="F33" s="231"/>
      <c r="G33" s="231"/>
      <c r="H33" s="231"/>
      <c r="I33" s="231"/>
      <c r="J33" s="231"/>
      <c r="K33" s="231"/>
      <c r="L33" s="231"/>
      <c r="M33" s="231"/>
      <c r="N33" s="231"/>
      <c r="O33" s="231"/>
      <c r="P33" s="231"/>
      <c r="Q33" s="231"/>
      <c r="R33" s="231"/>
      <c r="S33" s="231"/>
      <c r="T33" s="232"/>
      <c r="U33" s="72" t="s">
        <v>22</v>
      </c>
      <c r="V33" s="233">
        <f t="shared" si="1"/>
        <v>52</v>
      </c>
      <c r="W33" s="233"/>
      <c r="X33" s="233"/>
      <c r="AE33" s="73" t="s">
        <v>297</v>
      </c>
      <c r="AF33" s="73">
        <v>52</v>
      </c>
      <c r="AG33" s="73">
        <v>81.599999999999994</v>
      </c>
      <c r="AH33" s="68"/>
      <c r="AI33" s="68"/>
    </row>
    <row r="34" spans="1:35" ht="12" customHeight="1" outlineLevel="1" x14ac:dyDescent="0.3">
      <c r="B34" s="229">
        <v>23</v>
      </c>
      <c r="C34" s="229"/>
      <c r="D34" s="230" t="str">
        <f t="shared" si="0"/>
        <v xml:space="preserve"> п.33</v>
      </c>
      <c r="E34" s="231"/>
      <c r="F34" s="231"/>
      <c r="G34" s="231"/>
      <c r="H34" s="231"/>
      <c r="I34" s="231"/>
      <c r="J34" s="231"/>
      <c r="K34" s="231"/>
      <c r="L34" s="231"/>
      <c r="M34" s="231"/>
      <c r="N34" s="231"/>
      <c r="O34" s="231"/>
      <c r="P34" s="231"/>
      <c r="Q34" s="231"/>
      <c r="R34" s="231"/>
      <c r="S34" s="231"/>
      <c r="T34" s="232"/>
      <c r="U34" s="72" t="s">
        <v>22</v>
      </c>
      <c r="V34" s="233">
        <f t="shared" si="1"/>
        <v>4</v>
      </c>
      <c r="W34" s="233"/>
      <c r="X34" s="233"/>
      <c r="AE34" s="73" t="s">
        <v>304</v>
      </c>
      <c r="AF34" s="73">
        <v>4</v>
      </c>
      <c r="AG34" s="73"/>
      <c r="AH34" s="68"/>
      <c r="AI34" s="68"/>
    </row>
    <row r="35" spans="1:35" ht="12" customHeight="1" outlineLevel="1" x14ac:dyDescent="0.3">
      <c r="B35" s="229">
        <v>24</v>
      </c>
      <c r="C35" s="229"/>
      <c r="D35" s="230" t="str">
        <f t="shared" si="0"/>
        <v xml:space="preserve"> п.11</v>
      </c>
      <c r="E35" s="231"/>
      <c r="F35" s="231"/>
      <c r="G35" s="231"/>
      <c r="H35" s="231"/>
      <c r="I35" s="231"/>
      <c r="J35" s="231"/>
      <c r="K35" s="231"/>
      <c r="L35" s="231"/>
      <c r="M35" s="231"/>
      <c r="N35" s="231"/>
      <c r="O35" s="231"/>
      <c r="P35" s="231"/>
      <c r="Q35" s="231"/>
      <c r="R35" s="231"/>
      <c r="S35" s="231"/>
      <c r="T35" s="232"/>
      <c r="U35" s="72" t="s">
        <v>22</v>
      </c>
      <c r="V35" s="233">
        <f t="shared" si="1"/>
        <v>12</v>
      </c>
      <c r="W35" s="233"/>
      <c r="X35" s="233"/>
      <c r="AE35" s="73" t="s">
        <v>305</v>
      </c>
      <c r="AF35" s="73">
        <v>12</v>
      </c>
      <c r="AG35" s="73"/>
      <c r="AH35" s="68"/>
      <c r="AI35" s="68"/>
    </row>
    <row r="36" spans="1:35" ht="12" customHeight="1" outlineLevel="1" x14ac:dyDescent="0.3">
      <c r="B36" s="229">
        <v>25</v>
      </c>
      <c r="C36" s="229"/>
      <c r="D36" s="230" t="str">
        <f t="shared" si="0"/>
        <v xml:space="preserve"> п.7</v>
      </c>
      <c r="E36" s="231"/>
      <c r="F36" s="231"/>
      <c r="G36" s="231"/>
      <c r="H36" s="231"/>
      <c r="I36" s="231"/>
      <c r="J36" s="231"/>
      <c r="K36" s="231"/>
      <c r="L36" s="231"/>
      <c r="M36" s="231"/>
      <c r="N36" s="231"/>
      <c r="O36" s="231"/>
      <c r="P36" s="231"/>
      <c r="Q36" s="231"/>
      <c r="R36" s="231"/>
      <c r="S36" s="231"/>
      <c r="T36" s="232"/>
      <c r="U36" s="72" t="s">
        <v>22</v>
      </c>
      <c r="V36" s="233">
        <f t="shared" si="1"/>
        <v>18</v>
      </c>
      <c r="W36" s="233"/>
      <c r="X36" s="233"/>
      <c r="AE36" s="73" t="s">
        <v>307</v>
      </c>
      <c r="AF36" s="73">
        <v>18</v>
      </c>
      <c r="AG36" s="73"/>
      <c r="AH36" s="68"/>
      <c r="AI36" s="68"/>
    </row>
    <row r="37" spans="1:35" ht="12" customHeight="1" outlineLevel="1" x14ac:dyDescent="0.3">
      <c r="B37" s="229">
        <v>26</v>
      </c>
      <c r="C37" s="229"/>
      <c r="D37" s="230" t="str">
        <f t="shared" si="0"/>
        <v xml:space="preserve"> п.21</v>
      </c>
      <c r="E37" s="231"/>
      <c r="F37" s="231"/>
      <c r="G37" s="231"/>
      <c r="H37" s="231"/>
      <c r="I37" s="231"/>
      <c r="J37" s="231"/>
      <c r="K37" s="231"/>
      <c r="L37" s="231"/>
      <c r="M37" s="231"/>
      <c r="N37" s="231"/>
      <c r="O37" s="231"/>
      <c r="P37" s="231"/>
      <c r="Q37" s="231"/>
      <c r="R37" s="231"/>
      <c r="S37" s="231"/>
      <c r="T37" s="232"/>
      <c r="U37" s="72" t="s">
        <v>22</v>
      </c>
      <c r="V37" s="233">
        <f t="shared" si="1"/>
        <v>8</v>
      </c>
      <c r="W37" s="233"/>
      <c r="X37" s="233"/>
      <c r="AE37" s="73" t="s">
        <v>308</v>
      </c>
      <c r="AF37" s="73">
        <v>8</v>
      </c>
      <c r="AG37" s="73"/>
      <c r="AH37" s="68"/>
      <c r="AI37" s="68"/>
    </row>
    <row r="38" spans="1:35" ht="12" customHeight="1" outlineLevel="1" x14ac:dyDescent="0.3">
      <c r="B38" s="248">
        <v>23</v>
      </c>
      <c r="C38" s="249"/>
      <c r="D38" s="230" t="s">
        <v>299</v>
      </c>
      <c r="E38" s="231"/>
      <c r="F38" s="231"/>
      <c r="G38" s="231"/>
      <c r="H38" s="231"/>
      <c r="I38" s="231"/>
      <c r="J38" s="231"/>
      <c r="K38" s="231"/>
      <c r="L38" s="231"/>
      <c r="M38" s="231"/>
      <c r="N38" s="231"/>
      <c r="O38" s="231"/>
      <c r="P38" s="231"/>
      <c r="Q38" s="231"/>
      <c r="R38" s="231"/>
      <c r="S38" s="231"/>
      <c r="T38" s="232"/>
      <c r="U38" s="72" t="s">
        <v>303</v>
      </c>
      <c r="V38" s="245">
        <v>2.2000000000000002</v>
      </c>
      <c r="W38" s="246"/>
      <c r="X38" s="247"/>
      <c r="AE38" s="73"/>
      <c r="AF38" s="73"/>
      <c r="AG38" s="73"/>
      <c r="AH38" s="68"/>
      <c r="AI38" s="68"/>
    </row>
    <row r="39" spans="1:35" s="69" customFormat="1" ht="12" x14ac:dyDescent="0.2">
      <c r="A39" s="67"/>
      <c r="B39" s="76"/>
      <c r="C39" s="76"/>
      <c r="D39" s="77"/>
      <c r="E39" s="77"/>
      <c r="F39" s="77"/>
      <c r="G39" s="77"/>
      <c r="H39" s="77"/>
      <c r="I39" s="77"/>
      <c r="J39" s="77"/>
      <c r="K39" s="77"/>
      <c r="L39" s="77"/>
      <c r="M39" s="77"/>
      <c r="N39" s="77"/>
      <c r="O39" s="77"/>
      <c r="P39" s="77"/>
      <c r="Q39" s="77"/>
      <c r="R39" s="77"/>
      <c r="S39" s="77"/>
      <c r="T39" s="77"/>
      <c r="Y39" s="67"/>
      <c r="Z39" s="68"/>
      <c r="AA39" s="68"/>
      <c r="AB39" s="68"/>
      <c r="AC39" s="68"/>
      <c r="AD39" s="68"/>
      <c r="AE39" s="68"/>
      <c r="AF39" s="68"/>
      <c r="AG39" s="68"/>
    </row>
    <row r="41" spans="1:35" s="69" customFormat="1" x14ac:dyDescent="0.2">
      <c r="A41" s="67"/>
      <c r="B41" s="67"/>
      <c r="C41" s="67"/>
      <c r="D41" s="67"/>
      <c r="E41" s="67"/>
      <c r="F41" s="67"/>
      <c r="G41" s="67"/>
      <c r="H41" s="67"/>
      <c r="I41" s="67"/>
      <c r="J41" s="67"/>
      <c r="K41" s="67"/>
      <c r="L41" s="67"/>
      <c r="M41" s="67"/>
      <c r="N41" s="67"/>
      <c r="O41" s="67"/>
      <c r="P41" s="67"/>
      <c r="Q41" s="67"/>
      <c r="R41" s="67"/>
      <c r="S41" s="67"/>
      <c r="T41" s="67"/>
      <c r="U41" s="67"/>
      <c r="V41" s="67"/>
      <c r="W41" s="226"/>
      <c r="X41" s="226"/>
      <c r="Y41" s="226"/>
      <c r="Z41" s="68"/>
      <c r="AA41" s="68"/>
      <c r="AB41" s="68"/>
      <c r="AC41" s="68"/>
      <c r="AD41" s="68"/>
      <c r="AE41" s="68"/>
      <c r="AF41" s="68"/>
      <c r="AG41" s="68"/>
    </row>
    <row r="42" spans="1:35" s="69" customFormat="1" ht="12" x14ac:dyDescent="0.25">
      <c r="A42" s="227" t="s">
        <v>167</v>
      </c>
      <c r="B42" s="227"/>
      <c r="C42" s="227"/>
      <c r="D42" s="227"/>
      <c r="E42" s="227"/>
      <c r="F42" s="227"/>
      <c r="G42" s="227"/>
      <c r="H42" s="228"/>
      <c r="I42" s="228"/>
      <c r="J42" s="228"/>
      <c r="K42" s="228"/>
      <c r="L42" s="228"/>
      <c r="M42" s="228"/>
      <c r="N42" s="228"/>
      <c r="O42" s="228"/>
      <c r="P42" s="228"/>
      <c r="Q42" s="67"/>
      <c r="R42" s="67"/>
      <c r="S42" s="78" t="s">
        <v>168</v>
      </c>
      <c r="T42" s="78"/>
      <c r="U42" s="78"/>
      <c r="V42" s="78"/>
      <c r="W42" s="79"/>
      <c r="X42" s="79"/>
      <c r="Y42" s="68"/>
      <c r="Z42" s="68"/>
      <c r="AA42" s="68"/>
      <c r="AB42" s="68"/>
      <c r="AC42" s="68"/>
      <c r="AD42" s="68"/>
      <c r="AE42" s="68"/>
      <c r="AF42" s="68"/>
      <c r="AG42" s="68"/>
    </row>
    <row r="43" spans="1:35" s="69" customFormat="1" x14ac:dyDescent="0.2">
      <c r="A43" s="67"/>
      <c r="B43" s="67"/>
      <c r="C43" s="67"/>
      <c r="D43" s="67"/>
      <c r="E43" s="67"/>
      <c r="F43" s="67"/>
      <c r="G43" s="67"/>
      <c r="H43" s="67"/>
      <c r="I43" s="67"/>
      <c r="J43" s="67"/>
      <c r="K43" s="67"/>
      <c r="L43" s="67"/>
      <c r="M43" s="67"/>
      <c r="N43" s="67"/>
      <c r="O43" s="67"/>
      <c r="P43" s="67"/>
      <c r="Q43" s="67"/>
      <c r="R43" s="67"/>
      <c r="S43" s="67"/>
      <c r="T43" s="67"/>
      <c r="U43" s="67"/>
      <c r="V43" s="67"/>
      <c r="W43" s="67"/>
      <c r="X43" s="67"/>
      <c r="Y43" s="68"/>
      <c r="Z43" s="68"/>
      <c r="AA43" s="68"/>
      <c r="AB43" s="68"/>
      <c r="AC43" s="68"/>
      <c r="AD43" s="68"/>
      <c r="AE43" s="68"/>
      <c r="AF43" s="68"/>
      <c r="AG43" s="68"/>
    </row>
    <row r="44" spans="1:35" s="69" customFormat="1" ht="10.8" thickBot="1" x14ac:dyDescent="0.25">
      <c r="A44" s="80"/>
      <c r="B44" s="80"/>
      <c r="C44" s="80" t="s">
        <v>169</v>
      </c>
      <c r="D44" s="80"/>
      <c r="E44" s="80"/>
      <c r="F44" s="80"/>
      <c r="G44" s="80"/>
      <c r="H44" s="80"/>
      <c r="I44" s="80"/>
      <c r="J44" s="80"/>
      <c r="K44" s="80"/>
      <c r="L44" s="80"/>
      <c r="M44" s="80"/>
      <c r="N44" s="80"/>
      <c r="O44" s="80"/>
      <c r="P44" s="80"/>
      <c r="Q44" s="67"/>
      <c r="R44" s="67"/>
      <c r="S44" s="80"/>
      <c r="T44" s="80" t="s">
        <v>269</v>
      </c>
      <c r="U44" s="80"/>
      <c r="V44" s="80"/>
      <c r="W44" s="80"/>
      <c r="X44" s="81"/>
      <c r="Y44" s="68"/>
      <c r="Z44" s="68"/>
      <c r="AA44" s="68"/>
      <c r="AB44" s="68"/>
      <c r="AC44" s="68"/>
      <c r="AD44" s="68"/>
      <c r="AE44" s="68"/>
      <c r="AF44" s="68"/>
      <c r="AG44" s="68"/>
    </row>
    <row r="45" spans="1:35" s="69" customFormat="1" x14ac:dyDescent="0.2">
      <c r="A45" s="67"/>
      <c r="B45" s="67"/>
      <c r="C45" s="67"/>
      <c r="D45" s="67"/>
      <c r="E45" s="67"/>
      <c r="F45" s="67"/>
      <c r="G45" s="67"/>
      <c r="H45" s="67"/>
      <c r="I45" s="67"/>
      <c r="J45" s="67"/>
      <c r="K45" s="67"/>
      <c r="L45" s="67"/>
      <c r="M45" s="67"/>
      <c r="N45" s="67"/>
      <c r="O45" s="67"/>
      <c r="P45" s="67"/>
      <c r="Q45" s="67"/>
      <c r="R45" s="67"/>
      <c r="S45" s="67"/>
      <c r="T45" s="67"/>
      <c r="U45" s="67"/>
      <c r="V45" s="67"/>
      <c r="W45" s="67"/>
      <c r="X45" s="67"/>
      <c r="Y45" s="68"/>
      <c r="Z45" s="68"/>
      <c r="AA45" s="68"/>
      <c r="AB45" s="68"/>
      <c r="AC45" s="68"/>
      <c r="AD45" s="68"/>
      <c r="AE45" s="68"/>
      <c r="AF45" s="68"/>
      <c r="AG45" s="68"/>
    </row>
  </sheetData>
  <autoFilter ref="AE15:AK33" xr:uid="{7CF91E97-0A90-42B1-A606-37E231CB998E}"/>
  <mergeCells count="87">
    <mergeCell ref="W41:Y41"/>
    <mergeCell ref="A42:P42"/>
    <mergeCell ref="B38:C38"/>
    <mergeCell ref="D38:T38"/>
    <mergeCell ref="V38:X38"/>
    <mergeCell ref="B37:C37"/>
    <mergeCell ref="D37:T37"/>
    <mergeCell ref="V37:X37"/>
    <mergeCell ref="B35:C35"/>
    <mergeCell ref="D35:T35"/>
    <mergeCell ref="V35:X35"/>
    <mergeCell ref="B36:C36"/>
    <mergeCell ref="D36:T36"/>
    <mergeCell ref="V36:X36"/>
    <mergeCell ref="B33:C33"/>
    <mergeCell ref="D33:T33"/>
    <mergeCell ref="V33:X33"/>
    <mergeCell ref="B34:C34"/>
    <mergeCell ref="D34:T34"/>
    <mergeCell ref="V34:X34"/>
    <mergeCell ref="B31:C31"/>
    <mergeCell ref="D31:T31"/>
    <mergeCell ref="V31:X31"/>
    <mergeCell ref="B32:C32"/>
    <mergeCell ref="D32:T32"/>
    <mergeCell ref="V32:X32"/>
    <mergeCell ref="B29:C29"/>
    <mergeCell ref="D29:T29"/>
    <mergeCell ref="V29:X29"/>
    <mergeCell ref="B30:C30"/>
    <mergeCell ref="D30:T30"/>
    <mergeCell ref="V30:X30"/>
    <mergeCell ref="B27:C27"/>
    <mergeCell ref="D27:T27"/>
    <mergeCell ref="V27:X27"/>
    <mergeCell ref="B28:C28"/>
    <mergeCell ref="D28:T28"/>
    <mergeCell ref="V28:X28"/>
    <mergeCell ref="B25:C25"/>
    <mergeCell ref="D25:T25"/>
    <mergeCell ref="V25:X25"/>
    <mergeCell ref="B26:C26"/>
    <mergeCell ref="D26:T26"/>
    <mergeCell ref="V26:X26"/>
    <mergeCell ref="B23:C23"/>
    <mergeCell ref="D23:T23"/>
    <mergeCell ref="V23:X23"/>
    <mergeCell ref="B24:C24"/>
    <mergeCell ref="D24:T24"/>
    <mergeCell ref="V24:X24"/>
    <mergeCell ref="B21:C21"/>
    <mergeCell ref="D21:T21"/>
    <mergeCell ref="V21:X21"/>
    <mergeCell ref="B22:C22"/>
    <mergeCell ref="D22:T22"/>
    <mergeCell ref="V22:X22"/>
    <mergeCell ref="B19:C19"/>
    <mergeCell ref="D19:T19"/>
    <mergeCell ref="V19:X19"/>
    <mergeCell ref="B20:C20"/>
    <mergeCell ref="D20:T20"/>
    <mergeCell ref="V20:X20"/>
    <mergeCell ref="B17:C17"/>
    <mergeCell ref="D17:T17"/>
    <mergeCell ref="V17:X17"/>
    <mergeCell ref="B18:C18"/>
    <mergeCell ref="D18:T18"/>
    <mergeCell ref="V18:X18"/>
    <mergeCell ref="B15:C15"/>
    <mergeCell ref="D15:T15"/>
    <mergeCell ref="V15:X15"/>
    <mergeCell ref="B16:C16"/>
    <mergeCell ref="D16:T16"/>
    <mergeCell ref="V16:X16"/>
    <mergeCell ref="B10:F10"/>
    <mergeCell ref="G10:Y10"/>
    <mergeCell ref="B12:F12"/>
    <mergeCell ref="G12:Y12"/>
    <mergeCell ref="B14:C14"/>
    <mergeCell ref="D14:T14"/>
    <mergeCell ref="V14:X14"/>
    <mergeCell ref="B3:Y3"/>
    <mergeCell ref="B5:F5"/>
    <mergeCell ref="G5:Y5"/>
    <mergeCell ref="G6:Y6"/>
    <mergeCell ref="B8:F8"/>
    <mergeCell ref="G8:X8"/>
  </mergeCells>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A4901-9DCA-4E2D-BBD2-F7BE3A75DCCF}">
  <dimension ref="L11"/>
  <sheetViews>
    <sheetView workbookViewId="0">
      <selection activeCell="L12" sqref="L12"/>
    </sheetView>
  </sheetViews>
  <sheetFormatPr defaultRowHeight="14.4" x14ac:dyDescent="0.3"/>
  <sheetData>
    <row r="11" spans="12:12" x14ac:dyDescent="0.3">
      <c r="L11">
        <f>9.77+13.76+13.175+0.3</f>
        <v>37.004999999999995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824D6-6456-4B41-8D22-4B835A007092}">
  <dimension ref="A1:Q50"/>
  <sheetViews>
    <sheetView zoomScale="85" zoomScaleNormal="85" zoomScaleSheetLayoutView="85" workbookViewId="0">
      <selection activeCell="S12" sqref="S12"/>
    </sheetView>
  </sheetViews>
  <sheetFormatPr defaultColWidth="9" defaultRowHeight="14.4" x14ac:dyDescent="0.3"/>
  <cols>
    <col min="1" max="1" width="8.88671875" style="34" customWidth="1"/>
    <col min="2" max="3" width="9.109375" style="34" customWidth="1"/>
    <col min="4" max="4" width="13.44140625" style="34" customWidth="1"/>
    <col min="5" max="5" width="9" style="34"/>
    <col min="6" max="6" width="10.6640625" style="34" customWidth="1"/>
    <col min="7" max="10" width="10.5546875" style="34" customWidth="1"/>
    <col min="11" max="12" width="9" style="34"/>
    <col min="13" max="13" width="10.33203125" style="34" customWidth="1"/>
    <col min="14" max="14" width="10.5546875" style="34" customWidth="1"/>
    <col min="15" max="15" width="9" style="34" customWidth="1"/>
    <col min="16" max="256" width="9" style="34"/>
    <col min="257" max="257" width="8.88671875" style="34" customWidth="1"/>
    <col min="258" max="259" width="9.109375" style="34" customWidth="1"/>
    <col min="260" max="260" width="13.44140625" style="34" customWidth="1"/>
    <col min="261" max="261" width="9" style="34"/>
    <col min="262" max="262" width="10.6640625" style="34" customWidth="1"/>
    <col min="263" max="266" width="10.5546875" style="34" customWidth="1"/>
    <col min="267" max="268" width="9" style="34"/>
    <col min="269" max="269" width="10.33203125" style="34" customWidth="1"/>
    <col min="270" max="270" width="10.5546875" style="34" customWidth="1"/>
    <col min="271" max="512" width="9" style="34"/>
    <col min="513" max="513" width="8.88671875" style="34" customWidth="1"/>
    <col min="514" max="515" width="9.109375" style="34" customWidth="1"/>
    <col min="516" max="516" width="13.44140625" style="34" customWidth="1"/>
    <col min="517" max="517" width="9" style="34"/>
    <col min="518" max="518" width="10.6640625" style="34" customWidth="1"/>
    <col min="519" max="522" width="10.5546875" style="34" customWidth="1"/>
    <col min="523" max="524" width="9" style="34"/>
    <col min="525" max="525" width="10.33203125" style="34" customWidth="1"/>
    <col min="526" max="526" width="10.5546875" style="34" customWidth="1"/>
    <col min="527" max="768" width="9" style="34"/>
    <col min="769" max="769" width="8.88671875" style="34" customWidth="1"/>
    <col min="770" max="771" width="9.109375" style="34" customWidth="1"/>
    <col min="772" max="772" width="13.44140625" style="34" customWidth="1"/>
    <col min="773" max="773" width="9" style="34"/>
    <col min="774" max="774" width="10.6640625" style="34" customWidth="1"/>
    <col min="775" max="778" width="10.5546875" style="34" customWidth="1"/>
    <col min="779" max="780" width="9" style="34"/>
    <col min="781" max="781" width="10.33203125" style="34" customWidth="1"/>
    <col min="782" max="782" width="10.5546875" style="34" customWidth="1"/>
    <col min="783" max="1024" width="9" style="34"/>
    <col min="1025" max="1025" width="8.88671875" style="34" customWidth="1"/>
    <col min="1026" max="1027" width="9.109375" style="34" customWidth="1"/>
    <col min="1028" max="1028" width="13.44140625" style="34" customWidth="1"/>
    <col min="1029" max="1029" width="9" style="34"/>
    <col min="1030" max="1030" width="10.6640625" style="34" customWidth="1"/>
    <col min="1031" max="1034" width="10.5546875" style="34" customWidth="1"/>
    <col min="1035" max="1036" width="9" style="34"/>
    <col min="1037" max="1037" width="10.33203125" style="34" customWidth="1"/>
    <col min="1038" max="1038" width="10.5546875" style="34" customWidth="1"/>
    <col min="1039" max="1280" width="9" style="34"/>
    <col min="1281" max="1281" width="8.88671875" style="34" customWidth="1"/>
    <col min="1282" max="1283" width="9.109375" style="34" customWidth="1"/>
    <col min="1284" max="1284" width="13.44140625" style="34" customWidth="1"/>
    <col min="1285" max="1285" width="9" style="34"/>
    <col min="1286" max="1286" width="10.6640625" style="34" customWidth="1"/>
    <col min="1287" max="1290" width="10.5546875" style="34" customWidth="1"/>
    <col min="1291" max="1292" width="9" style="34"/>
    <col min="1293" max="1293" width="10.33203125" style="34" customWidth="1"/>
    <col min="1294" max="1294" width="10.5546875" style="34" customWidth="1"/>
    <col min="1295" max="1536" width="9" style="34"/>
    <col min="1537" max="1537" width="8.88671875" style="34" customWidth="1"/>
    <col min="1538" max="1539" width="9.109375" style="34" customWidth="1"/>
    <col min="1540" max="1540" width="13.44140625" style="34" customWidth="1"/>
    <col min="1541" max="1541" width="9" style="34"/>
    <col min="1542" max="1542" width="10.6640625" style="34" customWidth="1"/>
    <col min="1543" max="1546" width="10.5546875" style="34" customWidth="1"/>
    <col min="1547" max="1548" width="9" style="34"/>
    <col min="1549" max="1549" width="10.33203125" style="34" customWidth="1"/>
    <col min="1550" max="1550" width="10.5546875" style="34" customWidth="1"/>
    <col min="1551" max="1792" width="9" style="34"/>
    <col min="1793" max="1793" width="8.88671875" style="34" customWidth="1"/>
    <col min="1794" max="1795" width="9.109375" style="34" customWidth="1"/>
    <col min="1796" max="1796" width="13.44140625" style="34" customWidth="1"/>
    <col min="1797" max="1797" width="9" style="34"/>
    <col min="1798" max="1798" width="10.6640625" style="34" customWidth="1"/>
    <col min="1799" max="1802" width="10.5546875" style="34" customWidth="1"/>
    <col min="1803" max="1804" width="9" style="34"/>
    <col min="1805" max="1805" width="10.33203125" style="34" customWidth="1"/>
    <col min="1806" max="1806" width="10.5546875" style="34" customWidth="1"/>
    <col min="1807" max="2048" width="9" style="34"/>
    <col min="2049" max="2049" width="8.88671875" style="34" customWidth="1"/>
    <col min="2050" max="2051" width="9.109375" style="34" customWidth="1"/>
    <col min="2052" max="2052" width="13.44140625" style="34" customWidth="1"/>
    <col min="2053" max="2053" width="9" style="34"/>
    <col min="2054" max="2054" width="10.6640625" style="34" customWidth="1"/>
    <col min="2055" max="2058" width="10.5546875" style="34" customWidth="1"/>
    <col min="2059" max="2060" width="9" style="34"/>
    <col min="2061" max="2061" width="10.33203125" style="34" customWidth="1"/>
    <col min="2062" max="2062" width="10.5546875" style="34" customWidth="1"/>
    <col min="2063" max="2304" width="9" style="34"/>
    <col min="2305" max="2305" width="8.88671875" style="34" customWidth="1"/>
    <col min="2306" max="2307" width="9.109375" style="34" customWidth="1"/>
    <col min="2308" max="2308" width="13.44140625" style="34" customWidth="1"/>
    <col min="2309" max="2309" width="9" style="34"/>
    <col min="2310" max="2310" width="10.6640625" style="34" customWidth="1"/>
    <col min="2311" max="2314" width="10.5546875" style="34" customWidth="1"/>
    <col min="2315" max="2316" width="9" style="34"/>
    <col min="2317" max="2317" width="10.33203125" style="34" customWidth="1"/>
    <col min="2318" max="2318" width="10.5546875" style="34" customWidth="1"/>
    <col min="2319" max="2560" width="9" style="34"/>
    <col min="2561" max="2561" width="8.88671875" style="34" customWidth="1"/>
    <col min="2562" max="2563" width="9.109375" style="34" customWidth="1"/>
    <col min="2564" max="2564" width="13.44140625" style="34" customWidth="1"/>
    <col min="2565" max="2565" width="9" style="34"/>
    <col min="2566" max="2566" width="10.6640625" style="34" customWidth="1"/>
    <col min="2567" max="2570" width="10.5546875" style="34" customWidth="1"/>
    <col min="2571" max="2572" width="9" style="34"/>
    <col min="2573" max="2573" width="10.33203125" style="34" customWidth="1"/>
    <col min="2574" max="2574" width="10.5546875" style="34" customWidth="1"/>
    <col min="2575" max="2816" width="9" style="34"/>
    <col min="2817" max="2817" width="8.88671875" style="34" customWidth="1"/>
    <col min="2818" max="2819" width="9.109375" style="34" customWidth="1"/>
    <col min="2820" max="2820" width="13.44140625" style="34" customWidth="1"/>
    <col min="2821" max="2821" width="9" style="34"/>
    <col min="2822" max="2822" width="10.6640625" style="34" customWidth="1"/>
    <col min="2823" max="2826" width="10.5546875" style="34" customWidth="1"/>
    <col min="2827" max="2828" width="9" style="34"/>
    <col min="2829" max="2829" width="10.33203125" style="34" customWidth="1"/>
    <col min="2830" max="2830" width="10.5546875" style="34" customWidth="1"/>
    <col min="2831" max="3072" width="9" style="34"/>
    <col min="3073" max="3073" width="8.88671875" style="34" customWidth="1"/>
    <col min="3074" max="3075" width="9.109375" style="34" customWidth="1"/>
    <col min="3076" max="3076" width="13.44140625" style="34" customWidth="1"/>
    <col min="3077" max="3077" width="9" style="34"/>
    <col min="3078" max="3078" width="10.6640625" style="34" customWidth="1"/>
    <col min="3079" max="3082" width="10.5546875" style="34" customWidth="1"/>
    <col min="3083" max="3084" width="9" style="34"/>
    <col min="3085" max="3085" width="10.33203125" style="34" customWidth="1"/>
    <col min="3086" max="3086" width="10.5546875" style="34" customWidth="1"/>
    <col min="3087" max="3328" width="9" style="34"/>
    <col min="3329" max="3329" width="8.88671875" style="34" customWidth="1"/>
    <col min="3330" max="3331" width="9.109375" style="34" customWidth="1"/>
    <col min="3332" max="3332" width="13.44140625" style="34" customWidth="1"/>
    <col min="3333" max="3333" width="9" style="34"/>
    <col min="3334" max="3334" width="10.6640625" style="34" customWidth="1"/>
    <col min="3335" max="3338" width="10.5546875" style="34" customWidth="1"/>
    <col min="3339" max="3340" width="9" style="34"/>
    <col min="3341" max="3341" width="10.33203125" style="34" customWidth="1"/>
    <col min="3342" max="3342" width="10.5546875" style="34" customWidth="1"/>
    <col min="3343" max="3584" width="9" style="34"/>
    <col min="3585" max="3585" width="8.88671875" style="34" customWidth="1"/>
    <col min="3586" max="3587" width="9.109375" style="34" customWidth="1"/>
    <col min="3588" max="3588" width="13.44140625" style="34" customWidth="1"/>
    <col min="3589" max="3589" width="9" style="34"/>
    <col min="3590" max="3590" width="10.6640625" style="34" customWidth="1"/>
    <col min="3591" max="3594" width="10.5546875" style="34" customWidth="1"/>
    <col min="3595" max="3596" width="9" style="34"/>
    <col min="3597" max="3597" width="10.33203125" style="34" customWidth="1"/>
    <col min="3598" max="3598" width="10.5546875" style="34" customWidth="1"/>
    <col min="3599" max="3840" width="9" style="34"/>
    <col min="3841" max="3841" width="8.88671875" style="34" customWidth="1"/>
    <col min="3842" max="3843" width="9.109375" style="34" customWidth="1"/>
    <col min="3844" max="3844" width="13.44140625" style="34" customWidth="1"/>
    <col min="3845" max="3845" width="9" style="34"/>
    <col min="3846" max="3846" width="10.6640625" style="34" customWidth="1"/>
    <col min="3847" max="3850" width="10.5546875" style="34" customWidth="1"/>
    <col min="3851" max="3852" width="9" style="34"/>
    <col min="3853" max="3853" width="10.33203125" style="34" customWidth="1"/>
    <col min="3854" max="3854" width="10.5546875" style="34" customWidth="1"/>
    <col min="3855" max="4096" width="9" style="34"/>
    <col min="4097" max="4097" width="8.88671875" style="34" customWidth="1"/>
    <col min="4098" max="4099" width="9.109375" style="34" customWidth="1"/>
    <col min="4100" max="4100" width="13.44140625" style="34" customWidth="1"/>
    <col min="4101" max="4101" width="9" style="34"/>
    <col min="4102" max="4102" width="10.6640625" style="34" customWidth="1"/>
    <col min="4103" max="4106" width="10.5546875" style="34" customWidth="1"/>
    <col min="4107" max="4108" width="9" style="34"/>
    <col min="4109" max="4109" width="10.33203125" style="34" customWidth="1"/>
    <col min="4110" max="4110" width="10.5546875" style="34" customWidth="1"/>
    <col min="4111" max="4352" width="9" style="34"/>
    <col min="4353" max="4353" width="8.88671875" style="34" customWidth="1"/>
    <col min="4354" max="4355" width="9.109375" style="34" customWidth="1"/>
    <col min="4356" max="4356" width="13.44140625" style="34" customWidth="1"/>
    <col min="4357" max="4357" width="9" style="34"/>
    <col min="4358" max="4358" width="10.6640625" style="34" customWidth="1"/>
    <col min="4359" max="4362" width="10.5546875" style="34" customWidth="1"/>
    <col min="4363" max="4364" width="9" style="34"/>
    <col min="4365" max="4365" width="10.33203125" style="34" customWidth="1"/>
    <col min="4366" max="4366" width="10.5546875" style="34" customWidth="1"/>
    <col min="4367" max="4608" width="9" style="34"/>
    <col min="4609" max="4609" width="8.88671875" style="34" customWidth="1"/>
    <col min="4610" max="4611" width="9.109375" style="34" customWidth="1"/>
    <col min="4612" max="4612" width="13.44140625" style="34" customWidth="1"/>
    <col min="4613" max="4613" width="9" style="34"/>
    <col min="4614" max="4614" width="10.6640625" style="34" customWidth="1"/>
    <col min="4615" max="4618" width="10.5546875" style="34" customWidth="1"/>
    <col min="4619" max="4620" width="9" style="34"/>
    <col min="4621" max="4621" width="10.33203125" style="34" customWidth="1"/>
    <col min="4622" max="4622" width="10.5546875" style="34" customWidth="1"/>
    <col min="4623" max="4864" width="9" style="34"/>
    <col min="4865" max="4865" width="8.88671875" style="34" customWidth="1"/>
    <col min="4866" max="4867" width="9.109375" style="34" customWidth="1"/>
    <col min="4868" max="4868" width="13.44140625" style="34" customWidth="1"/>
    <col min="4869" max="4869" width="9" style="34"/>
    <col min="4870" max="4870" width="10.6640625" style="34" customWidth="1"/>
    <col min="4871" max="4874" width="10.5546875" style="34" customWidth="1"/>
    <col min="4875" max="4876" width="9" style="34"/>
    <col min="4877" max="4877" width="10.33203125" style="34" customWidth="1"/>
    <col min="4878" max="4878" width="10.5546875" style="34" customWidth="1"/>
    <col min="4879" max="5120" width="9" style="34"/>
    <col min="5121" max="5121" width="8.88671875" style="34" customWidth="1"/>
    <col min="5122" max="5123" width="9.109375" style="34" customWidth="1"/>
    <col min="5124" max="5124" width="13.44140625" style="34" customWidth="1"/>
    <col min="5125" max="5125" width="9" style="34"/>
    <col min="5126" max="5126" width="10.6640625" style="34" customWidth="1"/>
    <col min="5127" max="5130" width="10.5546875" style="34" customWidth="1"/>
    <col min="5131" max="5132" width="9" style="34"/>
    <col min="5133" max="5133" width="10.33203125" style="34" customWidth="1"/>
    <col min="5134" max="5134" width="10.5546875" style="34" customWidth="1"/>
    <col min="5135" max="5376" width="9" style="34"/>
    <col min="5377" max="5377" width="8.88671875" style="34" customWidth="1"/>
    <col min="5378" max="5379" width="9.109375" style="34" customWidth="1"/>
    <col min="5380" max="5380" width="13.44140625" style="34" customWidth="1"/>
    <col min="5381" max="5381" width="9" style="34"/>
    <col min="5382" max="5382" width="10.6640625" style="34" customWidth="1"/>
    <col min="5383" max="5386" width="10.5546875" style="34" customWidth="1"/>
    <col min="5387" max="5388" width="9" style="34"/>
    <col min="5389" max="5389" width="10.33203125" style="34" customWidth="1"/>
    <col min="5390" max="5390" width="10.5546875" style="34" customWidth="1"/>
    <col min="5391" max="5632" width="9" style="34"/>
    <col min="5633" max="5633" width="8.88671875" style="34" customWidth="1"/>
    <col min="5634" max="5635" width="9.109375" style="34" customWidth="1"/>
    <col min="5636" max="5636" width="13.44140625" style="34" customWidth="1"/>
    <col min="5637" max="5637" width="9" style="34"/>
    <col min="5638" max="5638" width="10.6640625" style="34" customWidth="1"/>
    <col min="5639" max="5642" width="10.5546875" style="34" customWidth="1"/>
    <col min="5643" max="5644" width="9" style="34"/>
    <col min="5645" max="5645" width="10.33203125" style="34" customWidth="1"/>
    <col min="5646" max="5646" width="10.5546875" style="34" customWidth="1"/>
    <col min="5647" max="5888" width="9" style="34"/>
    <col min="5889" max="5889" width="8.88671875" style="34" customWidth="1"/>
    <col min="5890" max="5891" width="9.109375" style="34" customWidth="1"/>
    <col min="5892" max="5892" width="13.44140625" style="34" customWidth="1"/>
    <col min="5893" max="5893" width="9" style="34"/>
    <col min="5894" max="5894" width="10.6640625" style="34" customWidth="1"/>
    <col min="5895" max="5898" width="10.5546875" style="34" customWidth="1"/>
    <col min="5899" max="5900" width="9" style="34"/>
    <col min="5901" max="5901" width="10.33203125" style="34" customWidth="1"/>
    <col min="5902" max="5902" width="10.5546875" style="34" customWidth="1"/>
    <col min="5903" max="6144" width="9" style="34"/>
    <col min="6145" max="6145" width="8.88671875" style="34" customWidth="1"/>
    <col min="6146" max="6147" width="9.109375" style="34" customWidth="1"/>
    <col min="6148" max="6148" width="13.44140625" style="34" customWidth="1"/>
    <col min="6149" max="6149" width="9" style="34"/>
    <col min="6150" max="6150" width="10.6640625" style="34" customWidth="1"/>
    <col min="6151" max="6154" width="10.5546875" style="34" customWidth="1"/>
    <col min="6155" max="6156" width="9" style="34"/>
    <col min="6157" max="6157" width="10.33203125" style="34" customWidth="1"/>
    <col min="6158" max="6158" width="10.5546875" style="34" customWidth="1"/>
    <col min="6159" max="6400" width="9" style="34"/>
    <col min="6401" max="6401" width="8.88671875" style="34" customWidth="1"/>
    <col min="6402" max="6403" width="9.109375" style="34" customWidth="1"/>
    <col min="6404" max="6404" width="13.44140625" style="34" customWidth="1"/>
    <col min="6405" max="6405" width="9" style="34"/>
    <col min="6406" max="6406" width="10.6640625" style="34" customWidth="1"/>
    <col min="6407" max="6410" width="10.5546875" style="34" customWidth="1"/>
    <col min="6411" max="6412" width="9" style="34"/>
    <col min="6413" max="6413" width="10.33203125" style="34" customWidth="1"/>
    <col min="6414" max="6414" width="10.5546875" style="34" customWidth="1"/>
    <col min="6415" max="6656" width="9" style="34"/>
    <col min="6657" max="6657" width="8.88671875" style="34" customWidth="1"/>
    <col min="6658" max="6659" width="9.109375" style="34" customWidth="1"/>
    <col min="6660" max="6660" width="13.44140625" style="34" customWidth="1"/>
    <col min="6661" max="6661" width="9" style="34"/>
    <col min="6662" max="6662" width="10.6640625" style="34" customWidth="1"/>
    <col min="6663" max="6666" width="10.5546875" style="34" customWidth="1"/>
    <col min="6667" max="6668" width="9" style="34"/>
    <col min="6669" max="6669" width="10.33203125" style="34" customWidth="1"/>
    <col min="6670" max="6670" width="10.5546875" style="34" customWidth="1"/>
    <col min="6671" max="6912" width="9" style="34"/>
    <col min="6913" max="6913" width="8.88671875" style="34" customWidth="1"/>
    <col min="6914" max="6915" width="9.109375" style="34" customWidth="1"/>
    <col min="6916" max="6916" width="13.44140625" style="34" customWidth="1"/>
    <col min="6917" max="6917" width="9" style="34"/>
    <col min="6918" max="6918" width="10.6640625" style="34" customWidth="1"/>
    <col min="6919" max="6922" width="10.5546875" style="34" customWidth="1"/>
    <col min="6923" max="6924" width="9" style="34"/>
    <col min="6925" max="6925" width="10.33203125" style="34" customWidth="1"/>
    <col min="6926" max="6926" width="10.5546875" style="34" customWidth="1"/>
    <col min="6927" max="7168" width="9" style="34"/>
    <col min="7169" max="7169" width="8.88671875" style="34" customWidth="1"/>
    <col min="7170" max="7171" width="9.109375" style="34" customWidth="1"/>
    <col min="7172" max="7172" width="13.44140625" style="34" customWidth="1"/>
    <col min="7173" max="7173" width="9" style="34"/>
    <col min="7174" max="7174" width="10.6640625" style="34" customWidth="1"/>
    <col min="7175" max="7178" width="10.5546875" style="34" customWidth="1"/>
    <col min="7179" max="7180" width="9" style="34"/>
    <col min="7181" max="7181" width="10.33203125" style="34" customWidth="1"/>
    <col min="7182" max="7182" width="10.5546875" style="34" customWidth="1"/>
    <col min="7183" max="7424" width="9" style="34"/>
    <col min="7425" max="7425" width="8.88671875" style="34" customWidth="1"/>
    <col min="7426" max="7427" width="9.109375" style="34" customWidth="1"/>
    <col min="7428" max="7428" width="13.44140625" style="34" customWidth="1"/>
    <col min="7429" max="7429" width="9" style="34"/>
    <col min="7430" max="7430" width="10.6640625" style="34" customWidth="1"/>
    <col min="7431" max="7434" width="10.5546875" style="34" customWidth="1"/>
    <col min="7435" max="7436" width="9" style="34"/>
    <col min="7437" max="7437" width="10.33203125" style="34" customWidth="1"/>
    <col min="7438" max="7438" width="10.5546875" style="34" customWidth="1"/>
    <col min="7439" max="7680" width="9" style="34"/>
    <col min="7681" max="7681" width="8.88671875" style="34" customWidth="1"/>
    <col min="7682" max="7683" width="9.109375" style="34" customWidth="1"/>
    <col min="7684" max="7684" width="13.44140625" style="34" customWidth="1"/>
    <col min="7685" max="7685" width="9" style="34"/>
    <col min="7686" max="7686" width="10.6640625" style="34" customWidth="1"/>
    <col min="7687" max="7690" width="10.5546875" style="34" customWidth="1"/>
    <col min="7691" max="7692" width="9" style="34"/>
    <col min="7693" max="7693" width="10.33203125" style="34" customWidth="1"/>
    <col min="7694" max="7694" width="10.5546875" style="34" customWidth="1"/>
    <col min="7695" max="7936" width="9" style="34"/>
    <col min="7937" max="7937" width="8.88671875" style="34" customWidth="1"/>
    <col min="7938" max="7939" width="9.109375" style="34" customWidth="1"/>
    <col min="7940" max="7940" width="13.44140625" style="34" customWidth="1"/>
    <col min="7941" max="7941" width="9" style="34"/>
    <col min="7942" max="7942" width="10.6640625" style="34" customWidth="1"/>
    <col min="7943" max="7946" width="10.5546875" style="34" customWidth="1"/>
    <col min="7947" max="7948" width="9" style="34"/>
    <col min="7949" max="7949" width="10.33203125" style="34" customWidth="1"/>
    <col min="7950" max="7950" width="10.5546875" style="34" customWidth="1"/>
    <col min="7951" max="8192" width="9" style="34"/>
    <col min="8193" max="8193" width="8.88671875" style="34" customWidth="1"/>
    <col min="8194" max="8195" width="9.109375" style="34" customWidth="1"/>
    <col min="8196" max="8196" width="13.44140625" style="34" customWidth="1"/>
    <col min="8197" max="8197" width="9" style="34"/>
    <col min="8198" max="8198" width="10.6640625" style="34" customWidth="1"/>
    <col min="8199" max="8202" width="10.5546875" style="34" customWidth="1"/>
    <col min="8203" max="8204" width="9" style="34"/>
    <col min="8205" max="8205" width="10.33203125" style="34" customWidth="1"/>
    <col min="8206" max="8206" width="10.5546875" style="34" customWidth="1"/>
    <col min="8207" max="8448" width="9" style="34"/>
    <col min="8449" max="8449" width="8.88671875" style="34" customWidth="1"/>
    <col min="8450" max="8451" width="9.109375" style="34" customWidth="1"/>
    <col min="8452" max="8452" width="13.44140625" style="34" customWidth="1"/>
    <col min="8453" max="8453" width="9" style="34"/>
    <col min="8454" max="8454" width="10.6640625" style="34" customWidth="1"/>
    <col min="8455" max="8458" width="10.5546875" style="34" customWidth="1"/>
    <col min="8459" max="8460" width="9" style="34"/>
    <col min="8461" max="8461" width="10.33203125" style="34" customWidth="1"/>
    <col min="8462" max="8462" width="10.5546875" style="34" customWidth="1"/>
    <col min="8463" max="8704" width="9" style="34"/>
    <col min="8705" max="8705" width="8.88671875" style="34" customWidth="1"/>
    <col min="8706" max="8707" width="9.109375" style="34" customWidth="1"/>
    <col min="8708" max="8708" width="13.44140625" style="34" customWidth="1"/>
    <col min="8709" max="8709" width="9" style="34"/>
    <col min="8710" max="8710" width="10.6640625" style="34" customWidth="1"/>
    <col min="8711" max="8714" width="10.5546875" style="34" customWidth="1"/>
    <col min="8715" max="8716" width="9" style="34"/>
    <col min="8717" max="8717" width="10.33203125" style="34" customWidth="1"/>
    <col min="8718" max="8718" width="10.5546875" style="34" customWidth="1"/>
    <col min="8719" max="8960" width="9" style="34"/>
    <col min="8961" max="8961" width="8.88671875" style="34" customWidth="1"/>
    <col min="8962" max="8963" width="9.109375" style="34" customWidth="1"/>
    <col min="8964" max="8964" width="13.44140625" style="34" customWidth="1"/>
    <col min="8965" max="8965" width="9" style="34"/>
    <col min="8966" max="8966" width="10.6640625" style="34" customWidth="1"/>
    <col min="8967" max="8970" width="10.5546875" style="34" customWidth="1"/>
    <col min="8971" max="8972" width="9" style="34"/>
    <col min="8973" max="8973" width="10.33203125" style="34" customWidth="1"/>
    <col min="8974" max="8974" width="10.5546875" style="34" customWidth="1"/>
    <col min="8975" max="9216" width="9" style="34"/>
    <col min="9217" max="9217" width="8.88671875" style="34" customWidth="1"/>
    <col min="9218" max="9219" width="9.109375" style="34" customWidth="1"/>
    <col min="9220" max="9220" width="13.44140625" style="34" customWidth="1"/>
    <col min="9221" max="9221" width="9" style="34"/>
    <col min="9222" max="9222" width="10.6640625" style="34" customWidth="1"/>
    <col min="9223" max="9226" width="10.5546875" style="34" customWidth="1"/>
    <col min="9227" max="9228" width="9" style="34"/>
    <col min="9229" max="9229" width="10.33203125" style="34" customWidth="1"/>
    <col min="9230" max="9230" width="10.5546875" style="34" customWidth="1"/>
    <col min="9231" max="9472" width="9" style="34"/>
    <col min="9473" max="9473" width="8.88671875" style="34" customWidth="1"/>
    <col min="9474" max="9475" width="9.109375" style="34" customWidth="1"/>
    <col min="9476" max="9476" width="13.44140625" style="34" customWidth="1"/>
    <col min="9477" max="9477" width="9" style="34"/>
    <col min="9478" max="9478" width="10.6640625" style="34" customWidth="1"/>
    <col min="9479" max="9482" width="10.5546875" style="34" customWidth="1"/>
    <col min="9483" max="9484" width="9" style="34"/>
    <col min="9485" max="9485" width="10.33203125" style="34" customWidth="1"/>
    <col min="9486" max="9486" width="10.5546875" style="34" customWidth="1"/>
    <col min="9487" max="9728" width="9" style="34"/>
    <col min="9729" max="9729" width="8.88671875" style="34" customWidth="1"/>
    <col min="9730" max="9731" width="9.109375" style="34" customWidth="1"/>
    <col min="9732" max="9732" width="13.44140625" style="34" customWidth="1"/>
    <col min="9733" max="9733" width="9" style="34"/>
    <col min="9734" max="9734" width="10.6640625" style="34" customWidth="1"/>
    <col min="9735" max="9738" width="10.5546875" style="34" customWidth="1"/>
    <col min="9739" max="9740" width="9" style="34"/>
    <col min="9741" max="9741" width="10.33203125" style="34" customWidth="1"/>
    <col min="9742" max="9742" width="10.5546875" style="34" customWidth="1"/>
    <col min="9743" max="9984" width="9" style="34"/>
    <col min="9985" max="9985" width="8.88671875" style="34" customWidth="1"/>
    <col min="9986" max="9987" width="9.109375" style="34" customWidth="1"/>
    <col min="9988" max="9988" width="13.44140625" style="34" customWidth="1"/>
    <col min="9989" max="9989" width="9" style="34"/>
    <col min="9990" max="9990" width="10.6640625" style="34" customWidth="1"/>
    <col min="9991" max="9994" width="10.5546875" style="34" customWidth="1"/>
    <col min="9995" max="9996" width="9" style="34"/>
    <col min="9997" max="9997" width="10.33203125" style="34" customWidth="1"/>
    <col min="9998" max="9998" width="10.5546875" style="34" customWidth="1"/>
    <col min="9999" max="10240" width="9" style="34"/>
    <col min="10241" max="10241" width="8.88671875" style="34" customWidth="1"/>
    <col min="10242" max="10243" width="9.109375" style="34" customWidth="1"/>
    <col min="10244" max="10244" width="13.44140625" style="34" customWidth="1"/>
    <col min="10245" max="10245" width="9" style="34"/>
    <col min="10246" max="10246" width="10.6640625" style="34" customWidth="1"/>
    <col min="10247" max="10250" width="10.5546875" style="34" customWidth="1"/>
    <col min="10251" max="10252" width="9" style="34"/>
    <col min="10253" max="10253" width="10.33203125" style="34" customWidth="1"/>
    <col min="10254" max="10254" width="10.5546875" style="34" customWidth="1"/>
    <col min="10255" max="10496" width="9" style="34"/>
    <col min="10497" max="10497" width="8.88671875" style="34" customWidth="1"/>
    <col min="10498" max="10499" width="9.109375" style="34" customWidth="1"/>
    <col min="10500" max="10500" width="13.44140625" style="34" customWidth="1"/>
    <col min="10501" max="10501" width="9" style="34"/>
    <col min="10502" max="10502" width="10.6640625" style="34" customWidth="1"/>
    <col min="10503" max="10506" width="10.5546875" style="34" customWidth="1"/>
    <col min="10507" max="10508" width="9" style="34"/>
    <col min="10509" max="10509" width="10.33203125" style="34" customWidth="1"/>
    <col min="10510" max="10510" width="10.5546875" style="34" customWidth="1"/>
    <col min="10511" max="10752" width="9" style="34"/>
    <col min="10753" max="10753" width="8.88671875" style="34" customWidth="1"/>
    <col min="10754" max="10755" width="9.109375" style="34" customWidth="1"/>
    <col min="10756" max="10756" width="13.44140625" style="34" customWidth="1"/>
    <col min="10757" max="10757" width="9" style="34"/>
    <col min="10758" max="10758" width="10.6640625" style="34" customWidth="1"/>
    <col min="10759" max="10762" width="10.5546875" style="34" customWidth="1"/>
    <col min="10763" max="10764" width="9" style="34"/>
    <col min="10765" max="10765" width="10.33203125" style="34" customWidth="1"/>
    <col min="10766" max="10766" width="10.5546875" style="34" customWidth="1"/>
    <col min="10767" max="11008" width="9" style="34"/>
    <col min="11009" max="11009" width="8.88671875" style="34" customWidth="1"/>
    <col min="11010" max="11011" width="9.109375" style="34" customWidth="1"/>
    <col min="11012" max="11012" width="13.44140625" style="34" customWidth="1"/>
    <col min="11013" max="11013" width="9" style="34"/>
    <col min="11014" max="11014" width="10.6640625" style="34" customWidth="1"/>
    <col min="11015" max="11018" width="10.5546875" style="34" customWidth="1"/>
    <col min="11019" max="11020" width="9" style="34"/>
    <col min="11021" max="11021" width="10.33203125" style="34" customWidth="1"/>
    <col min="11022" max="11022" width="10.5546875" style="34" customWidth="1"/>
    <col min="11023" max="11264" width="9" style="34"/>
    <col min="11265" max="11265" width="8.88671875" style="34" customWidth="1"/>
    <col min="11266" max="11267" width="9.109375" style="34" customWidth="1"/>
    <col min="11268" max="11268" width="13.44140625" style="34" customWidth="1"/>
    <col min="11269" max="11269" width="9" style="34"/>
    <col min="11270" max="11270" width="10.6640625" style="34" customWidth="1"/>
    <col min="11271" max="11274" width="10.5546875" style="34" customWidth="1"/>
    <col min="11275" max="11276" width="9" style="34"/>
    <col min="11277" max="11277" width="10.33203125" style="34" customWidth="1"/>
    <col min="11278" max="11278" width="10.5546875" style="34" customWidth="1"/>
    <col min="11279" max="11520" width="9" style="34"/>
    <col min="11521" max="11521" width="8.88671875" style="34" customWidth="1"/>
    <col min="11522" max="11523" width="9.109375" style="34" customWidth="1"/>
    <col min="11524" max="11524" width="13.44140625" style="34" customWidth="1"/>
    <col min="11525" max="11525" width="9" style="34"/>
    <col min="11526" max="11526" width="10.6640625" style="34" customWidth="1"/>
    <col min="11527" max="11530" width="10.5546875" style="34" customWidth="1"/>
    <col min="11531" max="11532" width="9" style="34"/>
    <col min="11533" max="11533" width="10.33203125" style="34" customWidth="1"/>
    <col min="11534" max="11534" width="10.5546875" style="34" customWidth="1"/>
    <col min="11535" max="11776" width="9" style="34"/>
    <col min="11777" max="11777" width="8.88671875" style="34" customWidth="1"/>
    <col min="11778" max="11779" width="9.109375" style="34" customWidth="1"/>
    <col min="11780" max="11780" width="13.44140625" style="34" customWidth="1"/>
    <col min="11781" max="11781" width="9" style="34"/>
    <col min="11782" max="11782" width="10.6640625" style="34" customWidth="1"/>
    <col min="11783" max="11786" width="10.5546875" style="34" customWidth="1"/>
    <col min="11787" max="11788" width="9" style="34"/>
    <col min="11789" max="11789" width="10.33203125" style="34" customWidth="1"/>
    <col min="11790" max="11790" width="10.5546875" style="34" customWidth="1"/>
    <col min="11791" max="12032" width="9" style="34"/>
    <col min="12033" max="12033" width="8.88671875" style="34" customWidth="1"/>
    <col min="12034" max="12035" width="9.109375" style="34" customWidth="1"/>
    <col min="12036" max="12036" width="13.44140625" style="34" customWidth="1"/>
    <col min="12037" max="12037" width="9" style="34"/>
    <col min="12038" max="12038" width="10.6640625" style="34" customWidth="1"/>
    <col min="12039" max="12042" width="10.5546875" style="34" customWidth="1"/>
    <col min="12043" max="12044" width="9" style="34"/>
    <col min="12045" max="12045" width="10.33203125" style="34" customWidth="1"/>
    <col min="12046" max="12046" width="10.5546875" style="34" customWidth="1"/>
    <col min="12047" max="12288" width="9" style="34"/>
    <col min="12289" max="12289" width="8.88671875" style="34" customWidth="1"/>
    <col min="12290" max="12291" width="9.109375" style="34" customWidth="1"/>
    <col min="12292" max="12292" width="13.44140625" style="34" customWidth="1"/>
    <col min="12293" max="12293" width="9" style="34"/>
    <col min="12294" max="12294" width="10.6640625" style="34" customWidth="1"/>
    <col min="12295" max="12298" width="10.5546875" style="34" customWidth="1"/>
    <col min="12299" max="12300" width="9" style="34"/>
    <col min="12301" max="12301" width="10.33203125" style="34" customWidth="1"/>
    <col min="12302" max="12302" width="10.5546875" style="34" customWidth="1"/>
    <col min="12303" max="12544" width="9" style="34"/>
    <col min="12545" max="12545" width="8.88671875" style="34" customWidth="1"/>
    <col min="12546" max="12547" width="9.109375" style="34" customWidth="1"/>
    <col min="12548" max="12548" width="13.44140625" style="34" customWidth="1"/>
    <col min="12549" max="12549" width="9" style="34"/>
    <col min="12550" max="12550" width="10.6640625" style="34" customWidth="1"/>
    <col min="12551" max="12554" width="10.5546875" style="34" customWidth="1"/>
    <col min="12555" max="12556" width="9" style="34"/>
    <col min="12557" max="12557" width="10.33203125" style="34" customWidth="1"/>
    <col min="12558" max="12558" width="10.5546875" style="34" customWidth="1"/>
    <col min="12559" max="12800" width="9" style="34"/>
    <col min="12801" max="12801" width="8.88671875" style="34" customWidth="1"/>
    <col min="12802" max="12803" width="9.109375" style="34" customWidth="1"/>
    <col min="12804" max="12804" width="13.44140625" style="34" customWidth="1"/>
    <col min="12805" max="12805" width="9" style="34"/>
    <col min="12806" max="12806" width="10.6640625" style="34" customWidth="1"/>
    <col min="12807" max="12810" width="10.5546875" style="34" customWidth="1"/>
    <col min="12811" max="12812" width="9" style="34"/>
    <col min="12813" max="12813" width="10.33203125" style="34" customWidth="1"/>
    <col min="12814" max="12814" width="10.5546875" style="34" customWidth="1"/>
    <col min="12815" max="13056" width="9" style="34"/>
    <col min="13057" max="13057" width="8.88671875" style="34" customWidth="1"/>
    <col min="13058" max="13059" width="9.109375" style="34" customWidth="1"/>
    <col min="13060" max="13060" width="13.44140625" style="34" customWidth="1"/>
    <col min="13061" max="13061" width="9" style="34"/>
    <col min="13062" max="13062" width="10.6640625" style="34" customWidth="1"/>
    <col min="13063" max="13066" width="10.5546875" style="34" customWidth="1"/>
    <col min="13067" max="13068" width="9" style="34"/>
    <col min="13069" max="13069" width="10.33203125" style="34" customWidth="1"/>
    <col min="13070" max="13070" width="10.5546875" style="34" customWidth="1"/>
    <col min="13071" max="13312" width="9" style="34"/>
    <col min="13313" max="13313" width="8.88671875" style="34" customWidth="1"/>
    <col min="13314" max="13315" width="9.109375" style="34" customWidth="1"/>
    <col min="13316" max="13316" width="13.44140625" style="34" customWidth="1"/>
    <col min="13317" max="13317" width="9" style="34"/>
    <col min="13318" max="13318" width="10.6640625" style="34" customWidth="1"/>
    <col min="13319" max="13322" width="10.5546875" style="34" customWidth="1"/>
    <col min="13323" max="13324" width="9" style="34"/>
    <col min="13325" max="13325" width="10.33203125" style="34" customWidth="1"/>
    <col min="13326" max="13326" width="10.5546875" style="34" customWidth="1"/>
    <col min="13327" max="13568" width="9" style="34"/>
    <col min="13569" max="13569" width="8.88671875" style="34" customWidth="1"/>
    <col min="13570" max="13571" width="9.109375" style="34" customWidth="1"/>
    <col min="13572" max="13572" width="13.44140625" style="34" customWidth="1"/>
    <col min="13573" max="13573" width="9" style="34"/>
    <col min="13574" max="13574" width="10.6640625" style="34" customWidth="1"/>
    <col min="13575" max="13578" width="10.5546875" style="34" customWidth="1"/>
    <col min="13579" max="13580" width="9" style="34"/>
    <col min="13581" max="13581" width="10.33203125" style="34" customWidth="1"/>
    <col min="13582" max="13582" width="10.5546875" style="34" customWidth="1"/>
    <col min="13583" max="13824" width="9" style="34"/>
    <col min="13825" max="13825" width="8.88671875" style="34" customWidth="1"/>
    <col min="13826" max="13827" width="9.109375" style="34" customWidth="1"/>
    <col min="13828" max="13828" width="13.44140625" style="34" customWidth="1"/>
    <col min="13829" max="13829" width="9" style="34"/>
    <col min="13830" max="13830" width="10.6640625" style="34" customWidth="1"/>
    <col min="13831" max="13834" width="10.5546875" style="34" customWidth="1"/>
    <col min="13835" max="13836" width="9" style="34"/>
    <col min="13837" max="13837" width="10.33203125" style="34" customWidth="1"/>
    <col min="13838" max="13838" width="10.5546875" style="34" customWidth="1"/>
    <col min="13839" max="14080" width="9" style="34"/>
    <col min="14081" max="14081" width="8.88671875" style="34" customWidth="1"/>
    <col min="14082" max="14083" width="9.109375" style="34" customWidth="1"/>
    <col min="14084" max="14084" width="13.44140625" style="34" customWidth="1"/>
    <col min="14085" max="14085" width="9" style="34"/>
    <col min="14086" max="14086" width="10.6640625" style="34" customWidth="1"/>
    <col min="14087" max="14090" width="10.5546875" style="34" customWidth="1"/>
    <col min="14091" max="14092" width="9" style="34"/>
    <col min="14093" max="14093" width="10.33203125" style="34" customWidth="1"/>
    <col min="14094" max="14094" width="10.5546875" style="34" customWidth="1"/>
    <col min="14095" max="14336" width="9" style="34"/>
    <col min="14337" max="14337" width="8.88671875" style="34" customWidth="1"/>
    <col min="14338" max="14339" width="9.109375" style="34" customWidth="1"/>
    <col min="14340" max="14340" width="13.44140625" style="34" customWidth="1"/>
    <col min="14341" max="14341" width="9" style="34"/>
    <col min="14342" max="14342" width="10.6640625" style="34" customWidth="1"/>
    <col min="14343" max="14346" width="10.5546875" style="34" customWidth="1"/>
    <col min="14347" max="14348" width="9" style="34"/>
    <col min="14349" max="14349" width="10.33203125" style="34" customWidth="1"/>
    <col min="14350" max="14350" width="10.5546875" style="34" customWidth="1"/>
    <col min="14351" max="14592" width="9" style="34"/>
    <col min="14593" max="14593" width="8.88671875" style="34" customWidth="1"/>
    <col min="14594" max="14595" width="9.109375" style="34" customWidth="1"/>
    <col min="14596" max="14596" width="13.44140625" style="34" customWidth="1"/>
    <col min="14597" max="14597" width="9" style="34"/>
    <col min="14598" max="14598" width="10.6640625" style="34" customWidth="1"/>
    <col min="14599" max="14602" width="10.5546875" style="34" customWidth="1"/>
    <col min="14603" max="14604" width="9" style="34"/>
    <col min="14605" max="14605" width="10.33203125" style="34" customWidth="1"/>
    <col min="14606" max="14606" width="10.5546875" style="34" customWidth="1"/>
    <col min="14607" max="14848" width="9" style="34"/>
    <col min="14849" max="14849" width="8.88671875" style="34" customWidth="1"/>
    <col min="14850" max="14851" width="9.109375" style="34" customWidth="1"/>
    <col min="14852" max="14852" width="13.44140625" style="34" customWidth="1"/>
    <col min="14853" max="14853" width="9" style="34"/>
    <col min="14854" max="14854" width="10.6640625" style="34" customWidth="1"/>
    <col min="14855" max="14858" width="10.5546875" style="34" customWidth="1"/>
    <col min="14859" max="14860" width="9" style="34"/>
    <col min="14861" max="14861" width="10.33203125" style="34" customWidth="1"/>
    <col min="14862" max="14862" width="10.5546875" style="34" customWidth="1"/>
    <col min="14863" max="15104" width="9" style="34"/>
    <col min="15105" max="15105" width="8.88671875" style="34" customWidth="1"/>
    <col min="15106" max="15107" width="9.109375" style="34" customWidth="1"/>
    <col min="15108" max="15108" width="13.44140625" style="34" customWidth="1"/>
    <col min="15109" max="15109" width="9" style="34"/>
    <col min="15110" max="15110" width="10.6640625" style="34" customWidth="1"/>
    <col min="15111" max="15114" width="10.5546875" style="34" customWidth="1"/>
    <col min="15115" max="15116" width="9" style="34"/>
    <col min="15117" max="15117" width="10.33203125" style="34" customWidth="1"/>
    <col min="15118" max="15118" width="10.5546875" style="34" customWidth="1"/>
    <col min="15119" max="15360" width="9" style="34"/>
    <col min="15361" max="15361" width="8.88671875" style="34" customWidth="1"/>
    <col min="15362" max="15363" width="9.109375" style="34" customWidth="1"/>
    <col min="15364" max="15364" width="13.44140625" style="34" customWidth="1"/>
    <col min="15365" max="15365" width="9" style="34"/>
    <col min="15366" max="15366" width="10.6640625" style="34" customWidth="1"/>
    <col min="15367" max="15370" width="10.5546875" style="34" customWidth="1"/>
    <col min="15371" max="15372" width="9" style="34"/>
    <col min="15373" max="15373" width="10.33203125" style="34" customWidth="1"/>
    <col min="15374" max="15374" width="10.5546875" style="34" customWidth="1"/>
    <col min="15375" max="15616" width="9" style="34"/>
    <col min="15617" max="15617" width="8.88671875" style="34" customWidth="1"/>
    <col min="15618" max="15619" width="9.109375" style="34" customWidth="1"/>
    <col min="15620" max="15620" width="13.44140625" style="34" customWidth="1"/>
    <col min="15621" max="15621" width="9" style="34"/>
    <col min="15622" max="15622" width="10.6640625" style="34" customWidth="1"/>
    <col min="15623" max="15626" width="10.5546875" style="34" customWidth="1"/>
    <col min="15627" max="15628" width="9" style="34"/>
    <col min="15629" max="15629" width="10.33203125" style="34" customWidth="1"/>
    <col min="15630" max="15630" width="10.5546875" style="34" customWidth="1"/>
    <col min="15631" max="15872" width="9" style="34"/>
    <col min="15873" max="15873" width="8.88671875" style="34" customWidth="1"/>
    <col min="15874" max="15875" width="9.109375" style="34" customWidth="1"/>
    <col min="15876" max="15876" width="13.44140625" style="34" customWidth="1"/>
    <col min="15877" max="15877" width="9" style="34"/>
    <col min="15878" max="15878" width="10.6640625" style="34" customWidth="1"/>
    <col min="15879" max="15882" width="10.5546875" style="34" customWidth="1"/>
    <col min="15883" max="15884" width="9" style="34"/>
    <col min="15885" max="15885" width="10.33203125" style="34" customWidth="1"/>
    <col min="15886" max="15886" width="10.5546875" style="34" customWidth="1"/>
    <col min="15887" max="16128" width="9" style="34"/>
    <col min="16129" max="16129" width="8.88671875" style="34" customWidth="1"/>
    <col min="16130" max="16131" width="9.109375" style="34" customWidth="1"/>
    <col min="16132" max="16132" width="13.44140625" style="34" customWidth="1"/>
    <col min="16133" max="16133" width="9" style="34"/>
    <col min="16134" max="16134" width="10.6640625" style="34" customWidth="1"/>
    <col min="16135" max="16138" width="10.5546875" style="34" customWidth="1"/>
    <col min="16139" max="16140" width="9" style="34"/>
    <col min="16141" max="16141" width="10.33203125" style="34" customWidth="1"/>
    <col min="16142" max="16142" width="10.5546875" style="34" customWidth="1"/>
    <col min="16143" max="16384" width="9" style="34"/>
  </cols>
  <sheetData>
    <row r="1" spans="1:17" x14ac:dyDescent="0.3">
      <c r="L1" s="35" t="s">
        <v>0</v>
      </c>
      <c r="M1" s="36"/>
    </row>
    <row r="2" spans="1:17" x14ac:dyDescent="0.3">
      <c r="L2" s="35" t="s">
        <v>32</v>
      </c>
      <c r="M2" s="36"/>
    </row>
    <row r="3" spans="1:17" x14ac:dyDescent="0.3">
      <c r="L3" s="35" t="s">
        <v>33</v>
      </c>
      <c r="M3" s="36"/>
    </row>
    <row r="4" spans="1:17" ht="15.6" x14ac:dyDescent="0.3">
      <c r="G4" s="222" t="s">
        <v>2</v>
      </c>
      <c r="H4" s="222"/>
      <c r="I4" s="222"/>
      <c r="J4" s="222"/>
      <c r="K4" s="37"/>
      <c r="L4" s="37"/>
      <c r="M4" s="37"/>
    </row>
    <row r="5" spans="1:17" ht="16.2" thickBot="1" x14ac:dyDescent="0.35">
      <c r="G5" s="223" t="s">
        <v>301</v>
      </c>
      <c r="H5" s="223"/>
      <c r="I5" s="223"/>
      <c r="J5" s="223"/>
      <c r="K5" s="37"/>
      <c r="L5" s="37"/>
      <c r="M5" s="37"/>
    </row>
    <row r="7" spans="1:17" ht="16.2" thickBot="1" x14ac:dyDescent="0.35">
      <c r="A7" s="219" t="s">
        <v>34</v>
      </c>
      <c r="B7" s="219"/>
      <c r="C7" s="224" t="s">
        <v>113</v>
      </c>
      <c r="D7" s="224"/>
      <c r="E7" s="38"/>
      <c r="F7" s="38"/>
      <c r="G7" s="38"/>
      <c r="H7" s="38"/>
      <c r="I7" s="38"/>
      <c r="J7" s="38"/>
      <c r="K7" s="38"/>
      <c r="L7" s="38"/>
      <c r="O7" s="225" t="s">
        <v>1</v>
      </c>
      <c r="P7" s="225"/>
      <c r="Q7" s="38"/>
    </row>
    <row r="8" spans="1:17" ht="15.6" x14ac:dyDescent="0.3">
      <c r="A8" s="38"/>
      <c r="B8" s="38"/>
      <c r="C8" s="38"/>
      <c r="D8" s="38"/>
      <c r="E8" s="38"/>
      <c r="F8" s="38"/>
      <c r="G8" s="38"/>
      <c r="H8" s="38"/>
      <c r="I8" s="38"/>
      <c r="J8" s="38"/>
      <c r="K8" s="38"/>
      <c r="L8" s="38"/>
      <c r="M8" s="38"/>
      <c r="N8" s="38"/>
      <c r="O8" s="38"/>
      <c r="P8" s="38"/>
      <c r="Q8" s="38"/>
    </row>
    <row r="9" spans="1:17" ht="15.6" x14ac:dyDescent="0.3">
      <c r="A9" s="219" t="s">
        <v>36</v>
      </c>
      <c r="B9" s="219"/>
      <c r="C9" s="220" t="s">
        <v>141</v>
      </c>
      <c r="D9" s="220"/>
      <c r="E9" s="220"/>
      <c r="F9" s="220"/>
      <c r="G9" s="219" t="s">
        <v>37</v>
      </c>
      <c r="H9" s="219"/>
      <c r="I9" s="212" t="s">
        <v>142</v>
      </c>
      <c r="J9" s="212"/>
      <c r="K9" s="212"/>
      <c r="L9" s="212"/>
      <c r="M9" s="221" t="s">
        <v>38</v>
      </c>
      <c r="N9" s="221"/>
      <c r="O9" s="212" t="s">
        <v>39</v>
      </c>
      <c r="P9" s="212"/>
      <c r="Q9" s="38"/>
    </row>
    <row r="10" spans="1:17" ht="15.6" x14ac:dyDescent="0.3">
      <c r="B10" s="35"/>
      <c r="C10" s="213" t="s">
        <v>3</v>
      </c>
      <c r="D10" s="213"/>
      <c r="E10" s="213"/>
      <c r="F10" s="213"/>
      <c r="H10" s="35"/>
      <c r="I10" s="213" t="s">
        <v>3</v>
      </c>
      <c r="J10" s="213"/>
      <c r="K10" s="213"/>
      <c r="L10" s="213"/>
      <c r="M10" s="38"/>
      <c r="N10" s="38"/>
      <c r="O10" s="38"/>
      <c r="P10" s="38"/>
      <c r="Q10" s="38"/>
    </row>
    <row r="11" spans="1:17" ht="15" customHeight="1" x14ac:dyDescent="0.3">
      <c r="A11" s="208" t="s">
        <v>4</v>
      </c>
      <c r="B11" s="208"/>
      <c r="C11" s="208"/>
      <c r="D11" s="209" t="s">
        <v>143</v>
      </c>
      <c r="E11" s="214"/>
      <c r="F11" s="214"/>
      <c r="G11" s="214"/>
      <c r="H11" s="214"/>
      <c r="I11" s="214"/>
      <c r="J11" s="214"/>
      <c r="K11" s="215" t="s">
        <v>5</v>
      </c>
      <c r="L11" s="216" t="s">
        <v>144</v>
      </c>
      <c r="M11" s="217"/>
      <c r="N11" s="217"/>
      <c r="O11" s="217"/>
      <c r="P11" s="217"/>
      <c r="Q11" s="39"/>
    </row>
    <row r="12" spans="1:17" ht="110.4" customHeight="1" x14ac:dyDescent="0.3">
      <c r="A12" s="208"/>
      <c r="B12" s="208"/>
      <c r="C12" s="208"/>
      <c r="D12" s="218" t="s">
        <v>60</v>
      </c>
      <c r="E12" s="218"/>
      <c r="F12" s="218"/>
      <c r="G12" s="218"/>
      <c r="H12" s="218"/>
      <c r="I12" s="218"/>
      <c r="J12" s="218"/>
      <c r="K12" s="215"/>
      <c r="L12" s="211" t="s">
        <v>61</v>
      </c>
      <c r="M12" s="211"/>
      <c r="N12" s="211"/>
      <c r="O12" s="211"/>
      <c r="P12" s="211"/>
      <c r="Q12" s="40"/>
    </row>
    <row r="13" spans="1:17" x14ac:dyDescent="0.3">
      <c r="A13" s="208" t="s">
        <v>7</v>
      </c>
      <c r="B13" s="208"/>
      <c r="C13" s="208"/>
      <c r="D13" s="209" t="s">
        <v>148</v>
      </c>
      <c r="E13" s="209"/>
      <c r="F13" s="209"/>
      <c r="G13" s="209"/>
      <c r="H13" s="209"/>
      <c r="I13" s="209"/>
      <c r="J13" s="209"/>
      <c r="K13" s="209"/>
      <c r="L13" s="209"/>
      <c r="M13" s="209"/>
      <c r="N13" s="209"/>
      <c r="O13" s="209"/>
      <c r="P13" s="209"/>
    </row>
    <row r="14" spans="1:17" ht="57.6" customHeight="1" x14ac:dyDescent="0.3">
      <c r="A14" s="208"/>
      <c r="B14" s="208"/>
      <c r="C14" s="208"/>
      <c r="D14" s="210" t="s">
        <v>62</v>
      </c>
      <c r="E14" s="210"/>
      <c r="F14" s="210"/>
      <c r="G14" s="210"/>
      <c r="H14" s="210"/>
      <c r="I14" s="210"/>
      <c r="J14" s="210"/>
      <c r="K14" s="210"/>
      <c r="L14" s="210"/>
      <c r="M14" s="210"/>
      <c r="N14" s="210"/>
      <c r="O14" s="210"/>
      <c r="P14" s="210"/>
    </row>
    <row r="15" spans="1:17" ht="14.4" customHeight="1" x14ac:dyDescent="0.3">
      <c r="A15" s="208" t="s">
        <v>8</v>
      </c>
      <c r="B15" s="208"/>
      <c r="C15" s="208"/>
      <c r="D15" s="209" t="s">
        <v>123</v>
      </c>
      <c r="E15" s="209"/>
      <c r="F15" s="209"/>
      <c r="G15" s="209"/>
      <c r="H15" s="209"/>
      <c r="I15" s="209"/>
      <c r="J15" s="209"/>
      <c r="K15" s="209"/>
      <c r="L15" s="209"/>
      <c r="M15" s="209"/>
      <c r="N15" s="209"/>
      <c r="O15" s="209"/>
      <c r="P15" s="209"/>
    </row>
    <row r="16" spans="1:17" ht="55.2" customHeight="1" x14ac:dyDescent="0.3">
      <c r="A16" s="208"/>
      <c r="B16" s="208"/>
      <c r="C16" s="208"/>
      <c r="D16" s="211" t="s">
        <v>63</v>
      </c>
      <c r="E16" s="211"/>
      <c r="F16" s="211"/>
      <c r="G16" s="211"/>
      <c r="H16" s="211"/>
      <c r="I16" s="211"/>
      <c r="J16" s="211"/>
      <c r="K16" s="211"/>
      <c r="L16" s="211"/>
      <c r="M16" s="211"/>
      <c r="N16" s="211"/>
      <c r="O16" s="211"/>
      <c r="P16" s="211"/>
    </row>
    <row r="17" spans="1:17" ht="30" customHeight="1" x14ac:dyDescent="0.3">
      <c r="A17" s="203" t="s">
        <v>9</v>
      </c>
      <c r="B17" s="203"/>
      <c r="C17" s="203"/>
      <c r="D17" s="204" t="s">
        <v>64</v>
      </c>
      <c r="E17" s="204"/>
      <c r="F17" s="204"/>
      <c r="G17" s="204"/>
      <c r="H17" s="205" t="s">
        <v>10</v>
      </c>
      <c r="I17" s="205"/>
      <c r="J17" s="205"/>
      <c r="K17" s="173" t="s">
        <v>137</v>
      </c>
      <c r="L17" s="173"/>
      <c r="M17" s="173"/>
      <c r="N17" s="173"/>
      <c r="O17" s="173"/>
      <c r="P17" s="173"/>
    </row>
    <row r="18" spans="1:17" ht="15.6" customHeight="1" x14ac:dyDescent="0.3">
      <c r="A18" s="203"/>
      <c r="B18" s="203"/>
      <c r="C18" s="203"/>
      <c r="D18" s="206" t="s">
        <v>11</v>
      </c>
      <c r="E18" s="206"/>
      <c r="F18" s="206"/>
      <c r="G18" s="206"/>
      <c r="H18" s="205"/>
      <c r="I18" s="205"/>
      <c r="J18" s="205"/>
      <c r="K18" s="207" t="s">
        <v>11</v>
      </c>
      <c r="L18" s="207"/>
      <c r="M18" s="207"/>
      <c r="N18" s="207"/>
      <c r="O18" s="207"/>
      <c r="P18" s="207"/>
    </row>
    <row r="19" spans="1:17" ht="28.2" customHeight="1" x14ac:dyDescent="0.3">
      <c r="A19" s="187" t="s">
        <v>40</v>
      </c>
      <c r="B19" s="188"/>
      <c r="C19" s="189" t="s">
        <v>270</v>
      </c>
      <c r="D19" s="189"/>
      <c r="E19" s="190" t="s">
        <v>41</v>
      </c>
      <c r="F19" s="190"/>
      <c r="G19" s="191" t="s">
        <v>302</v>
      </c>
      <c r="H19" s="191"/>
      <c r="I19" s="191"/>
      <c r="J19" s="190" t="s">
        <v>42</v>
      </c>
      <c r="K19" s="190"/>
      <c r="L19" s="190"/>
      <c r="M19" s="192" t="str">
        <f>LEFT(L11,SEARCH(" ",L11)-1)&amp;" "&amp;LEFT(MID(L11,SEARCH(" ",L11)+1,1))&amp;"."&amp;LEFT(MID(L11,SEARCH(" ",L11,SEARCH(" ",L11)+1)+1,1))&amp;"."</f>
        <v>Томченко О.М.</v>
      </c>
      <c r="N19" s="192"/>
      <c r="O19" s="192"/>
      <c r="P19" s="192"/>
    </row>
    <row r="20" spans="1:17" ht="54.6" customHeight="1" x14ac:dyDescent="0.3">
      <c r="A20" s="41"/>
      <c r="B20" s="42"/>
      <c r="C20" s="193" t="s">
        <v>12</v>
      </c>
      <c r="D20" s="193"/>
      <c r="E20" s="42"/>
      <c r="F20" s="43"/>
      <c r="G20" s="194" t="s">
        <v>12</v>
      </c>
      <c r="H20" s="194"/>
      <c r="I20" s="194"/>
      <c r="J20" s="190"/>
      <c r="K20" s="190"/>
      <c r="L20" s="190"/>
      <c r="M20" s="195" t="s">
        <v>65</v>
      </c>
      <c r="N20" s="195"/>
      <c r="O20" s="195"/>
      <c r="P20" s="195"/>
    </row>
    <row r="21" spans="1:17" ht="31.2" customHeight="1" thickBot="1" x14ac:dyDescent="0.35">
      <c r="A21" s="196" t="s">
        <v>43</v>
      </c>
      <c r="B21" s="196"/>
      <c r="C21" s="196"/>
      <c r="D21" s="196"/>
      <c r="E21" s="196"/>
      <c r="F21" s="196"/>
      <c r="G21" s="197" t="s">
        <v>145</v>
      </c>
      <c r="H21" s="198"/>
      <c r="I21" s="198"/>
      <c r="J21" s="44"/>
      <c r="K21" s="45"/>
      <c r="L21" s="46">
        <f>M21+O38</f>
        <v>26.2</v>
      </c>
      <c r="M21" s="47">
        <v>15.2</v>
      </c>
      <c r="N21" s="48"/>
    </row>
    <row r="22" spans="1:17" ht="15.6" customHeight="1" x14ac:dyDescent="0.3">
      <c r="G22" s="199" t="s">
        <v>44</v>
      </c>
      <c r="H22" s="199"/>
      <c r="I22" s="199"/>
      <c r="J22" s="49"/>
      <c r="K22" s="36" t="s">
        <v>45</v>
      </c>
      <c r="M22" s="36"/>
      <c r="N22" s="36"/>
    </row>
    <row r="23" spans="1:17" ht="15.6" customHeight="1" x14ac:dyDescent="0.3">
      <c r="G23" s="49"/>
      <c r="H23" s="49"/>
      <c r="I23" s="49"/>
      <c r="J23" s="49"/>
      <c r="K23" s="36"/>
      <c r="M23" s="36"/>
      <c r="N23" s="36"/>
    </row>
    <row r="24" spans="1:17" x14ac:dyDescent="0.3">
      <c r="A24" s="200" t="s">
        <v>13</v>
      </c>
      <c r="B24" s="201"/>
      <c r="C24" s="201"/>
      <c r="D24" s="201"/>
      <c r="E24" s="202"/>
      <c r="F24" s="202"/>
      <c r="G24" s="202"/>
      <c r="H24" s="202"/>
      <c r="I24" s="202"/>
      <c r="J24" s="202"/>
      <c r="K24" s="202"/>
      <c r="L24" s="186" t="s">
        <v>66</v>
      </c>
      <c r="M24" s="186"/>
      <c r="N24" s="50"/>
      <c r="O24" s="51"/>
      <c r="P24" s="51"/>
    </row>
    <row r="25" spans="1:17" ht="15.6" customHeight="1" x14ac:dyDescent="0.3">
      <c r="A25" s="52"/>
      <c r="E25" s="180" t="s">
        <v>14</v>
      </c>
      <c r="F25" s="180"/>
      <c r="G25" s="180"/>
      <c r="H25" s="180"/>
      <c r="I25" s="180"/>
      <c r="J25" s="180"/>
      <c r="K25" s="180"/>
    </row>
    <row r="26" spans="1:17" ht="15.6" customHeight="1" x14ac:dyDescent="0.3">
      <c r="A26" s="181" t="s">
        <v>15</v>
      </c>
      <c r="B26" s="181"/>
      <c r="C26" s="181"/>
      <c r="D26" s="181"/>
      <c r="E26" s="182" t="s">
        <v>149</v>
      </c>
      <c r="F26" s="182"/>
      <c r="G26" s="182"/>
      <c r="H26" s="182"/>
      <c r="I26" s="182"/>
      <c r="J26" s="182"/>
      <c r="K26" s="182"/>
      <c r="L26" s="182"/>
      <c r="M26" s="182"/>
      <c r="N26" s="182"/>
      <c r="O26" s="182"/>
    </row>
    <row r="27" spans="1:17" ht="15.6" customHeight="1" x14ac:dyDescent="0.3">
      <c r="A27" s="53"/>
      <c r="B27" s="38"/>
      <c r="C27" s="38"/>
      <c r="D27" s="38"/>
      <c r="E27" s="38"/>
      <c r="F27" s="38"/>
      <c r="G27" s="38"/>
      <c r="H27" s="38"/>
      <c r="I27" s="38"/>
      <c r="J27" s="38"/>
      <c r="K27" s="38"/>
      <c r="L27" s="38"/>
      <c r="M27" s="38"/>
      <c r="N27" s="38"/>
    </row>
    <row r="28" spans="1:17" x14ac:dyDescent="0.3">
      <c r="N28" s="54" t="s">
        <v>46</v>
      </c>
      <c r="P28" s="54"/>
    </row>
    <row r="29" spans="1:17" ht="15.6" x14ac:dyDescent="0.3">
      <c r="H29" s="55"/>
      <c r="I29" s="55" t="s">
        <v>16</v>
      </c>
      <c r="J29" s="55"/>
    </row>
    <row r="30" spans="1:17" ht="111.6" customHeight="1" x14ac:dyDescent="0.3">
      <c r="B30" s="56" t="s">
        <v>47</v>
      </c>
      <c r="C30" s="183" t="s">
        <v>48</v>
      </c>
      <c r="D30" s="183"/>
      <c r="E30" s="183"/>
      <c r="F30" s="56" t="s">
        <v>49</v>
      </c>
      <c r="G30" s="56" t="s">
        <v>50</v>
      </c>
      <c r="H30" s="56" t="s">
        <v>51</v>
      </c>
      <c r="I30" s="56" t="s">
        <v>52</v>
      </c>
      <c r="J30" s="56" t="s">
        <v>17</v>
      </c>
      <c r="K30" s="56" t="s">
        <v>18</v>
      </c>
      <c r="L30" s="56" t="s">
        <v>19</v>
      </c>
      <c r="M30" s="56" t="s">
        <v>20</v>
      </c>
      <c r="N30" s="56" t="s">
        <v>21</v>
      </c>
      <c r="O30" s="56" t="s">
        <v>25</v>
      </c>
    </row>
    <row r="31" spans="1:17" x14ac:dyDescent="0.3">
      <c r="B31" s="57">
        <v>1</v>
      </c>
      <c r="C31" s="174">
        <v>2</v>
      </c>
      <c r="D31" s="174"/>
      <c r="E31" s="174"/>
      <c r="F31" s="57">
        <v>3</v>
      </c>
      <c r="G31" s="57">
        <v>4</v>
      </c>
      <c r="H31" s="57"/>
      <c r="I31" s="57">
        <v>5</v>
      </c>
      <c r="J31" s="57">
        <v>6</v>
      </c>
      <c r="K31" s="57">
        <v>7</v>
      </c>
      <c r="L31" s="57">
        <v>8</v>
      </c>
      <c r="M31" s="57">
        <v>9</v>
      </c>
      <c r="N31" s="57">
        <v>10</v>
      </c>
      <c r="O31" s="57">
        <v>11</v>
      </c>
    </row>
    <row r="32" spans="1:17" s="58" customFormat="1" ht="26.4" customHeight="1" x14ac:dyDescent="0.25">
      <c r="B32" s="59">
        <v>1</v>
      </c>
      <c r="C32" s="184" t="s">
        <v>277</v>
      </c>
      <c r="D32" s="184"/>
      <c r="E32" s="184"/>
      <c r="F32" s="59" t="s">
        <v>6</v>
      </c>
      <c r="G32" s="59" t="s">
        <v>6</v>
      </c>
      <c r="H32" s="59" t="s">
        <v>6</v>
      </c>
      <c r="I32" s="59" t="s">
        <v>22</v>
      </c>
      <c r="J32" s="59">
        <v>464</v>
      </c>
      <c r="K32" s="59"/>
      <c r="L32" s="59"/>
      <c r="M32" s="59"/>
      <c r="N32" s="59"/>
      <c r="O32" s="59">
        <v>11</v>
      </c>
      <c r="P32" s="60"/>
      <c r="Q32" s="60"/>
    </row>
    <row r="33" spans="1:15" s="58" customFormat="1" ht="13.2" x14ac:dyDescent="0.25">
      <c r="B33" s="61"/>
      <c r="C33" s="185"/>
      <c r="D33" s="185"/>
      <c r="E33" s="185"/>
      <c r="F33" s="59"/>
      <c r="G33" s="59"/>
      <c r="H33" s="59"/>
      <c r="I33" s="61"/>
      <c r="J33" s="61"/>
      <c r="K33" s="62"/>
      <c r="L33" s="62"/>
      <c r="M33" s="62"/>
      <c r="N33" s="62"/>
      <c r="O33" s="61"/>
    </row>
    <row r="34" spans="1:15" s="58" customFormat="1" ht="13.2" x14ac:dyDescent="0.25">
      <c r="B34" s="62"/>
      <c r="C34" s="185"/>
      <c r="D34" s="185"/>
      <c r="E34" s="185"/>
      <c r="F34" s="59"/>
      <c r="G34" s="59"/>
      <c r="H34" s="59"/>
      <c r="I34" s="62"/>
      <c r="J34" s="61"/>
      <c r="K34" s="62"/>
      <c r="L34" s="62"/>
      <c r="M34" s="62"/>
      <c r="N34" s="62"/>
      <c r="O34" s="61"/>
    </row>
    <row r="35" spans="1:15" s="58" customFormat="1" ht="13.2" x14ac:dyDescent="0.25">
      <c r="B35" s="62"/>
      <c r="C35" s="185"/>
      <c r="D35" s="185"/>
      <c r="E35" s="185"/>
      <c r="F35" s="59"/>
      <c r="G35" s="59"/>
      <c r="H35" s="59"/>
      <c r="I35" s="62"/>
      <c r="J35" s="61"/>
      <c r="K35" s="62"/>
      <c r="L35" s="62"/>
      <c r="M35" s="62"/>
      <c r="N35" s="62"/>
      <c r="O35" s="61"/>
    </row>
    <row r="36" spans="1:15" s="58" customFormat="1" ht="13.2" x14ac:dyDescent="0.25">
      <c r="B36" s="62"/>
      <c r="C36" s="185"/>
      <c r="D36" s="185"/>
      <c r="E36" s="185"/>
      <c r="F36" s="59"/>
      <c r="G36" s="59"/>
      <c r="H36" s="59"/>
      <c r="I36" s="62"/>
      <c r="J36" s="61"/>
      <c r="K36" s="62"/>
      <c r="L36" s="62"/>
      <c r="M36" s="62"/>
      <c r="N36" s="62"/>
      <c r="O36" s="61"/>
    </row>
    <row r="37" spans="1:15" s="58" customFormat="1" ht="13.2" x14ac:dyDescent="0.25">
      <c r="B37" s="62"/>
      <c r="C37" s="185"/>
      <c r="D37" s="185"/>
      <c r="E37" s="185"/>
      <c r="F37" s="59"/>
      <c r="G37" s="59"/>
      <c r="H37" s="59"/>
      <c r="I37" s="62"/>
      <c r="J37" s="61"/>
      <c r="K37" s="62"/>
      <c r="L37" s="62"/>
      <c r="M37" s="62"/>
      <c r="N37" s="62"/>
      <c r="O37" s="61"/>
    </row>
    <row r="38" spans="1:15" s="58" customFormat="1" ht="13.2" x14ac:dyDescent="0.25">
      <c r="B38" s="179" t="s">
        <v>53</v>
      </c>
      <c r="C38" s="179"/>
      <c r="D38" s="179"/>
      <c r="E38" s="179"/>
      <c r="F38" s="59" t="s">
        <v>6</v>
      </c>
      <c r="G38" s="59" t="s">
        <v>6</v>
      </c>
      <c r="H38" s="59" t="s">
        <v>6</v>
      </c>
      <c r="I38" s="61" t="s">
        <v>22</v>
      </c>
      <c r="J38" s="61">
        <f>SUM(J32:J37)</f>
        <v>464</v>
      </c>
      <c r="K38" s="62"/>
      <c r="L38" s="62"/>
      <c r="M38" s="62"/>
      <c r="N38" s="62"/>
      <c r="O38" s="61">
        <f>SUM(O32:O37)</f>
        <v>11</v>
      </c>
    </row>
    <row r="40" spans="1:15" ht="79.2" customHeight="1" x14ac:dyDescent="0.3">
      <c r="A40" s="175" t="s">
        <v>146</v>
      </c>
      <c r="B40" s="176"/>
      <c r="C40" s="176"/>
      <c r="D40" s="176"/>
      <c r="E40" s="176"/>
      <c r="F40" s="176"/>
      <c r="I40" s="177" t="s">
        <v>55</v>
      </c>
      <c r="J40" s="177"/>
      <c r="K40" s="177"/>
      <c r="L40" s="177"/>
      <c r="M40" s="177"/>
      <c r="N40" s="177"/>
    </row>
    <row r="41" spans="1:15" ht="15.6" customHeight="1" x14ac:dyDescent="0.3">
      <c r="A41" s="40"/>
      <c r="B41" s="63"/>
      <c r="C41" s="63"/>
      <c r="D41" s="63"/>
      <c r="E41" s="63"/>
      <c r="F41" s="63"/>
      <c r="I41" s="40"/>
      <c r="J41" s="40"/>
      <c r="K41" s="40"/>
      <c r="L41" s="40"/>
      <c r="M41" s="40"/>
      <c r="N41" s="40"/>
    </row>
    <row r="42" spans="1:15" ht="15.6" x14ac:dyDescent="0.3">
      <c r="G42" s="55" t="s">
        <v>23</v>
      </c>
      <c r="H42" s="55"/>
      <c r="I42" s="55"/>
      <c r="J42" s="55"/>
    </row>
    <row r="43" spans="1:15" x14ac:dyDescent="0.3">
      <c r="B43" s="178" t="s">
        <v>24</v>
      </c>
      <c r="C43" s="64"/>
      <c r="D43" s="178" t="s">
        <v>25</v>
      </c>
      <c r="E43" s="178" t="s">
        <v>56</v>
      </c>
      <c r="F43" s="178"/>
      <c r="G43" s="178"/>
      <c r="H43" s="64"/>
      <c r="I43" s="64"/>
      <c r="J43" s="64"/>
      <c r="K43" s="178" t="s">
        <v>26</v>
      </c>
      <c r="L43" s="178"/>
      <c r="M43" s="178"/>
    </row>
    <row r="44" spans="1:15" x14ac:dyDescent="0.3">
      <c r="B44" s="178"/>
      <c r="C44" s="64"/>
      <c r="D44" s="178"/>
      <c r="E44" s="64" t="s">
        <v>27</v>
      </c>
      <c r="F44" s="64" t="s">
        <v>28</v>
      </c>
      <c r="G44" s="64" t="s">
        <v>29</v>
      </c>
      <c r="H44" s="64"/>
      <c r="I44" s="64"/>
      <c r="J44" s="64"/>
      <c r="K44" s="178"/>
      <c r="L44" s="178"/>
      <c r="M44" s="178"/>
    </row>
    <row r="45" spans="1:15" x14ac:dyDescent="0.3">
      <c r="B45" s="57">
        <v>1</v>
      </c>
      <c r="C45" s="57"/>
      <c r="D45" s="57">
        <v>2</v>
      </c>
      <c r="E45" s="57">
        <v>3</v>
      </c>
      <c r="F45" s="57">
        <v>4</v>
      </c>
      <c r="G45" s="57">
        <v>5</v>
      </c>
      <c r="H45" s="57"/>
      <c r="I45" s="57"/>
      <c r="J45" s="57"/>
      <c r="K45" s="174">
        <v>6</v>
      </c>
      <c r="L45" s="174"/>
      <c r="M45" s="174"/>
    </row>
    <row r="46" spans="1:15" x14ac:dyDescent="0.3">
      <c r="B46" s="65" t="s">
        <v>57</v>
      </c>
      <c r="C46" s="65"/>
      <c r="D46" s="65"/>
      <c r="E46" s="65"/>
      <c r="F46" s="65"/>
      <c r="G46" s="65"/>
      <c r="H46" s="65"/>
      <c r="I46" s="65"/>
      <c r="J46" s="65"/>
      <c r="K46" s="65"/>
      <c r="L46" s="65"/>
      <c r="M46" s="65"/>
    </row>
    <row r="47" spans="1:15" x14ac:dyDescent="0.3">
      <c r="B47" s="65" t="s">
        <v>30</v>
      </c>
      <c r="C47" s="65"/>
      <c r="D47" s="65"/>
      <c r="E47" s="65"/>
      <c r="F47" s="65"/>
      <c r="G47" s="65"/>
      <c r="H47" s="65"/>
      <c r="I47" s="65"/>
      <c r="J47" s="65"/>
      <c r="K47" s="65"/>
      <c r="L47" s="65"/>
      <c r="M47" s="65"/>
    </row>
    <row r="49" spans="2:10" x14ac:dyDescent="0.3">
      <c r="B49" s="66" t="s">
        <v>58</v>
      </c>
      <c r="C49" s="66"/>
      <c r="D49" s="36"/>
      <c r="E49" s="36"/>
      <c r="F49" s="36"/>
      <c r="G49" s="36"/>
      <c r="H49" s="36"/>
      <c r="I49" s="36"/>
      <c r="J49" s="36"/>
    </row>
    <row r="50" spans="2:10" x14ac:dyDescent="0.3">
      <c r="B50" s="35" t="s">
        <v>59</v>
      </c>
      <c r="C50" s="35"/>
      <c r="D50" s="36"/>
      <c r="E50" s="36"/>
      <c r="F50" s="36"/>
      <c r="G50" s="36"/>
      <c r="H50" s="36"/>
      <c r="I50" s="36"/>
      <c r="J50" s="36"/>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ageMargins left="0.7" right="0.7" top="0.75" bottom="0.75" header="0.3" footer="0.3"/>
  <pageSetup paperSize="9" scale="72" orientation="landscape" r:id="rId1"/>
  <rowBreaks count="1" manualBreakCount="1">
    <brk id="27"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46C04-DA98-4AD2-B569-50F7937545F5}">
  <sheetPr>
    <outlinePr summaryBelow="0" summaryRight="0"/>
    <pageSetUpPr autoPageBreaks="0" fitToPage="1"/>
  </sheetPr>
  <dimension ref="A1:AI72"/>
  <sheetViews>
    <sheetView view="pageBreakPreview" zoomScaleNormal="100" zoomScaleSheetLayoutView="100" zoomScalePageLayoutView="85" workbookViewId="0">
      <selection activeCell="AH8" sqref="AH8"/>
    </sheetView>
  </sheetViews>
  <sheetFormatPr defaultColWidth="3.44140625" defaultRowHeight="10.199999999999999" outlineLevelRow="1"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1" width="9.6640625" style="68" customWidth="1"/>
    <col min="32" max="32" width="4.33203125" style="68" customWidth="1"/>
    <col min="33" max="33" width="7" style="68" customWidth="1"/>
    <col min="34" max="35" width="5.44140625" style="69" customWidth="1"/>
    <col min="36" max="36" width="3.44140625" style="68"/>
    <col min="37" max="37" width="8.5546875" style="68" bestFit="1" customWidth="1"/>
    <col min="38" max="249" width="3.44140625" style="68"/>
    <col min="250" max="251" width="3" style="68" customWidth="1"/>
    <col min="252" max="252" width="1" style="68" customWidth="1"/>
    <col min="253" max="253" width="2" style="68" customWidth="1"/>
    <col min="254" max="254" width="0.88671875" style="68" customWidth="1"/>
    <col min="255" max="266" width="3" style="68" customWidth="1"/>
    <col min="267" max="267" width="11" style="68" customWidth="1"/>
    <col min="268" max="268" width="13.33203125" style="68" customWidth="1"/>
    <col min="269" max="269" width="3.5546875" style="68" customWidth="1"/>
    <col min="270" max="270" width="8.6640625" style="68" customWidth="1"/>
    <col min="271" max="271" width="5.6640625" style="68" customWidth="1"/>
    <col min="272" max="272" width="8.109375" style="68" bestFit="1" customWidth="1"/>
    <col min="273" max="273" width="1.33203125" style="68" customWidth="1"/>
    <col min="274" max="274" width="0" style="68" hidden="1" customWidth="1"/>
    <col min="275" max="277" width="3.44140625" style="68"/>
    <col min="278" max="278" width="4.44140625" style="68" customWidth="1"/>
    <col min="279" max="279" width="3.44140625" style="68"/>
    <col min="280" max="280" width="9.6640625" style="68" customWidth="1"/>
    <col min="281" max="281" width="4.33203125" style="68" customWidth="1"/>
    <col min="282" max="283" width="4.109375" style="68" customWidth="1"/>
    <col min="284" max="284" width="4.33203125" style="68" customWidth="1"/>
    <col min="285" max="285" width="5.33203125" style="68" customWidth="1"/>
    <col min="286" max="286" width="9.33203125" style="68" customWidth="1"/>
    <col min="287" max="287" width="5.6640625" style="68" customWidth="1"/>
    <col min="288" max="288" width="4.6640625" style="68" customWidth="1"/>
    <col min="289" max="289" width="5.33203125" style="68" customWidth="1"/>
    <col min="290" max="291" width="5.44140625" style="68" customWidth="1"/>
    <col min="292" max="505" width="3.44140625" style="68"/>
    <col min="506" max="507" width="3" style="68" customWidth="1"/>
    <col min="508" max="508" width="1" style="68" customWidth="1"/>
    <col min="509" max="509" width="2" style="68" customWidth="1"/>
    <col min="510" max="510" width="0.88671875" style="68" customWidth="1"/>
    <col min="511" max="522" width="3" style="68" customWidth="1"/>
    <col min="523" max="523" width="11" style="68" customWidth="1"/>
    <col min="524" max="524" width="13.33203125" style="68" customWidth="1"/>
    <col min="525" max="525" width="3.5546875" style="68" customWidth="1"/>
    <col min="526" max="526" width="8.6640625" style="68" customWidth="1"/>
    <col min="527" max="527" width="5.6640625" style="68" customWidth="1"/>
    <col min="528" max="528" width="8.109375" style="68" bestFit="1" customWidth="1"/>
    <col min="529" max="529" width="1.33203125" style="68" customWidth="1"/>
    <col min="530" max="530" width="0" style="68" hidden="1" customWidth="1"/>
    <col min="531" max="533" width="3.44140625" style="68"/>
    <col min="534" max="534" width="4.44140625" style="68" customWidth="1"/>
    <col min="535" max="535" width="3.44140625" style="68"/>
    <col min="536" max="536" width="9.6640625" style="68" customWidth="1"/>
    <col min="537" max="537" width="4.33203125" style="68" customWidth="1"/>
    <col min="538" max="539" width="4.109375" style="68" customWidth="1"/>
    <col min="540" max="540" width="4.33203125" style="68" customWidth="1"/>
    <col min="541" max="541" width="5.33203125" style="68" customWidth="1"/>
    <col min="542" max="542" width="9.33203125" style="68" customWidth="1"/>
    <col min="543" max="543" width="5.6640625" style="68" customWidth="1"/>
    <col min="544" max="544" width="4.6640625" style="68" customWidth="1"/>
    <col min="545" max="545" width="5.33203125" style="68" customWidth="1"/>
    <col min="546" max="547" width="5.44140625" style="68" customWidth="1"/>
    <col min="548" max="761" width="3.44140625" style="68"/>
    <col min="762" max="763" width="3" style="68" customWidth="1"/>
    <col min="764" max="764" width="1" style="68" customWidth="1"/>
    <col min="765" max="765" width="2" style="68" customWidth="1"/>
    <col min="766" max="766" width="0.88671875" style="68" customWidth="1"/>
    <col min="767" max="778" width="3" style="68" customWidth="1"/>
    <col min="779" max="779" width="11" style="68" customWidth="1"/>
    <col min="780" max="780" width="13.33203125" style="68" customWidth="1"/>
    <col min="781" max="781" width="3.5546875" style="68" customWidth="1"/>
    <col min="782" max="782" width="8.6640625" style="68" customWidth="1"/>
    <col min="783" max="783" width="5.6640625" style="68" customWidth="1"/>
    <col min="784" max="784" width="8.109375" style="68" bestFit="1" customWidth="1"/>
    <col min="785" max="785" width="1.33203125" style="68" customWidth="1"/>
    <col min="786" max="786" width="0" style="68" hidden="1" customWidth="1"/>
    <col min="787" max="789" width="3.44140625" style="68"/>
    <col min="790" max="790" width="4.44140625" style="68" customWidth="1"/>
    <col min="791" max="791" width="3.44140625" style="68"/>
    <col min="792" max="792" width="9.6640625" style="68" customWidth="1"/>
    <col min="793" max="793" width="4.33203125" style="68" customWidth="1"/>
    <col min="794" max="795" width="4.109375" style="68" customWidth="1"/>
    <col min="796" max="796" width="4.33203125" style="68" customWidth="1"/>
    <col min="797" max="797" width="5.33203125" style="68" customWidth="1"/>
    <col min="798" max="798" width="9.33203125" style="68" customWidth="1"/>
    <col min="799" max="799" width="5.6640625" style="68" customWidth="1"/>
    <col min="800" max="800" width="4.6640625" style="68" customWidth="1"/>
    <col min="801" max="801" width="5.33203125" style="68" customWidth="1"/>
    <col min="802" max="803" width="5.44140625" style="68" customWidth="1"/>
    <col min="804" max="1017" width="3.44140625" style="68"/>
    <col min="1018" max="1019" width="3" style="68" customWidth="1"/>
    <col min="1020" max="1020" width="1" style="68" customWidth="1"/>
    <col min="1021" max="1021" width="2" style="68" customWidth="1"/>
    <col min="1022" max="1022" width="0.88671875" style="68" customWidth="1"/>
    <col min="1023" max="1034" width="3" style="68" customWidth="1"/>
    <col min="1035" max="1035" width="11" style="68" customWidth="1"/>
    <col min="1036" max="1036" width="13.33203125" style="68" customWidth="1"/>
    <col min="1037" max="1037" width="3.5546875" style="68" customWidth="1"/>
    <col min="1038" max="1038" width="8.6640625" style="68" customWidth="1"/>
    <col min="1039" max="1039" width="5.6640625" style="68" customWidth="1"/>
    <col min="1040" max="1040" width="8.109375" style="68" bestFit="1" customWidth="1"/>
    <col min="1041" max="1041" width="1.33203125" style="68" customWidth="1"/>
    <col min="1042" max="1042" width="0" style="68" hidden="1" customWidth="1"/>
    <col min="1043" max="1045" width="3.44140625" style="68"/>
    <col min="1046" max="1046" width="4.44140625" style="68" customWidth="1"/>
    <col min="1047" max="1047" width="3.44140625" style="68"/>
    <col min="1048" max="1048" width="9.6640625" style="68" customWidth="1"/>
    <col min="1049" max="1049" width="4.33203125" style="68" customWidth="1"/>
    <col min="1050" max="1051" width="4.109375" style="68" customWidth="1"/>
    <col min="1052" max="1052" width="4.33203125" style="68" customWidth="1"/>
    <col min="1053" max="1053" width="5.33203125" style="68" customWidth="1"/>
    <col min="1054" max="1054" width="9.33203125" style="68" customWidth="1"/>
    <col min="1055" max="1055" width="5.6640625" style="68" customWidth="1"/>
    <col min="1056" max="1056" width="4.6640625" style="68" customWidth="1"/>
    <col min="1057" max="1057" width="5.33203125" style="68" customWidth="1"/>
    <col min="1058" max="1059" width="5.44140625" style="68" customWidth="1"/>
    <col min="1060" max="1273" width="3.44140625" style="68"/>
    <col min="1274" max="1275" width="3" style="68" customWidth="1"/>
    <col min="1276" max="1276" width="1" style="68" customWidth="1"/>
    <col min="1277" max="1277" width="2" style="68" customWidth="1"/>
    <col min="1278" max="1278" width="0.88671875" style="68" customWidth="1"/>
    <col min="1279" max="1290" width="3" style="68" customWidth="1"/>
    <col min="1291" max="1291" width="11" style="68" customWidth="1"/>
    <col min="1292" max="1292" width="13.33203125" style="68" customWidth="1"/>
    <col min="1293" max="1293" width="3.5546875" style="68" customWidth="1"/>
    <col min="1294" max="1294" width="8.6640625" style="68" customWidth="1"/>
    <col min="1295" max="1295" width="5.6640625" style="68" customWidth="1"/>
    <col min="1296" max="1296" width="8.109375" style="68" bestFit="1" customWidth="1"/>
    <col min="1297" max="1297" width="1.33203125" style="68" customWidth="1"/>
    <col min="1298" max="1298" width="0" style="68" hidden="1" customWidth="1"/>
    <col min="1299" max="1301" width="3.44140625" style="68"/>
    <col min="1302" max="1302" width="4.44140625" style="68" customWidth="1"/>
    <col min="1303" max="1303" width="3.44140625" style="68"/>
    <col min="1304" max="1304" width="9.6640625" style="68" customWidth="1"/>
    <col min="1305" max="1305" width="4.33203125" style="68" customWidth="1"/>
    <col min="1306" max="1307" width="4.109375" style="68" customWidth="1"/>
    <col min="1308" max="1308" width="4.33203125" style="68" customWidth="1"/>
    <col min="1309" max="1309" width="5.33203125" style="68" customWidth="1"/>
    <col min="1310" max="1310" width="9.33203125" style="68" customWidth="1"/>
    <col min="1311" max="1311" width="5.6640625" style="68" customWidth="1"/>
    <col min="1312" max="1312" width="4.6640625" style="68" customWidth="1"/>
    <col min="1313" max="1313" width="5.33203125" style="68" customWidth="1"/>
    <col min="1314" max="1315" width="5.44140625" style="68" customWidth="1"/>
    <col min="1316" max="1529" width="3.44140625" style="68"/>
    <col min="1530" max="1531" width="3" style="68" customWidth="1"/>
    <col min="1532" max="1532" width="1" style="68" customWidth="1"/>
    <col min="1533" max="1533" width="2" style="68" customWidth="1"/>
    <col min="1534" max="1534" width="0.88671875" style="68" customWidth="1"/>
    <col min="1535" max="1546" width="3" style="68" customWidth="1"/>
    <col min="1547" max="1547" width="11" style="68" customWidth="1"/>
    <col min="1548" max="1548" width="13.33203125" style="68" customWidth="1"/>
    <col min="1549" max="1549" width="3.5546875" style="68" customWidth="1"/>
    <col min="1550" max="1550" width="8.6640625" style="68" customWidth="1"/>
    <col min="1551" max="1551" width="5.6640625" style="68" customWidth="1"/>
    <col min="1552" max="1552" width="8.109375" style="68" bestFit="1" customWidth="1"/>
    <col min="1553" max="1553" width="1.33203125" style="68" customWidth="1"/>
    <col min="1554" max="1554" width="0" style="68" hidden="1" customWidth="1"/>
    <col min="1555" max="1557" width="3.44140625" style="68"/>
    <col min="1558" max="1558" width="4.44140625" style="68" customWidth="1"/>
    <col min="1559" max="1559" width="3.44140625" style="68"/>
    <col min="1560" max="1560" width="9.6640625" style="68" customWidth="1"/>
    <col min="1561" max="1561" width="4.33203125" style="68" customWidth="1"/>
    <col min="1562" max="1563" width="4.109375" style="68" customWidth="1"/>
    <col min="1564" max="1564" width="4.33203125" style="68" customWidth="1"/>
    <col min="1565" max="1565" width="5.33203125" style="68" customWidth="1"/>
    <col min="1566" max="1566" width="9.33203125" style="68" customWidth="1"/>
    <col min="1567" max="1567" width="5.6640625" style="68" customWidth="1"/>
    <col min="1568" max="1568" width="4.6640625" style="68" customWidth="1"/>
    <col min="1569" max="1569" width="5.33203125" style="68" customWidth="1"/>
    <col min="1570" max="1571" width="5.44140625" style="68" customWidth="1"/>
    <col min="1572" max="1785" width="3.44140625" style="68"/>
    <col min="1786" max="1787" width="3" style="68" customWidth="1"/>
    <col min="1788" max="1788" width="1" style="68" customWidth="1"/>
    <col min="1789" max="1789" width="2" style="68" customWidth="1"/>
    <col min="1790" max="1790" width="0.88671875" style="68" customWidth="1"/>
    <col min="1791" max="1802" width="3" style="68" customWidth="1"/>
    <col min="1803" max="1803" width="11" style="68" customWidth="1"/>
    <col min="1804" max="1804" width="13.33203125" style="68" customWidth="1"/>
    <col min="1805" max="1805" width="3.5546875" style="68" customWidth="1"/>
    <col min="1806" max="1806" width="8.6640625" style="68" customWidth="1"/>
    <col min="1807" max="1807" width="5.6640625" style="68" customWidth="1"/>
    <col min="1808" max="1808" width="8.109375" style="68" bestFit="1" customWidth="1"/>
    <col min="1809" max="1809" width="1.33203125" style="68" customWidth="1"/>
    <col min="1810" max="1810" width="0" style="68" hidden="1" customWidth="1"/>
    <col min="1811" max="1813" width="3.44140625" style="68"/>
    <col min="1814" max="1814" width="4.44140625" style="68" customWidth="1"/>
    <col min="1815" max="1815" width="3.44140625" style="68"/>
    <col min="1816" max="1816" width="9.6640625" style="68" customWidth="1"/>
    <col min="1817" max="1817" width="4.33203125" style="68" customWidth="1"/>
    <col min="1818" max="1819" width="4.109375" style="68" customWidth="1"/>
    <col min="1820" max="1820" width="4.33203125" style="68" customWidth="1"/>
    <col min="1821" max="1821" width="5.33203125" style="68" customWidth="1"/>
    <col min="1822" max="1822" width="9.33203125" style="68" customWidth="1"/>
    <col min="1823" max="1823" width="5.6640625" style="68" customWidth="1"/>
    <col min="1824" max="1824" width="4.6640625" style="68" customWidth="1"/>
    <col min="1825" max="1825" width="5.33203125" style="68" customWidth="1"/>
    <col min="1826" max="1827" width="5.44140625" style="68" customWidth="1"/>
    <col min="1828" max="2041" width="3.44140625" style="68"/>
    <col min="2042" max="2043" width="3" style="68" customWidth="1"/>
    <col min="2044" max="2044" width="1" style="68" customWidth="1"/>
    <col min="2045" max="2045" width="2" style="68" customWidth="1"/>
    <col min="2046" max="2046" width="0.88671875" style="68" customWidth="1"/>
    <col min="2047" max="2058" width="3" style="68" customWidth="1"/>
    <col min="2059" max="2059" width="11" style="68" customWidth="1"/>
    <col min="2060" max="2060" width="13.33203125" style="68" customWidth="1"/>
    <col min="2061" max="2061" width="3.5546875" style="68" customWidth="1"/>
    <col min="2062" max="2062" width="8.6640625" style="68" customWidth="1"/>
    <col min="2063" max="2063" width="5.6640625" style="68" customWidth="1"/>
    <col min="2064" max="2064" width="8.109375" style="68" bestFit="1" customWidth="1"/>
    <col min="2065" max="2065" width="1.33203125" style="68" customWidth="1"/>
    <col min="2066" max="2066" width="0" style="68" hidden="1" customWidth="1"/>
    <col min="2067" max="2069" width="3.44140625" style="68"/>
    <col min="2070" max="2070" width="4.44140625" style="68" customWidth="1"/>
    <col min="2071" max="2071" width="3.44140625" style="68"/>
    <col min="2072" max="2072" width="9.6640625" style="68" customWidth="1"/>
    <col min="2073" max="2073" width="4.33203125" style="68" customWidth="1"/>
    <col min="2074" max="2075" width="4.109375" style="68" customWidth="1"/>
    <col min="2076" max="2076" width="4.33203125" style="68" customWidth="1"/>
    <col min="2077" max="2077" width="5.33203125" style="68" customWidth="1"/>
    <col min="2078" max="2078" width="9.33203125" style="68" customWidth="1"/>
    <col min="2079" max="2079" width="5.6640625" style="68" customWidth="1"/>
    <col min="2080" max="2080" width="4.6640625" style="68" customWidth="1"/>
    <col min="2081" max="2081" width="5.33203125" style="68" customWidth="1"/>
    <col min="2082" max="2083" width="5.44140625" style="68" customWidth="1"/>
    <col min="2084" max="2297" width="3.44140625" style="68"/>
    <col min="2298" max="2299" width="3" style="68" customWidth="1"/>
    <col min="2300" max="2300" width="1" style="68" customWidth="1"/>
    <col min="2301" max="2301" width="2" style="68" customWidth="1"/>
    <col min="2302" max="2302" width="0.88671875" style="68" customWidth="1"/>
    <col min="2303" max="2314" width="3" style="68" customWidth="1"/>
    <col min="2315" max="2315" width="11" style="68" customWidth="1"/>
    <col min="2316" max="2316" width="13.33203125" style="68" customWidth="1"/>
    <col min="2317" max="2317" width="3.5546875" style="68" customWidth="1"/>
    <col min="2318" max="2318" width="8.6640625" style="68" customWidth="1"/>
    <col min="2319" max="2319" width="5.6640625" style="68" customWidth="1"/>
    <col min="2320" max="2320" width="8.109375" style="68" bestFit="1" customWidth="1"/>
    <col min="2321" max="2321" width="1.33203125" style="68" customWidth="1"/>
    <col min="2322" max="2322" width="0" style="68" hidden="1" customWidth="1"/>
    <col min="2323" max="2325" width="3.44140625" style="68"/>
    <col min="2326" max="2326" width="4.44140625" style="68" customWidth="1"/>
    <col min="2327" max="2327" width="3.44140625" style="68"/>
    <col min="2328" max="2328" width="9.6640625" style="68" customWidth="1"/>
    <col min="2329" max="2329" width="4.33203125" style="68" customWidth="1"/>
    <col min="2330" max="2331" width="4.109375" style="68" customWidth="1"/>
    <col min="2332" max="2332" width="4.33203125" style="68" customWidth="1"/>
    <col min="2333" max="2333" width="5.33203125" style="68" customWidth="1"/>
    <col min="2334" max="2334" width="9.33203125" style="68" customWidth="1"/>
    <col min="2335" max="2335" width="5.6640625" style="68" customWidth="1"/>
    <col min="2336" max="2336" width="4.6640625" style="68" customWidth="1"/>
    <col min="2337" max="2337" width="5.33203125" style="68" customWidth="1"/>
    <col min="2338" max="2339" width="5.44140625" style="68" customWidth="1"/>
    <col min="2340" max="2553" width="3.44140625" style="68"/>
    <col min="2554" max="2555" width="3" style="68" customWidth="1"/>
    <col min="2556" max="2556" width="1" style="68" customWidth="1"/>
    <col min="2557" max="2557" width="2" style="68" customWidth="1"/>
    <col min="2558" max="2558" width="0.88671875" style="68" customWidth="1"/>
    <col min="2559" max="2570" width="3" style="68" customWidth="1"/>
    <col min="2571" max="2571" width="11" style="68" customWidth="1"/>
    <col min="2572" max="2572" width="13.33203125" style="68" customWidth="1"/>
    <col min="2573" max="2573" width="3.5546875" style="68" customWidth="1"/>
    <col min="2574" max="2574" width="8.6640625" style="68" customWidth="1"/>
    <col min="2575" max="2575" width="5.6640625" style="68" customWidth="1"/>
    <col min="2576" max="2576" width="8.109375" style="68" bestFit="1" customWidth="1"/>
    <col min="2577" max="2577" width="1.33203125" style="68" customWidth="1"/>
    <col min="2578" max="2578" width="0" style="68" hidden="1" customWidth="1"/>
    <col min="2579" max="2581" width="3.44140625" style="68"/>
    <col min="2582" max="2582" width="4.44140625" style="68" customWidth="1"/>
    <col min="2583" max="2583" width="3.44140625" style="68"/>
    <col min="2584" max="2584" width="9.6640625" style="68" customWidth="1"/>
    <col min="2585" max="2585" width="4.33203125" style="68" customWidth="1"/>
    <col min="2586" max="2587" width="4.109375" style="68" customWidth="1"/>
    <col min="2588" max="2588" width="4.33203125" style="68" customWidth="1"/>
    <col min="2589" max="2589" width="5.33203125" style="68" customWidth="1"/>
    <col min="2590" max="2590" width="9.33203125" style="68" customWidth="1"/>
    <col min="2591" max="2591" width="5.6640625" style="68" customWidth="1"/>
    <col min="2592" max="2592" width="4.6640625" style="68" customWidth="1"/>
    <col min="2593" max="2593" width="5.33203125" style="68" customWidth="1"/>
    <col min="2594" max="2595" width="5.44140625" style="68" customWidth="1"/>
    <col min="2596" max="2809" width="3.44140625" style="68"/>
    <col min="2810" max="2811" width="3" style="68" customWidth="1"/>
    <col min="2812" max="2812" width="1" style="68" customWidth="1"/>
    <col min="2813" max="2813" width="2" style="68" customWidth="1"/>
    <col min="2814" max="2814" width="0.88671875" style="68" customWidth="1"/>
    <col min="2815" max="2826" width="3" style="68" customWidth="1"/>
    <col min="2827" max="2827" width="11" style="68" customWidth="1"/>
    <col min="2828" max="2828" width="13.33203125" style="68" customWidth="1"/>
    <col min="2829" max="2829" width="3.5546875" style="68" customWidth="1"/>
    <col min="2830" max="2830" width="8.6640625" style="68" customWidth="1"/>
    <col min="2831" max="2831" width="5.6640625" style="68" customWidth="1"/>
    <col min="2832" max="2832" width="8.109375" style="68" bestFit="1" customWidth="1"/>
    <col min="2833" max="2833" width="1.33203125" style="68" customWidth="1"/>
    <col min="2834" max="2834" width="0" style="68" hidden="1" customWidth="1"/>
    <col min="2835" max="2837" width="3.44140625" style="68"/>
    <col min="2838" max="2838" width="4.44140625" style="68" customWidth="1"/>
    <col min="2839" max="2839" width="3.44140625" style="68"/>
    <col min="2840" max="2840" width="9.6640625" style="68" customWidth="1"/>
    <col min="2841" max="2841" width="4.33203125" style="68" customWidth="1"/>
    <col min="2842" max="2843" width="4.109375" style="68" customWidth="1"/>
    <col min="2844" max="2844" width="4.33203125" style="68" customWidth="1"/>
    <col min="2845" max="2845" width="5.33203125" style="68" customWidth="1"/>
    <col min="2846" max="2846" width="9.33203125" style="68" customWidth="1"/>
    <col min="2847" max="2847" width="5.6640625" style="68" customWidth="1"/>
    <col min="2848" max="2848" width="4.6640625" style="68" customWidth="1"/>
    <col min="2849" max="2849" width="5.33203125" style="68" customWidth="1"/>
    <col min="2850" max="2851" width="5.44140625" style="68" customWidth="1"/>
    <col min="2852" max="3065" width="3.44140625" style="68"/>
    <col min="3066" max="3067" width="3" style="68" customWidth="1"/>
    <col min="3068" max="3068" width="1" style="68" customWidth="1"/>
    <col min="3069" max="3069" width="2" style="68" customWidth="1"/>
    <col min="3070" max="3070" width="0.88671875" style="68" customWidth="1"/>
    <col min="3071" max="3082" width="3" style="68" customWidth="1"/>
    <col min="3083" max="3083" width="11" style="68" customWidth="1"/>
    <col min="3084" max="3084" width="13.33203125" style="68" customWidth="1"/>
    <col min="3085" max="3085" width="3.5546875" style="68" customWidth="1"/>
    <col min="3086" max="3086" width="8.6640625" style="68" customWidth="1"/>
    <col min="3087" max="3087" width="5.6640625" style="68" customWidth="1"/>
    <col min="3088" max="3088" width="8.109375" style="68" bestFit="1" customWidth="1"/>
    <col min="3089" max="3089" width="1.33203125" style="68" customWidth="1"/>
    <col min="3090" max="3090" width="0" style="68" hidden="1" customWidth="1"/>
    <col min="3091" max="3093" width="3.44140625" style="68"/>
    <col min="3094" max="3094" width="4.44140625" style="68" customWidth="1"/>
    <col min="3095" max="3095" width="3.44140625" style="68"/>
    <col min="3096" max="3096" width="9.6640625" style="68" customWidth="1"/>
    <col min="3097" max="3097" width="4.33203125" style="68" customWidth="1"/>
    <col min="3098" max="3099" width="4.109375" style="68" customWidth="1"/>
    <col min="3100" max="3100" width="4.33203125" style="68" customWidth="1"/>
    <col min="3101" max="3101" width="5.33203125" style="68" customWidth="1"/>
    <col min="3102" max="3102" width="9.33203125" style="68" customWidth="1"/>
    <col min="3103" max="3103" width="5.6640625" style="68" customWidth="1"/>
    <col min="3104" max="3104" width="4.6640625" style="68" customWidth="1"/>
    <col min="3105" max="3105" width="5.33203125" style="68" customWidth="1"/>
    <col min="3106" max="3107" width="5.44140625" style="68" customWidth="1"/>
    <col min="3108" max="3321" width="3.44140625" style="68"/>
    <col min="3322" max="3323" width="3" style="68" customWidth="1"/>
    <col min="3324" max="3324" width="1" style="68" customWidth="1"/>
    <col min="3325" max="3325" width="2" style="68" customWidth="1"/>
    <col min="3326" max="3326" width="0.88671875" style="68" customWidth="1"/>
    <col min="3327" max="3338" width="3" style="68" customWidth="1"/>
    <col min="3339" max="3339" width="11" style="68" customWidth="1"/>
    <col min="3340" max="3340" width="13.33203125" style="68" customWidth="1"/>
    <col min="3341" max="3341" width="3.5546875" style="68" customWidth="1"/>
    <col min="3342" max="3342" width="8.6640625" style="68" customWidth="1"/>
    <col min="3343" max="3343" width="5.6640625" style="68" customWidth="1"/>
    <col min="3344" max="3344" width="8.109375" style="68" bestFit="1" customWidth="1"/>
    <col min="3345" max="3345" width="1.33203125" style="68" customWidth="1"/>
    <col min="3346" max="3346" width="0" style="68" hidden="1" customWidth="1"/>
    <col min="3347" max="3349" width="3.44140625" style="68"/>
    <col min="3350" max="3350" width="4.44140625" style="68" customWidth="1"/>
    <col min="3351" max="3351" width="3.44140625" style="68"/>
    <col min="3352" max="3352" width="9.6640625" style="68" customWidth="1"/>
    <col min="3353" max="3353" width="4.33203125" style="68" customWidth="1"/>
    <col min="3354" max="3355" width="4.109375" style="68" customWidth="1"/>
    <col min="3356" max="3356" width="4.33203125" style="68" customWidth="1"/>
    <col min="3357" max="3357" width="5.33203125" style="68" customWidth="1"/>
    <col min="3358" max="3358" width="9.33203125" style="68" customWidth="1"/>
    <col min="3359" max="3359" width="5.6640625" style="68" customWidth="1"/>
    <col min="3360" max="3360" width="4.6640625" style="68" customWidth="1"/>
    <col min="3361" max="3361" width="5.33203125" style="68" customWidth="1"/>
    <col min="3362" max="3363" width="5.44140625" style="68" customWidth="1"/>
    <col min="3364" max="3577" width="3.44140625" style="68"/>
    <col min="3578" max="3579" width="3" style="68" customWidth="1"/>
    <col min="3580" max="3580" width="1" style="68" customWidth="1"/>
    <col min="3581" max="3581" width="2" style="68" customWidth="1"/>
    <col min="3582" max="3582" width="0.88671875" style="68" customWidth="1"/>
    <col min="3583" max="3594" width="3" style="68" customWidth="1"/>
    <col min="3595" max="3595" width="11" style="68" customWidth="1"/>
    <col min="3596" max="3596" width="13.33203125" style="68" customWidth="1"/>
    <col min="3597" max="3597" width="3.5546875" style="68" customWidth="1"/>
    <col min="3598" max="3598" width="8.6640625" style="68" customWidth="1"/>
    <col min="3599" max="3599" width="5.6640625" style="68" customWidth="1"/>
    <col min="3600" max="3600" width="8.109375" style="68" bestFit="1" customWidth="1"/>
    <col min="3601" max="3601" width="1.33203125" style="68" customWidth="1"/>
    <col min="3602" max="3602" width="0" style="68" hidden="1" customWidth="1"/>
    <col min="3603" max="3605" width="3.44140625" style="68"/>
    <col min="3606" max="3606" width="4.44140625" style="68" customWidth="1"/>
    <col min="3607" max="3607" width="3.44140625" style="68"/>
    <col min="3608" max="3608" width="9.6640625" style="68" customWidth="1"/>
    <col min="3609" max="3609" width="4.33203125" style="68" customWidth="1"/>
    <col min="3610" max="3611" width="4.109375" style="68" customWidth="1"/>
    <col min="3612" max="3612" width="4.33203125" style="68" customWidth="1"/>
    <col min="3613" max="3613" width="5.33203125" style="68" customWidth="1"/>
    <col min="3614" max="3614" width="9.33203125" style="68" customWidth="1"/>
    <col min="3615" max="3615" width="5.6640625" style="68" customWidth="1"/>
    <col min="3616" max="3616" width="4.6640625" style="68" customWidth="1"/>
    <col min="3617" max="3617" width="5.33203125" style="68" customWidth="1"/>
    <col min="3618" max="3619" width="5.44140625" style="68" customWidth="1"/>
    <col min="3620" max="3833" width="3.44140625" style="68"/>
    <col min="3834" max="3835" width="3" style="68" customWidth="1"/>
    <col min="3836" max="3836" width="1" style="68" customWidth="1"/>
    <col min="3837" max="3837" width="2" style="68" customWidth="1"/>
    <col min="3838" max="3838" width="0.88671875" style="68" customWidth="1"/>
    <col min="3839" max="3850" width="3" style="68" customWidth="1"/>
    <col min="3851" max="3851" width="11" style="68" customWidth="1"/>
    <col min="3852" max="3852" width="13.33203125" style="68" customWidth="1"/>
    <col min="3853" max="3853" width="3.5546875" style="68" customWidth="1"/>
    <col min="3854" max="3854" width="8.6640625" style="68" customWidth="1"/>
    <col min="3855" max="3855" width="5.6640625" style="68" customWidth="1"/>
    <col min="3856" max="3856" width="8.109375" style="68" bestFit="1" customWidth="1"/>
    <col min="3857" max="3857" width="1.33203125" style="68" customWidth="1"/>
    <col min="3858" max="3858" width="0" style="68" hidden="1" customWidth="1"/>
    <col min="3859" max="3861" width="3.44140625" style="68"/>
    <col min="3862" max="3862" width="4.44140625" style="68" customWidth="1"/>
    <col min="3863" max="3863" width="3.44140625" style="68"/>
    <col min="3864" max="3864" width="9.6640625" style="68" customWidth="1"/>
    <col min="3865" max="3865" width="4.33203125" style="68" customWidth="1"/>
    <col min="3866" max="3867" width="4.109375" style="68" customWidth="1"/>
    <col min="3868" max="3868" width="4.33203125" style="68" customWidth="1"/>
    <col min="3869" max="3869" width="5.33203125" style="68" customWidth="1"/>
    <col min="3870" max="3870" width="9.33203125" style="68" customWidth="1"/>
    <col min="3871" max="3871" width="5.6640625" style="68" customWidth="1"/>
    <col min="3872" max="3872" width="4.6640625" style="68" customWidth="1"/>
    <col min="3873" max="3873" width="5.33203125" style="68" customWidth="1"/>
    <col min="3874" max="3875" width="5.44140625" style="68" customWidth="1"/>
    <col min="3876" max="4089" width="3.44140625" style="68"/>
    <col min="4090" max="4091" width="3" style="68" customWidth="1"/>
    <col min="4092" max="4092" width="1" style="68" customWidth="1"/>
    <col min="4093" max="4093" width="2" style="68" customWidth="1"/>
    <col min="4094" max="4094" width="0.88671875" style="68" customWidth="1"/>
    <col min="4095" max="4106" width="3" style="68" customWidth="1"/>
    <col min="4107" max="4107" width="11" style="68" customWidth="1"/>
    <col min="4108" max="4108" width="13.33203125" style="68" customWidth="1"/>
    <col min="4109" max="4109" width="3.5546875" style="68" customWidth="1"/>
    <col min="4110" max="4110" width="8.6640625" style="68" customWidth="1"/>
    <col min="4111" max="4111" width="5.6640625" style="68" customWidth="1"/>
    <col min="4112" max="4112" width="8.109375" style="68" bestFit="1" customWidth="1"/>
    <col min="4113" max="4113" width="1.33203125" style="68" customWidth="1"/>
    <col min="4114" max="4114" width="0" style="68" hidden="1" customWidth="1"/>
    <col min="4115" max="4117" width="3.44140625" style="68"/>
    <col min="4118" max="4118" width="4.44140625" style="68" customWidth="1"/>
    <col min="4119" max="4119" width="3.44140625" style="68"/>
    <col min="4120" max="4120" width="9.6640625" style="68" customWidth="1"/>
    <col min="4121" max="4121" width="4.33203125" style="68" customWidth="1"/>
    <col min="4122" max="4123" width="4.109375" style="68" customWidth="1"/>
    <col min="4124" max="4124" width="4.33203125" style="68" customWidth="1"/>
    <col min="4125" max="4125" width="5.33203125" style="68" customWidth="1"/>
    <col min="4126" max="4126" width="9.33203125" style="68" customWidth="1"/>
    <col min="4127" max="4127" width="5.6640625" style="68" customWidth="1"/>
    <col min="4128" max="4128" width="4.6640625" style="68" customWidth="1"/>
    <col min="4129" max="4129" width="5.33203125" style="68" customWidth="1"/>
    <col min="4130" max="4131" width="5.44140625" style="68" customWidth="1"/>
    <col min="4132" max="4345" width="3.44140625" style="68"/>
    <col min="4346" max="4347" width="3" style="68" customWidth="1"/>
    <col min="4348" max="4348" width="1" style="68" customWidth="1"/>
    <col min="4349" max="4349" width="2" style="68" customWidth="1"/>
    <col min="4350" max="4350" width="0.88671875" style="68" customWidth="1"/>
    <col min="4351" max="4362" width="3" style="68" customWidth="1"/>
    <col min="4363" max="4363" width="11" style="68" customWidth="1"/>
    <col min="4364" max="4364" width="13.33203125" style="68" customWidth="1"/>
    <col min="4365" max="4365" width="3.5546875" style="68" customWidth="1"/>
    <col min="4366" max="4366" width="8.6640625" style="68" customWidth="1"/>
    <col min="4367" max="4367" width="5.6640625" style="68" customWidth="1"/>
    <col min="4368" max="4368" width="8.109375" style="68" bestFit="1" customWidth="1"/>
    <col min="4369" max="4369" width="1.33203125" style="68" customWidth="1"/>
    <col min="4370" max="4370" width="0" style="68" hidden="1" customWidth="1"/>
    <col min="4371" max="4373" width="3.44140625" style="68"/>
    <col min="4374" max="4374" width="4.44140625" style="68" customWidth="1"/>
    <col min="4375" max="4375" width="3.44140625" style="68"/>
    <col min="4376" max="4376" width="9.6640625" style="68" customWidth="1"/>
    <col min="4377" max="4377" width="4.33203125" style="68" customWidth="1"/>
    <col min="4378" max="4379" width="4.109375" style="68" customWidth="1"/>
    <col min="4380" max="4380" width="4.33203125" style="68" customWidth="1"/>
    <col min="4381" max="4381" width="5.33203125" style="68" customWidth="1"/>
    <col min="4382" max="4382" width="9.33203125" style="68" customWidth="1"/>
    <col min="4383" max="4383" width="5.6640625" style="68" customWidth="1"/>
    <col min="4384" max="4384" width="4.6640625" style="68" customWidth="1"/>
    <col min="4385" max="4385" width="5.33203125" style="68" customWidth="1"/>
    <col min="4386" max="4387" width="5.44140625" style="68" customWidth="1"/>
    <col min="4388" max="4601" width="3.44140625" style="68"/>
    <col min="4602" max="4603" width="3" style="68" customWidth="1"/>
    <col min="4604" max="4604" width="1" style="68" customWidth="1"/>
    <col min="4605" max="4605" width="2" style="68" customWidth="1"/>
    <col min="4606" max="4606" width="0.88671875" style="68" customWidth="1"/>
    <col min="4607" max="4618" width="3" style="68" customWidth="1"/>
    <col min="4619" max="4619" width="11" style="68" customWidth="1"/>
    <col min="4620" max="4620" width="13.33203125" style="68" customWidth="1"/>
    <col min="4621" max="4621" width="3.5546875" style="68" customWidth="1"/>
    <col min="4622" max="4622" width="8.6640625" style="68" customWidth="1"/>
    <col min="4623" max="4623" width="5.6640625" style="68" customWidth="1"/>
    <col min="4624" max="4624" width="8.109375" style="68" bestFit="1" customWidth="1"/>
    <col min="4625" max="4625" width="1.33203125" style="68" customWidth="1"/>
    <col min="4626" max="4626" width="0" style="68" hidden="1" customWidth="1"/>
    <col min="4627" max="4629" width="3.44140625" style="68"/>
    <col min="4630" max="4630" width="4.44140625" style="68" customWidth="1"/>
    <col min="4631" max="4631" width="3.44140625" style="68"/>
    <col min="4632" max="4632" width="9.6640625" style="68" customWidth="1"/>
    <col min="4633" max="4633" width="4.33203125" style="68" customWidth="1"/>
    <col min="4634" max="4635" width="4.109375" style="68" customWidth="1"/>
    <col min="4636" max="4636" width="4.33203125" style="68" customWidth="1"/>
    <col min="4637" max="4637" width="5.33203125" style="68" customWidth="1"/>
    <col min="4638" max="4638" width="9.33203125" style="68" customWidth="1"/>
    <col min="4639" max="4639" width="5.6640625" style="68" customWidth="1"/>
    <col min="4640" max="4640" width="4.6640625" style="68" customWidth="1"/>
    <col min="4641" max="4641" width="5.33203125" style="68" customWidth="1"/>
    <col min="4642" max="4643" width="5.44140625" style="68" customWidth="1"/>
    <col min="4644" max="4857" width="3.44140625" style="68"/>
    <col min="4858" max="4859" width="3" style="68" customWidth="1"/>
    <col min="4860" max="4860" width="1" style="68" customWidth="1"/>
    <col min="4861" max="4861" width="2" style="68" customWidth="1"/>
    <col min="4862" max="4862" width="0.88671875" style="68" customWidth="1"/>
    <col min="4863" max="4874" width="3" style="68" customWidth="1"/>
    <col min="4875" max="4875" width="11" style="68" customWidth="1"/>
    <col min="4876" max="4876" width="13.33203125" style="68" customWidth="1"/>
    <col min="4877" max="4877" width="3.5546875" style="68" customWidth="1"/>
    <col min="4878" max="4878" width="8.6640625" style="68" customWidth="1"/>
    <col min="4879" max="4879" width="5.6640625" style="68" customWidth="1"/>
    <col min="4880" max="4880" width="8.109375" style="68" bestFit="1" customWidth="1"/>
    <col min="4881" max="4881" width="1.33203125" style="68" customWidth="1"/>
    <col min="4882" max="4882" width="0" style="68" hidden="1" customWidth="1"/>
    <col min="4883" max="4885" width="3.44140625" style="68"/>
    <col min="4886" max="4886" width="4.44140625" style="68" customWidth="1"/>
    <col min="4887" max="4887" width="3.44140625" style="68"/>
    <col min="4888" max="4888" width="9.6640625" style="68" customWidth="1"/>
    <col min="4889" max="4889" width="4.33203125" style="68" customWidth="1"/>
    <col min="4890" max="4891" width="4.109375" style="68" customWidth="1"/>
    <col min="4892" max="4892" width="4.33203125" style="68" customWidth="1"/>
    <col min="4893" max="4893" width="5.33203125" style="68" customWidth="1"/>
    <col min="4894" max="4894" width="9.33203125" style="68" customWidth="1"/>
    <col min="4895" max="4895" width="5.6640625" style="68" customWidth="1"/>
    <col min="4896" max="4896" width="4.6640625" style="68" customWidth="1"/>
    <col min="4897" max="4897" width="5.33203125" style="68" customWidth="1"/>
    <col min="4898" max="4899" width="5.44140625" style="68" customWidth="1"/>
    <col min="4900" max="5113" width="3.44140625" style="68"/>
    <col min="5114" max="5115" width="3" style="68" customWidth="1"/>
    <col min="5116" max="5116" width="1" style="68" customWidth="1"/>
    <col min="5117" max="5117" width="2" style="68" customWidth="1"/>
    <col min="5118" max="5118" width="0.88671875" style="68" customWidth="1"/>
    <col min="5119" max="5130" width="3" style="68" customWidth="1"/>
    <col min="5131" max="5131" width="11" style="68" customWidth="1"/>
    <col min="5132" max="5132" width="13.33203125" style="68" customWidth="1"/>
    <col min="5133" max="5133" width="3.5546875" style="68" customWidth="1"/>
    <col min="5134" max="5134" width="8.6640625" style="68" customWidth="1"/>
    <col min="5135" max="5135" width="5.6640625" style="68" customWidth="1"/>
    <col min="5136" max="5136" width="8.109375" style="68" bestFit="1" customWidth="1"/>
    <col min="5137" max="5137" width="1.33203125" style="68" customWidth="1"/>
    <col min="5138" max="5138" width="0" style="68" hidden="1" customWidth="1"/>
    <col min="5139" max="5141" width="3.44140625" style="68"/>
    <col min="5142" max="5142" width="4.44140625" style="68" customWidth="1"/>
    <col min="5143" max="5143" width="3.44140625" style="68"/>
    <col min="5144" max="5144" width="9.6640625" style="68" customWidth="1"/>
    <col min="5145" max="5145" width="4.33203125" style="68" customWidth="1"/>
    <col min="5146" max="5147" width="4.109375" style="68" customWidth="1"/>
    <col min="5148" max="5148" width="4.33203125" style="68" customWidth="1"/>
    <col min="5149" max="5149" width="5.33203125" style="68" customWidth="1"/>
    <col min="5150" max="5150" width="9.33203125" style="68" customWidth="1"/>
    <col min="5151" max="5151" width="5.6640625" style="68" customWidth="1"/>
    <col min="5152" max="5152" width="4.6640625" style="68" customWidth="1"/>
    <col min="5153" max="5153" width="5.33203125" style="68" customWidth="1"/>
    <col min="5154" max="5155" width="5.44140625" style="68" customWidth="1"/>
    <col min="5156" max="5369" width="3.44140625" style="68"/>
    <col min="5370" max="5371" width="3" style="68" customWidth="1"/>
    <col min="5372" max="5372" width="1" style="68" customWidth="1"/>
    <col min="5373" max="5373" width="2" style="68" customWidth="1"/>
    <col min="5374" max="5374" width="0.88671875" style="68" customWidth="1"/>
    <col min="5375" max="5386" width="3" style="68" customWidth="1"/>
    <col min="5387" max="5387" width="11" style="68" customWidth="1"/>
    <col min="5388" max="5388" width="13.33203125" style="68" customWidth="1"/>
    <col min="5389" max="5389" width="3.5546875" style="68" customWidth="1"/>
    <col min="5390" max="5390" width="8.6640625" style="68" customWidth="1"/>
    <col min="5391" max="5391" width="5.6640625" style="68" customWidth="1"/>
    <col min="5392" max="5392" width="8.109375" style="68" bestFit="1" customWidth="1"/>
    <col min="5393" max="5393" width="1.33203125" style="68" customWidth="1"/>
    <col min="5394" max="5394" width="0" style="68" hidden="1" customWidth="1"/>
    <col min="5395" max="5397" width="3.44140625" style="68"/>
    <col min="5398" max="5398" width="4.44140625" style="68" customWidth="1"/>
    <col min="5399" max="5399" width="3.44140625" style="68"/>
    <col min="5400" max="5400" width="9.6640625" style="68" customWidth="1"/>
    <col min="5401" max="5401" width="4.33203125" style="68" customWidth="1"/>
    <col min="5402" max="5403" width="4.109375" style="68" customWidth="1"/>
    <col min="5404" max="5404" width="4.33203125" style="68" customWidth="1"/>
    <col min="5405" max="5405" width="5.33203125" style="68" customWidth="1"/>
    <col min="5406" max="5406" width="9.33203125" style="68" customWidth="1"/>
    <col min="5407" max="5407" width="5.6640625" style="68" customWidth="1"/>
    <col min="5408" max="5408" width="4.6640625" style="68" customWidth="1"/>
    <col min="5409" max="5409" width="5.33203125" style="68" customWidth="1"/>
    <col min="5410" max="5411" width="5.44140625" style="68" customWidth="1"/>
    <col min="5412" max="5625" width="3.44140625" style="68"/>
    <col min="5626" max="5627" width="3" style="68" customWidth="1"/>
    <col min="5628" max="5628" width="1" style="68" customWidth="1"/>
    <col min="5629" max="5629" width="2" style="68" customWidth="1"/>
    <col min="5630" max="5630" width="0.88671875" style="68" customWidth="1"/>
    <col min="5631" max="5642" width="3" style="68" customWidth="1"/>
    <col min="5643" max="5643" width="11" style="68" customWidth="1"/>
    <col min="5644" max="5644" width="13.33203125" style="68" customWidth="1"/>
    <col min="5645" max="5645" width="3.5546875" style="68" customWidth="1"/>
    <col min="5646" max="5646" width="8.6640625" style="68" customWidth="1"/>
    <col min="5647" max="5647" width="5.6640625" style="68" customWidth="1"/>
    <col min="5648" max="5648" width="8.109375" style="68" bestFit="1" customWidth="1"/>
    <col min="5649" max="5649" width="1.33203125" style="68" customWidth="1"/>
    <col min="5650" max="5650" width="0" style="68" hidden="1" customWidth="1"/>
    <col min="5651" max="5653" width="3.44140625" style="68"/>
    <col min="5654" max="5654" width="4.44140625" style="68" customWidth="1"/>
    <col min="5655" max="5655" width="3.44140625" style="68"/>
    <col min="5656" max="5656" width="9.6640625" style="68" customWidth="1"/>
    <col min="5657" max="5657" width="4.33203125" style="68" customWidth="1"/>
    <col min="5658" max="5659" width="4.109375" style="68" customWidth="1"/>
    <col min="5660" max="5660" width="4.33203125" style="68" customWidth="1"/>
    <col min="5661" max="5661" width="5.33203125" style="68" customWidth="1"/>
    <col min="5662" max="5662" width="9.33203125" style="68" customWidth="1"/>
    <col min="5663" max="5663" width="5.6640625" style="68" customWidth="1"/>
    <col min="5664" max="5664" width="4.6640625" style="68" customWidth="1"/>
    <col min="5665" max="5665" width="5.33203125" style="68" customWidth="1"/>
    <col min="5666" max="5667" width="5.44140625" style="68" customWidth="1"/>
    <col min="5668" max="5881" width="3.44140625" style="68"/>
    <col min="5882" max="5883" width="3" style="68" customWidth="1"/>
    <col min="5884" max="5884" width="1" style="68" customWidth="1"/>
    <col min="5885" max="5885" width="2" style="68" customWidth="1"/>
    <col min="5886" max="5886" width="0.88671875" style="68" customWidth="1"/>
    <col min="5887" max="5898" width="3" style="68" customWidth="1"/>
    <col min="5899" max="5899" width="11" style="68" customWidth="1"/>
    <col min="5900" max="5900" width="13.33203125" style="68" customWidth="1"/>
    <col min="5901" max="5901" width="3.5546875" style="68" customWidth="1"/>
    <col min="5902" max="5902" width="8.6640625" style="68" customWidth="1"/>
    <col min="5903" max="5903" width="5.6640625" style="68" customWidth="1"/>
    <col min="5904" max="5904" width="8.109375" style="68" bestFit="1" customWidth="1"/>
    <col min="5905" max="5905" width="1.33203125" style="68" customWidth="1"/>
    <col min="5906" max="5906" width="0" style="68" hidden="1" customWidth="1"/>
    <col min="5907" max="5909" width="3.44140625" style="68"/>
    <col min="5910" max="5910" width="4.44140625" style="68" customWidth="1"/>
    <col min="5911" max="5911" width="3.44140625" style="68"/>
    <col min="5912" max="5912" width="9.6640625" style="68" customWidth="1"/>
    <col min="5913" max="5913" width="4.33203125" style="68" customWidth="1"/>
    <col min="5914" max="5915" width="4.109375" style="68" customWidth="1"/>
    <col min="5916" max="5916" width="4.33203125" style="68" customWidth="1"/>
    <col min="5917" max="5917" width="5.33203125" style="68" customWidth="1"/>
    <col min="5918" max="5918" width="9.33203125" style="68" customWidth="1"/>
    <col min="5919" max="5919" width="5.6640625" style="68" customWidth="1"/>
    <col min="5920" max="5920" width="4.6640625" style="68" customWidth="1"/>
    <col min="5921" max="5921" width="5.33203125" style="68" customWidth="1"/>
    <col min="5922" max="5923" width="5.44140625" style="68" customWidth="1"/>
    <col min="5924" max="6137" width="3.44140625" style="68"/>
    <col min="6138" max="6139" width="3" style="68" customWidth="1"/>
    <col min="6140" max="6140" width="1" style="68" customWidth="1"/>
    <col min="6141" max="6141" width="2" style="68" customWidth="1"/>
    <col min="6142" max="6142" width="0.88671875" style="68" customWidth="1"/>
    <col min="6143" max="6154" width="3" style="68" customWidth="1"/>
    <col min="6155" max="6155" width="11" style="68" customWidth="1"/>
    <col min="6156" max="6156" width="13.33203125" style="68" customWidth="1"/>
    <col min="6157" max="6157" width="3.5546875" style="68" customWidth="1"/>
    <col min="6158" max="6158" width="8.6640625" style="68" customWidth="1"/>
    <col min="6159" max="6159" width="5.6640625" style="68" customWidth="1"/>
    <col min="6160" max="6160" width="8.109375" style="68" bestFit="1" customWidth="1"/>
    <col min="6161" max="6161" width="1.33203125" style="68" customWidth="1"/>
    <col min="6162" max="6162" width="0" style="68" hidden="1" customWidth="1"/>
    <col min="6163" max="6165" width="3.44140625" style="68"/>
    <col min="6166" max="6166" width="4.44140625" style="68" customWidth="1"/>
    <col min="6167" max="6167" width="3.44140625" style="68"/>
    <col min="6168" max="6168" width="9.6640625" style="68" customWidth="1"/>
    <col min="6169" max="6169" width="4.33203125" style="68" customWidth="1"/>
    <col min="6170" max="6171" width="4.109375" style="68" customWidth="1"/>
    <col min="6172" max="6172" width="4.33203125" style="68" customWidth="1"/>
    <col min="6173" max="6173" width="5.33203125" style="68" customWidth="1"/>
    <col min="6174" max="6174" width="9.33203125" style="68" customWidth="1"/>
    <col min="6175" max="6175" width="5.6640625" style="68" customWidth="1"/>
    <col min="6176" max="6176" width="4.6640625" style="68" customWidth="1"/>
    <col min="6177" max="6177" width="5.33203125" style="68" customWidth="1"/>
    <col min="6178" max="6179" width="5.44140625" style="68" customWidth="1"/>
    <col min="6180" max="6393" width="3.44140625" style="68"/>
    <col min="6394" max="6395" width="3" style="68" customWidth="1"/>
    <col min="6396" max="6396" width="1" style="68" customWidth="1"/>
    <col min="6397" max="6397" width="2" style="68" customWidth="1"/>
    <col min="6398" max="6398" width="0.88671875" style="68" customWidth="1"/>
    <col min="6399" max="6410" width="3" style="68" customWidth="1"/>
    <col min="6411" max="6411" width="11" style="68" customWidth="1"/>
    <col min="6412" max="6412" width="13.33203125" style="68" customWidth="1"/>
    <col min="6413" max="6413" width="3.5546875" style="68" customWidth="1"/>
    <col min="6414" max="6414" width="8.6640625" style="68" customWidth="1"/>
    <col min="6415" max="6415" width="5.6640625" style="68" customWidth="1"/>
    <col min="6416" max="6416" width="8.109375" style="68" bestFit="1" customWidth="1"/>
    <col min="6417" max="6417" width="1.33203125" style="68" customWidth="1"/>
    <col min="6418" max="6418" width="0" style="68" hidden="1" customWidth="1"/>
    <col min="6419" max="6421" width="3.44140625" style="68"/>
    <col min="6422" max="6422" width="4.44140625" style="68" customWidth="1"/>
    <col min="6423" max="6423" width="3.44140625" style="68"/>
    <col min="6424" max="6424" width="9.6640625" style="68" customWidth="1"/>
    <col min="6425" max="6425" width="4.33203125" style="68" customWidth="1"/>
    <col min="6426" max="6427" width="4.109375" style="68" customWidth="1"/>
    <col min="6428" max="6428" width="4.33203125" style="68" customWidth="1"/>
    <col min="6429" max="6429" width="5.33203125" style="68" customWidth="1"/>
    <col min="6430" max="6430" width="9.33203125" style="68" customWidth="1"/>
    <col min="6431" max="6431" width="5.6640625" style="68" customWidth="1"/>
    <col min="6432" max="6432" width="4.6640625" style="68" customWidth="1"/>
    <col min="6433" max="6433" width="5.33203125" style="68" customWidth="1"/>
    <col min="6434" max="6435" width="5.44140625" style="68" customWidth="1"/>
    <col min="6436" max="6649" width="3.44140625" style="68"/>
    <col min="6650" max="6651" width="3" style="68" customWidth="1"/>
    <col min="6652" max="6652" width="1" style="68" customWidth="1"/>
    <col min="6653" max="6653" width="2" style="68" customWidth="1"/>
    <col min="6654" max="6654" width="0.88671875" style="68" customWidth="1"/>
    <col min="6655" max="6666" width="3" style="68" customWidth="1"/>
    <col min="6667" max="6667" width="11" style="68" customWidth="1"/>
    <col min="6668" max="6668" width="13.33203125" style="68" customWidth="1"/>
    <col min="6669" max="6669" width="3.5546875" style="68" customWidth="1"/>
    <col min="6670" max="6670" width="8.6640625" style="68" customWidth="1"/>
    <col min="6671" max="6671" width="5.6640625" style="68" customWidth="1"/>
    <col min="6672" max="6672" width="8.109375" style="68" bestFit="1" customWidth="1"/>
    <col min="6673" max="6673" width="1.33203125" style="68" customWidth="1"/>
    <col min="6674" max="6674" width="0" style="68" hidden="1" customWidth="1"/>
    <col min="6675" max="6677" width="3.44140625" style="68"/>
    <col min="6678" max="6678" width="4.44140625" style="68" customWidth="1"/>
    <col min="6679" max="6679" width="3.44140625" style="68"/>
    <col min="6680" max="6680" width="9.6640625" style="68" customWidth="1"/>
    <col min="6681" max="6681" width="4.33203125" style="68" customWidth="1"/>
    <col min="6682" max="6683" width="4.109375" style="68" customWidth="1"/>
    <col min="6684" max="6684" width="4.33203125" style="68" customWidth="1"/>
    <col min="6685" max="6685" width="5.33203125" style="68" customWidth="1"/>
    <col min="6686" max="6686" width="9.33203125" style="68" customWidth="1"/>
    <col min="6687" max="6687" width="5.6640625" style="68" customWidth="1"/>
    <col min="6688" max="6688" width="4.6640625" style="68" customWidth="1"/>
    <col min="6689" max="6689" width="5.33203125" style="68" customWidth="1"/>
    <col min="6690" max="6691" width="5.44140625" style="68" customWidth="1"/>
    <col min="6692" max="6905" width="3.44140625" style="68"/>
    <col min="6906" max="6907" width="3" style="68" customWidth="1"/>
    <col min="6908" max="6908" width="1" style="68" customWidth="1"/>
    <col min="6909" max="6909" width="2" style="68" customWidth="1"/>
    <col min="6910" max="6910" width="0.88671875" style="68" customWidth="1"/>
    <col min="6911" max="6922" width="3" style="68" customWidth="1"/>
    <col min="6923" max="6923" width="11" style="68" customWidth="1"/>
    <col min="6924" max="6924" width="13.33203125" style="68" customWidth="1"/>
    <col min="6925" max="6925" width="3.5546875" style="68" customWidth="1"/>
    <col min="6926" max="6926" width="8.6640625" style="68" customWidth="1"/>
    <col min="6927" max="6927" width="5.6640625" style="68" customWidth="1"/>
    <col min="6928" max="6928" width="8.109375" style="68" bestFit="1" customWidth="1"/>
    <col min="6929" max="6929" width="1.33203125" style="68" customWidth="1"/>
    <col min="6930" max="6930" width="0" style="68" hidden="1" customWidth="1"/>
    <col min="6931" max="6933" width="3.44140625" style="68"/>
    <col min="6934" max="6934" width="4.44140625" style="68" customWidth="1"/>
    <col min="6935" max="6935" width="3.44140625" style="68"/>
    <col min="6936" max="6936" width="9.6640625" style="68" customWidth="1"/>
    <col min="6937" max="6937" width="4.33203125" style="68" customWidth="1"/>
    <col min="6938" max="6939" width="4.109375" style="68" customWidth="1"/>
    <col min="6940" max="6940" width="4.33203125" style="68" customWidth="1"/>
    <col min="6941" max="6941" width="5.33203125" style="68" customWidth="1"/>
    <col min="6942" max="6942" width="9.33203125" style="68" customWidth="1"/>
    <col min="6943" max="6943" width="5.6640625" style="68" customWidth="1"/>
    <col min="6944" max="6944" width="4.6640625" style="68" customWidth="1"/>
    <col min="6945" max="6945" width="5.33203125" style="68" customWidth="1"/>
    <col min="6946" max="6947" width="5.44140625" style="68" customWidth="1"/>
    <col min="6948" max="7161" width="3.44140625" style="68"/>
    <col min="7162" max="7163" width="3" style="68" customWidth="1"/>
    <col min="7164" max="7164" width="1" style="68" customWidth="1"/>
    <col min="7165" max="7165" width="2" style="68" customWidth="1"/>
    <col min="7166" max="7166" width="0.88671875" style="68" customWidth="1"/>
    <col min="7167" max="7178" width="3" style="68" customWidth="1"/>
    <col min="7179" max="7179" width="11" style="68" customWidth="1"/>
    <col min="7180" max="7180" width="13.33203125" style="68" customWidth="1"/>
    <col min="7181" max="7181" width="3.5546875" style="68" customWidth="1"/>
    <col min="7182" max="7182" width="8.6640625" style="68" customWidth="1"/>
    <col min="7183" max="7183" width="5.6640625" style="68" customWidth="1"/>
    <col min="7184" max="7184" width="8.109375" style="68" bestFit="1" customWidth="1"/>
    <col min="7185" max="7185" width="1.33203125" style="68" customWidth="1"/>
    <col min="7186" max="7186" width="0" style="68" hidden="1" customWidth="1"/>
    <col min="7187" max="7189" width="3.44140625" style="68"/>
    <col min="7190" max="7190" width="4.44140625" style="68" customWidth="1"/>
    <col min="7191" max="7191" width="3.44140625" style="68"/>
    <col min="7192" max="7192" width="9.6640625" style="68" customWidth="1"/>
    <col min="7193" max="7193" width="4.33203125" style="68" customWidth="1"/>
    <col min="7194" max="7195" width="4.109375" style="68" customWidth="1"/>
    <col min="7196" max="7196" width="4.33203125" style="68" customWidth="1"/>
    <col min="7197" max="7197" width="5.33203125" style="68" customWidth="1"/>
    <col min="7198" max="7198" width="9.33203125" style="68" customWidth="1"/>
    <col min="7199" max="7199" width="5.6640625" style="68" customWidth="1"/>
    <col min="7200" max="7200" width="4.6640625" style="68" customWidth="1"/>
    <col min="7201" max="7201" width="5.33203125" style="68" customWidth="1"/>
    <col min="7202" max="7203" width="5.44140625" style="68" customWidth="1"/>
    <col min="7204" max="7417" width="3.44140625" style="68"/>
    <col min="7418" max="7419" width="3" style="68" customWidth="1"/>
    <col min="7420" max="7420" width="1" style="68" customWidth="1"/>
    <col min="7421" max="7421" width="2" style="68" customWidth="1"/>
    <col min="7422" max="7422" width="0.88671875" style="68" customWidth="1"/>
    <col min="7423" max="7434" width="3" style="68" customWidth="1"/>
    <col min="7435" max="7435" width="11" style="68" customWidth="1"/>
    <col min="7436" max="7436" width="13.33203125" style="68" customWidth="1"/>
    <col min="7437" max="7437" width="3.5546875" style="68" customWidth="1"/>
    <col min="7438" max="7438" width="8.6640625" style="68" customWidth="1"/>
    <col min="7439" max="7439" width="5.6640625" style="68" customWidth="1"/>
    <col min="7440" max="7440" width="8.109375" style="68" bestFit="1" customWidth="1"/>
    <col min="7441" max="7441" width="1.33203125" style="68" customWidth="1"/>
    <col min="7442" max="7442" width="0" style="68" hidden="1" customWidth="1"/>
    <col min="7443" max="7445" width="3.44140625" style="68"/>
    <col min="7446" max="7446" width="4.44140625" style="68" customWidth="1"/>
    <col min="7447" max="7447" width="3.44140625" style="68"/>
    <col min="7448" max="7448" width="9.6640625" style="68" customWidth="1"/>
    <col min="7449" max="7449" width="4.33203125" style="68" customWidth="1"/>
    <col min="7450" max="7451" width="4.109375" style="68" customWidth="1"/>
    <col min="7452" max="7452" width="4.33203125" style="68" customWidth="1"/>
    <col min="7453" max="7453" width="5.33203125" style="68" customWidth="1"/>
    <col min="7454" max="7454" width="9.33203125" style="68" customWidth="1"/>
    <col min="7455" max="7455" width="5.6640625" style="68" customWidth="1"/>
    <col min="7456" max="7456" width="4.6640625" style="68" customWidth="1"/>
    <col min="7457" max="7457" width="5.33203125" style="68" customWidth="1"/>
    <col min="7458" max="7459" width="5.44140625" style="68" customWidth="1"/>
    <col min="7460" max="7673" width="3.44140625" style="68"/>
    <col min="7674" max="7675" width="3" style="68" customWidth="1"/>
    <col min="7676" max="7676" width="1" style="68" customWidth="1"/>
    <col min="7677" max="7677" width="2" style="68" customWidth="1"/>
    <col min="7678" max="7678" width="0.88671875" style="68" customWidth="1"/>
    <col min="7679" max="7690" width="3" style="68" customWidth="1"/>
    <col min="7691" max="7691" width="11" style="68" customWidth="1"/>
    <col min="7692" max="7692" width="13.33203125" style="68" customWidth="1"/>
    <col min="7693" max="7693" width="3.5546875" style="68" customWidth="1"/>
    <col min="7694" max="7694" width="8.6640625" style="68" customWidth="1"/>
    <col min="7695" max="7695" width="5.6640625" style="68" customWidth="1"/>
    <col min="7696" max="7696" width="8.109375" style="68" bestFit="1" customWidth="1"/>
    <col min="7697" max="7697" width="1.33203125" style="68" customWidth="1"/>
    <col min="7698" max="7698" width="0" style="68" hidden="1" customWidth="1"/>
    <col min="7699" max="7701" width="3.44140625" style="68"/>
    <col min="7702" max="7702" width="4.44140625" style="68" customWidth="1"/>
    <col min="7703" max="7703" width="3.44140625" style="68"/>
    <col min="7704" max="7704" width="9.6640625" style="68" customWidth="1"/>
    <col min="7705" max="7705" width="4.33203125" style="68" customWidth="1"/>
    <col min="7706" max="7707" width="4.109375" style="68" customWidth="1"/>
    <col min="7708" max="7708" width="4.33203125" style="68" customWidth="1"/>
    <col min="7709" max="7709" width="5.33203125" style="68" customWidth="1"/>
    <col min="7710" max="7710" width="9.33203125" style="68" customWidth="1"/>
    <col min="7711" max="7711" width="5.6640625" style="68" customWidth="1"/>
    <col min="7712" max="7712" width="4.6640625" style="68" customWidth="1"/>
    <col min="7713" max="7713" width="5.33203125" style="68" customWidth="1"/>
    <col min="7714" max="7715" width="5.44140625" style="68" customWidth="1"/>
    <col min="7716" max="7929" width="3.44140625" style="68"/>
    <col min="7930" max="7931" width="3" style="68" customWidth="1"/>
    <col min="7932" max="7932" width="1" style="68" customWidth="1"/>
    <col min="7933" max="7933" width="2" style="68" customWidth="1"/>
    <col min="7934" max="7934" width="0.88671875" style="68" customWidth="1"/>
    <col min="7935" max="7946" width="3" style="68" customWidth="1"/>
    <col min="7947" max="7947" width="11" style="68" customWidth="1"/>
    <col min="7948" max="7948" width="13.33203125" style="68" customWidth="1"/>
    <col min="7949" max="7949" width="3.5546875" style="68" customWidth="1"/>
    <col min="7950" max="7950" width="8.6640625" style="68" customWidth="1"/>
    <col min="7951" max="7951" width="5.6640625" style="68" customWidth="1"/>
    <col min="7952" max="7952" width="8.109375" style="68" bestFit="1" customWidth="1"/>
    <col min="7953" max="7953" width="1.33203125" style="68" customWidth="1"/>
    <col min="7954" max="7954" width="0" style="68" hidden="1" customWidth="1"/>
    <col min="7955" max="7957" width="3.44140625" style="68"/>
    <col min="7958" max="7958" width="4.44140625" style="68" customWidth="1"/>
    <col min="7959" max="7959" width="3.44140625" style="68"/>
    <col min="7960" max="7960" width="9.6640625" style="68" customWidth="1"/>
    <col min="7961" max="7961" width="4.33203125" style="68" customWidth="1"/>
    <col min="7962" max="7963" width="4.109375" style="68" customWidth="1"/>
    <col min="7964" max="7964" width="4.33203125" style="68" customWidth="1"/>
    <col min="7965" max="7965" width="5.33203125" style="68" customWidth="1"/>
    <col min="7966" max="7966" width="9.33203125" style="68" customWidth="1"/>
    <col min="7967" max="7967" width="5.6640625" style="68" customWidth="1"/>
    <col min="7968" max="7968" width="4.6640625" style="68" customWidth="1"/>
    <col min="7969" max="7969" width="5.33203125" style="68" customWidth="1"/>
    <col min="7970" max="7971" width="5.44140625" style="68" customWidth="1"/>
    <col min="7972" max="8185" width="3.44140625" style="68"/>
    <col min="8186" max="8187" width="3" style="68" customWidth="1"/>
    <col min="8188" max="8188" width="1" style="68" customWidth="1"/>
    <col min="8189" max="8189" width="2" style="68" customWidth="1"/>
    <col min="8190" max="8190" width="0.88671875" style="68" customWidth="1"/>
    <col min="8191" max="8202" width="3" style="68" customWidth="1"/>
    <col min="8203" max="8203" width="11" style="68" customWidth="1"/>
    <col min="8204" max="8204" width="13.33203125" style="68" customWidth="1"/>
    <col min="8205" max="8205" width="3.5546875" style="68" customWidth="1"/>
    <col min="8206" max="8206" width="8.6640625" style="68" customWidth="1"/>
    <col min="8207" max="8207" width="5.6640625" style="68" customWidth="1"/>
    <col min="8208" max="8208" width="8.109375" style="68" bestFit="1" customWidth="1"/>
    <col min="8209" max="8209" width="1.33203125" style="68" customWidth="1"/>
    <col min="8210" max="8210" width="0" style="68" hidden="1" customWidth="1"/>
    <col min="8211" max="8213" width="3.44140625" style="68"/>
    <col min="8214" max="8214" width="4.44140625" style="68" customWidth="1"/>
    <col min="8215" max="8215" width="3.44140625" style="68"/>
    <col min="8216" max="8216" width="9.6640625" style="68" customWidth="1"/>
    <col min="8217" max="8217" width="4.33203125" style="68" customWidth="1"/>
    <col min="8218" max="8219" width="4.109375" style="68" customWidth="1"/>
    <col min="8220" max="8220" width="4.33203125" style="68" customWidth="1"/>
    <col min="8221" max="8221" width="5.33203125" style="68" customWidth="1"/>
    <col min="8222" max="8222" width="9.33203125" style="68" customWidth="1"/>
    <col min="8223" max="8223" width="5.6640625" style="68" customWidth="1"/>
    <col min="8224" max="8224" width="4.6640625" style="68" customWidth="1"/>
    <col min="8225" max="8225" width="5.33203125" style="68" customWidth="1"/>
    <col min="8226" max="8227" width="5.44140625" style="68" customWidth="1"/>
    <col min="8228" max="8441" width="3.44140625" style="68"/>
    <col min="8442" max="8443" width="3" style="68" customWidth="1"/>
    <col min="8444" max="8444" width="1" style="68" customWidth="1"/>
    <col min="8445" max="8445" width="2" style="68" customWidth="1"/>
    <col min="8446" max="8446" width="0.88671875" style="68" customWidth="1"/>
    <col min="8447" max="8458" width="3" style="68" customWidth="1"/>
    <col min="8459" max="8459" width="11" style="68" customWidth="1"/>
    <col min="8460" max="8460" width="13.33203125" style="68" customWidth="1"/>
    <col min="8461" max="8461" width="3.5546875" style="68" customWidth="1"/>
    <col min="8462" max="8462" width="8.6640625" style="68" customWidth="1"/>
    <col min="8463" max="8463" width="5.6640625" style="68" customWidth="1"/>
    <col min="8464" max="8464" width="8.109375" style="68" bestFit="1" customWidth="1"/>
    <col min="8465" max="8465" width="1.33203125" style="68" customWidth="1"/>
    <col min="8466" max="8466" width="0" style="68" hidden="1" customWidth="1"/>
    <col min="8467" max="8469" width="3.44140625" style="68"/>
    <col min="8470" max="8470" width="4.44140625" style="68" customWidth="1"/>
    <col min="8471" max="8471" width="3.44140625" style="68"/>
    <col min="8472" max="8472" width="9.6640625" style="68" customWidth="1"/>
    <col min="8473" max="8473" width="4.33203125" style="68" customWidth="1"/>
    <col min="8474" max="8475" width="4.109375" style="68" customWidth="1"/>
    <col min="8476" max="8476" width="4.33203125" style="68" customWidth="1"/>
    <col min="8477" max="8477" width="5.33203125" style="68" customWidth="1"/>
    <col min="8478" max="8478" width="9.33203125" style="68" customWidth="1"/>
    <col min="8479" max="8479" width="5.6640625" style="68" customWidth="1"/>
    <col min="8480" max="8480" width="4.6640625" style="68" customWidth="1"/>
    <col min="8481" max="8481" width="5.33203125" style="68" customWidth="1"/>
    <col min="8482" max="8483" width="5.44140625" style="68" customWidth="1"/>
    <col min="8484" max="8697" width="3.44140625" style="68"/>
    <col min="8698" max="8699" width="3" style="68" customWidth="1"/>
    <col min="8700" max="8700" width="1" style="68" customWidth="1"/>
    <col min="8701" max="8701" width="2" style="68" customWidth="1"/>
    <col min="8702" max="8702" width="0.88671875" style="68" customWidth="1"/>
    <col min="8703" max="8714" width="3" style="68" customWidth="1"/>
    <col min="8715" max="8715" width="11" style="68" customWidth="1"/>
    <col min="8716" max="8716" width="13.33203125" style="68" customWidth="1"/>
    <col min="8717" max="8717" width="3.5546875" style="68" customWidth="1"/>
    <col min="8718" max="8718" width="8.6640625" style="68" customWidth="1"/>
    <col min="8719" max="8719" width="5.6640625" style="68" customWidth="1"/>
    <col min="8720" max="8720" width="8.109375" style="68" bestFit="1" customWidth="1"/>
    <col min="8721" max="8721" width="1.33203125" style="68" customWidth="1"/>
    <col min="8722" max="8722" width="0" style="68" hidden="1" customWidth="1"/>
    <col min="8723" max="8725" width="3.44140625" style="68"/>
    <col min="8726" max="8726" width="4.44140625" style="68" customWidth="1"/>
    <col min="8727" max="8727" width="3.44140625" style="68"/>
    <col min="8728" max="8728" width="9.6640625" style="68" customWidth="1"/>
    <col min="8729" max="8729" width="4.33203125" style="68" customWidth="1"/>
    <col min="8730" max="8731" width="4.109375" style="68" customWidth="1"/>
    <col min="8732" max="8732" width="4.33203125" style="68" customWidth="1"/>
    <col min="8733" max="8733" width="5.33203125" style="68" customWidth="1"/>
    <col min="8734" max="8734" width="9.33203125" style="68" customWidth="1"/>
    <col min="8735" max="8735" width="5.6640625" style="68" customWidth="1"/>
    <col min="8736" max="8736" width="4.6640625" style="68" customWidth="1"/>
    <col min="8737" max="8737" width="5.33203125" style="68" customWidth="1"/>
    <col min="8738" max="8739" width="5.44140625" style="68" customWidth="1"/>
    <col min="8740" max="8953" width="3.44140625" style="68"/>
    <col min="8954" max="8955" width="3" style="68" customWidth="1"/>
    <col min="8956" max="8956" width="1" style="68" customWidth="1"/>
    <col min="8957" max="8957" width="2" style="68" customWidth="1"/>
    <col min="8958" max="8958" width="0.88671875" style="68" customWidth="1"/>
    <col min="8959" max="8970" width="3" style="68" customWidth="1"/>
    <col min="8971" max="8971" width="11" style="68" customWidth="1"/>
    <col min="8972" max="8972" width="13.33203125" style="68" customWidth="1"/>
    <col min="8973" max="8973" width="3.5546875" style="68" customWidth="1"/>
    <col min="8974" max="8974" width="8.6640625" style="68" customWidth="1"/>
    <col min="8975" max="8975" width="5.6640625" style="68" customWidth="1"/>
    <col min="8976" max="8976" width="8.109375" style="68" bestFit="1" customWidth="1"/>
    <col min="8977" max="8977" width="1.33203125" style="68" customWidth="1"/>
    <col min="8978" max="8978" width="0" style="68" hidden="1" customWidth="1"/>
    <col min="8979" max="8981" width="3.44140625" style="68"/>
    <col min="8982" max="8982" width="4.44140625" style="68" customWidth="1"/>
    <col min="8983" max="8983" width="3.44140625" style="68"/>
    <col min="8984" max="8984" width="9.6640625" style="68" customWidth="1"/>
    <col min="8985" max="8985" width="4.33203125" style="68" customWidth="1"/>
    <col min="8986" max="8987" width="4.109375" style="68" customWidth="1"/>
    <col min="8988" max="8988" width="4.33203125" style="68" customWidth="1"/>
    <col min="8989" max="8989" width="5.33203125" style="68" customWidth="1"/>
    <col min="8990" max="8990" width="9.33203125" style="68" customWidth="1"/>
    <col min="8991" max="8991" width="5.6640625" style="68" customWidth="1"/>
    <col min="8992" max="8992" width="4.6640625" style="68" customWidth="1"/>
    <col min="8993" max="8993" width="5.33203125" style="68" customWidth="1"/>
    <col min="8994" max="8995" width="5.44140625" style="68" customWidth="1"/>
    <col min="8996" max="9209" width="3.44140625" style="68"/>
    <col min="9210" max="9211" width="3" style="68" customWidth="1"/>
    <col min="9212" max="9212" width="1" style="68" customWidth="1"/>
    <col min="9213" max="9213" width="2" style="68" customWidth="1"/>
    <col min="9214" max="9214" width="0.88671875" style="68" customWidth="1"/>
    <col min="9215" max="9226" width="3" style="68" customWidth="1"/>
    <col min="9227" max="9227" width="11" style="68" customWidth="1"/>
    <col min="9228" max="9228" width="13.33203125" style="68" customWidth="1"/>
    <col min="9229" max="9229" width="3.5546875" style="68" customWidth="1"/>
    <col min="9230" max="9230" width="8.6640625" style="68" customWidth="1"/>
    <col min="9231" max="9231" width="5.6640625" style="68" customWidth="1"/>
    <col min="9232" max="9232" width="8.109375" style="68" bestFit="1" customWidth="1"/>
    <col min="9233" max="9233" width="1.33203125" style="68" customWidth="1"/>
    <col min="9234" max="9234" width="0" style="68" hidden="1" customWidth="1"/>
    <col min="9235" max="9237" width="3.44140625" style="68"/>
    <col min="9238" max="9238" width="4.44140625" style="68" customWidth="1"/>
    <col min="9239" max="9239" width="3.44140625" style="68"/>
    <col min="9240" max="9240" width="9.6640625" style="68" customWidth="1"/>
    <col min="9241" max="9241" width="4.33203125" style="68" customWidth="1"/>
    <col min="9242" max="9243" width="4.109375" style="68" customWidth="1"/>
    <col min="9244" max="9244" width="4.33203125" style="68" customWidth="1"/>
    <col min="9245" max="9245" width="5.33203125" style="68" customWidth="1"/>
    <col min="9246" max="9246" width="9.33203125" style="68" customWidth="1"/>
    <col min="9247" max="9247" width="5.6640625" style="68" customWidth="1"/>
    <col min="9248" max="9248" width="4.6640625" style="68" customWidth="1"/>
    <col min="9249" max="9249" width="5.33203125" style="68" customWidth="1"/>
    <col min="9250" max="9251" width="5.44140625" style="68" customWidth="1"/>
    <col min="9252" max="9465" width="3.44140625" style="68"/>
    <col min="9466" max="9467" width="3" style="68" customWidth="1"/>
    <col min="9468" max="9468" width="1" style="68" customWidth="1"/>
    <col min="9469" max="9469" width="2" style="68" customWidth="1"/>
    <col min="9470" max="9470" width="0.88671875" style="68" customWidth="1"/>
    <col min="9471" max="9482" width="3" style="68" customWidth="1"/>
    <col min="9483" max="9483" width="11" style="68" customWidth="1"/>
    <col min="9484" max="9484" width="13.33203125" style="68" customWidth="1"/>
    <col min="9485" max="9485" width="3.5546875" style="68" customWidth="1"/>
    <col min="9486" max="9486" width="8.6640625" style="68" customWidth="1"/>
    <col min="9487" max="9487" width="5.6640625" style="68" customWidth="1"/>
    <col min="9488" max="9488" width="8.109375" style="68" bestFit="1" customWidth="1"/>
    <col min="9489" max="9489" width="1.33203125" style="68" customWidth="1"/>
    <col min="9490" max="9490" width="0" style="68" hidden="1" customWidth="1"/>
    <col min="9491" max="9493" width="3.44140625" style="68"/>
    <col min="9494" max="9494" width="4.44140625" style="68" customWidth="1"/>
    <col min="9495" max="9495" width="3.44140625" style="68"/>
    <col min="9496" max="9496" width="9.6640625" style="68" customWidth="1"/>
    <col min="9497" max="9497" width="4.33203125" style="68" customWidth="1"/>
    <col min="9498" max="9499" width="4.109375" style="68" customWidth="1"/>
    <col min="9500" max="9500" width="4.33203125" style="68" customWidth="1"/>
    <col min="9501" max="9501" width="5.33203125" style="68" customWidth="1"/>
    <col min="9502" max="9502" width="9.33203125" style="68" customWidth="1"/>
    <col min="9503" max="9503" width="5.6640625" style="68" customWidth="1"/>
    <col min="9504" max="9504" width="4.6640625" style="68" customWidth="1"/>
    <col min="9505" max="9505" width="5.33203125" style="68" customWidth="1"/>
    <col min="9506" max="9507" width="5.44140625" style="68" customWidth="1"/>
    <col min="9508" max="9721" width="3.44140625" style="68"/>
    <col min="9722" max="9723" width="3" style="68" customWidth="1"/>
    <col min="9724" max="9724" width="1" style="68" customWidth="1"/>
    <col min="9725" max="9725" width="2" style="68" customWidth="1"/>
    <col min="9726" max="9726" width="0.88671875" style="68" customWidth="1"/>
    <col min="9727" max="9738" width="3" style="68" customWidth="1"/>
    <col min="9739" max="9739" width="11" style="68" customWidth="1"/>
    <col min="9740" max="9740" width="13.33203125" style="68" customWidth="1"/>
    <col min="9741" max="9741" width="3.5546875" style="68" customWidth="1"/>
    <col min="9742" max="9742" width="8.6640625" style="68" customWidth="1"/>
    <col min="9743" max="9743" width="5.6640625" style="68" customWidth="1"/>
    <col min="9744" max="9744" width="8.109375" style="68" bestFit="1" customWidth="1"/>
    <col min="9745" max="9745" width="1.33203125" style="68" customWidth="1"/>
    <col min="9746" max="9746" width="0" style="68" hidden="1" customWidth="1"/>
    <col min="9747" max="9749" width="3.44140625" style="68"/>
    <col min="9750" max="9750" width="4.44140625" style="68" customWidth="1"/>
    <col min="9751" max="9751" width="3.44140625" style="68"/>
    <col min="9752" max="9752" width="9.6640625" style="68" customWidth="1"/>
    <col min="9753" max="9753" width="4.33203125" style="68" customWidth="1"/>
    <col min="9754" max="9755" width="4.109375" style="68" customWidth="1"/>
    <col min="9756" max="9756" width="4.33203125" style="68" customWidth="1"/>
    <col min="9757" max="9757" width="5.33203125" style="68" customWidth="1"/>
    <col min="9758" max="9758" width="9.33203125" style="68" customWidth="1"/>
    <col min="9759" max="9759" width="5.6640625" style="68" customWidth="1"/>
    <col min="9760" max="9760" width="4.6640625" style="68" customWidth="1"/>
    <col min="9761" max="9761" width="5.33203125" style="68" customWidth="1"/>
    <col min="9762" max="9763" width="5.44140625" style="68" customWidth="1"/>
    <col min="9764" max="9977" width="3.44140625" style="68"/>
    <col min="9978" max="9979" width="3" style="68" customWidth="1"/>
    <col min="9980" max="9980" width="1" style="68" customWidth="1"/>
    <col min="9981" max="9981" width="2" style="68" customWidth="1"/>
    <col min="9982" max="9982" width="0.88671875" style="68" customWidth="1"/>
    <col min="9983" max="9994" width="3" style="68" customWidth="1"/>
    <col min="9995" max="9995" width="11" style="68" customWidth="1"/>
    <col min="9996" max="9996" width="13.33203125" style="68" customWidth="1"/>
    <col min="9997" max="9997" width="3.5546875" style="68" customWidth="1"/>
    <col min="9998" max="9998" width="8.6640625" style="68" customWidth="1"/>
    <col min="9999" max="9999" width="5.6640625" style="68" customWidth="1"/>
    <col min="10000" max="10000" width="8.109375" style="68" bestFit="1" customWidth="1"/>
    <col min="10001" max="10001" width="1.33203125" style="68" customWidth="1"/>
    <col min="10002" max="10002" width="0" style="68" hidden="1" customWidth="1"/>
    <col min="10003" max="10005" width="3.44140625" style="68"/>
    <col min="10006" max="10006" width="4.44140625" style="68" customWidth="1"/>
    <col min="10007" max="10007" width="3.44140625" style="68"/>
    <col min="10008" max="10008" width="9.6640625" style="68" customWidth="1"/>
    <col min="10009" max="10009" width="4.33203125" style="68" customWidth="1"/>
    <col min="10010" max="10011" width="4.109375" style="68" customWidth="1"/>
    <col min="10012" max="10012" width="4.33203125" style="68" customWidth="1"/>
    <col min="10013" max="10013" width="5.33203125" style="68" customWidth="1"/>
    <col min="10014" max="10014" width="9.33203125" style="68" customWidth="1"/>
    <col min="10015" max="10015" width="5.6640625" style="68" customWidth="1"/>
    <col min="10016" max="10016" width="4.6640625" style="68" customWidth="1"/>
    <col min="10017" max="10017" width="5.33203125" style="68" customWidth="1"/>
    <col min="10018" max="10019" width="5.44140625" style="68" customWidth="1"/>
    <col min="10020" max="10233" width="3.44140625" style="68"/>
    <col min="10234" max="10235" width="3" style="68" customWidth="1"/>
    <col min="10236" max="10236" width="1" style="68" customWidth="1"/>
    <col min="10237" max="10237" width="2" style="68" customWidth="1"/>
    <col min="10238" max="10238" width="0.88671875" style="68" customWidth="1"/>
    <col min="10239" max="10250" width="3" style="68" customWidth="1"/>
    <col min="10251" max="10251" width="11" style="68" customWidth="1"/>
    <col min="10252" max="10252" width="13.33203125" style="68" customWidth="1"/>
    <col min="10253" max="10253" width="3.5546875" style="68" customWidth="1"/>
    <col min="10254" max="10254" width="8.6640625" style="68" customWidth="1"/>
    <col min="10255" max="10255" width="5.6640625" style="68" customWidth="1"/>
    <col min="10256" max="10256" width="8.109375" style="68" bestFit="1" customWidth="1"/>
    <col min="10257" max="10257" width="1.33203125" style="68" customWidth="1"/>
    <col min="10258" max="10258" width="0" style="68" hidden="1" customWidth="1"/>
    <col min="10259" max="10261" width="3.44140625" style="68"/>
    <col min="10262" max="10262" width="4.44140625" style="68" customWidth="1"/>
    <col min="10263" max="10263" width="3.44140625" style="68"/>
    <col min="10264" max="10264" width="9.6640625" style="68" customWidth="1"/>
    <col min="10265" max="10265" width="4.33203125" style="68" customWidth="1"/>
    <col min="10266" max="10267" width="4.109375" style="68" customWidth="1"/>
    <col min="10268" max="10268" width="4.33203125" style="68" customWidth="1"/>
    <col min="10269" max="10269" width="5.33203125" style="68" customWidth="1"/>
    <col min="10270" max="10270" width="9.33203125" style="68" customWidth="1"/>
    <col min="10271" max="10271" width="5.6640625" style="68" customWidth="1"/>
    <col min="10272" max="10272" width="4.6640625" style="68" customWidth="1"/>
    <col min="10273" max="10273" width="5.33203125" style="68" customWidth="1"/>
    <col min="10274" max="10275" width="5.44140625" style="68" customWidth="1"/>
    <col min="10276" max="10489" width="3.44140625" style="68"/>
    <col min="10490" max="10491" width="3" style="68" customWidth="1"/>
    <col min="10492" max="10492" width="1" style="68" customWidth="1"/>
    <col min="10493" max="10493" width="2" style="68" customWidth="1"/>
    <col min="10494" max="10494" width="0.88671875" style="68" customWidth="1"/>
    <col min="10495" max="10506" width="3" style="68" customWidth="1"/>
    <col min="10507" max="10507" width="11" style="68" customWidth="1"/>
    <col min="10508" max="10508" width="13.33203125" style="68" customWidth="1"/>
    <col min="10509" max="10509" width="3.5546875" style="68" customWidth="1"/>
    <col min="10510" max="10510" width="8.6640625" style="68" customWidth="1"/>
    <col min="10511" max="10511" width="5.6640625" style="68" customWidth="1"/>
    <col min="10512" max="10512" width="8.109375" style="68" bestFit="1" customWidth="1"/>
    <col min="10513" max="10513" width="1.33203125" style="68" customWidth="1"/>
    <col min="10514" max="10514" width="0" style="68" hidden="1" customWidth="1"/>
    <col min="10515" max="10517" width="3.44140625" style="68"/>
    <col min="10518" max="10518" width="4.44140625" style="68" customWidth="1"/>
    <col min="10519" max="10519" width="3.44140625" style="68"/>
    <col min="10520" max="10520" width="9.6640625" style="68" customWidth="1"/>
    <col min="10521" max="10521" width="4.33203125" style="68" customWidth="1"/>
    <col min="10522" max="10523" width="4.109375" style="68" customWidth="1"/>
    <col min="10524" max="10524" width="4.33203125" style="68" customWidth="1"/>
    <col min="10525" max="10525" width="5.33203125" style="68" customWidth="1"/>
    <col min="10526" max="10526" width="9.33203125" style="68" customWidth="1"/>
    <col min="10527" max="10527" width="5.6640625" style="68" customWidth="1"/>
    <col min="10528" max="10528" width="4.6640625" style="68" customWidth="1"/>
    <col min="10529" max="10529" width="5.33203125" style="68" customWidth="1"/>
    <col min="10530" max="10531" width="5.44140625" style="68" customWidth="1"/>
    <col min="10532" max="10745" width="3.44140625" style="68"/>
    <col min="10746" max="10747" width="3" style="68" customWidth="1"/>
    <col min="10748" max="10748" width="1" style="68" customWidth="1"/>
    <col min="10749" max="10749" width="2" style="68" customWidth="1"/>
    <col min="10750" max="10750" width="0.88671875" style="68" customWidth="1"/>
    <col min="10751" max="10762" width="3" style="68" customWidth="1"/>
    <col min="10763" max="10763" width="11" style="68" customWidth="1"/>
    <col min="10764" max="10764" width="13.33203125" style="68" customWidth="1"/>
    <col min="10765" max="10765" width="3.5546875" style="68" customWidth="1"/>
    <col min="10766" max="10766" width="8.6640625" style="68" customWidth="1"/>
    <col min="10767" max="10767" width="5.6640625" style="68" customWidth="1"/>
    <col min="10768" max="10768" width="8.109375" style="68" bestFit="1" customWidth="1"/>
    <col min="10769" max="10769" width="1.33203125" style="68" customWidth="1"/>
    <col min="10770" max="10770" width="0" style="68" hidden="1" customWidth="1"/>
    <col min="10771" max="10773" width="3.44140625" style="68"/>
    <col min="10774" max="10774" width="4.44140625" style="68" customWidth="1"/>
    <col min="10775" max="10775" width="3.44140625" style="68"/>
    <col min="10776" max="10776" width="9.6640625" style="68" customWidth="1"/>
    <col min="10777" max="10777" width="4.33203125" style="68" customWidth="1"/>
    <col min="10778" max="10779" width="4.109375" style="68" customWidth="1"/>
    <col min="10780" max="10780" width="4.33203125" style="68" customWidth="1"/>
    <col min="10781" max="10781" width="5.33203125" style="68" customWidth="1"/>
    <col min="10782" max="10782" width="9.33203125" style="68" customWidth="1"/>
    <col min="10783" max="10783" width="5.6640625" style="68" customWidth="1"/>
    <col min="10784" max="10784" width="4.6640625" style="68" customWidth="1"/>
    <col min="10785" max="10785" width="5.33203125" style="68" customWidth="1"/>
    <col min="10786" max="10787" width="5.44140625" style="68" customWidth="1"/>
    <col min="10788" max="11001" width="3.44140625" style="68"/>
    <col min="11002" max="11003" width="3" style="68" customWidth="1"/>
    <col min="11004" max="11004" width="1" style="68" customWidth="1"/>
    <col min="11005" max="11005" width="2" style="68" customWidth="1"/>
    <col min="11006" max="11006" width="0.88671875" style="68" customWidth="1"/>
    <col min="11007" max="11018" width="3" style="68" customWidth="1"/>
    <col min="11019" max="11019" width="11" style="68" customWidth="1"/>
    <col min="11020" max="11020" width="13.33203125" style="68" customWidth="1"/>
    <col min="11021" max="11021" width="3.5546875" style="68" customWidth="1"/>
    <col min="11022" max="11022" width="8.6640625" style="68" customWidth="1"/>
    <col min="11023" max="11023" width="5.6640625" style="68" customWidth="1"/>
    <col min="11024" max="11024" width="8.109375" style="68" bestFit="1" customWidth="1"/>
    <col min="11025" max="11025" width="1.33203125" style="68" customWidth="1"/>
    <col min="11026" max="11026" width="0" style="68" hidden="1" customWidth="1"/>
    <col min="11027" max="11029" width="3.44140625" style="68"/>
    <col min="11030" max="11030" width="4.44140625" style="68" customWidth="1"/>
    <col min="11031" max="11031" width="3.44140625" style="68"/>
    <col min="11032" max="11032" width="9.6640625" style="68" customWidth="1"/>
    <col min="11033" max="11033" width="4.33203125" style="68" customWidth="1"/>
    <col min="11034" max="11035" width="4.109375" style="68" customWidth="1"/>
    <col min="11036" max="11036" width="4.33203125" style="68" customWidth="1"/>
    <col min="11037" max="11037" width="5.33203125" style="68" customWidth="1"/>
    <col min="11038" max="11038" width="9.33203125" style="68" customWidth="1"/>
    <col min="11039" max="11039" width="5.6640625" style="68" customWidth="1"/>
    <col min="11040" max="11040" width="4.6640625" style="68" customWidth="1"/>
    <col min="11041" max="11041" width="5.33203125" style="68" customWidth="1"/>
    <col min="11042" max="11043" width="5.44140625" style="68" customWidth="1"/>
    <col min="11044" max="11257" width="3.44140625" style="68"/>
    <col min="11258" max="11259" width="3" style="68" customWidth="1"/>
    <col min="11260" max="11260" width="1" style="68" customWidth="1"/>
    <col min="11261" max="11261" width="2" style="68" customWidth="1"/>
    <col min="11262" max="11262" width="0.88671875" style="68" customWidth="1"/>
    <col min="11263" max="11274" width="3" style="68" customWidth="1"/>
    <col min="11275" max="11275" width="11" style="68" customWidth="1"/>
    <col min="11276" max="11276" width="13.33203125" style="68" customWidth="1"/>
    <col min="11277" max="11277" width="3.5546875" style="68" customWidth="1"/>
    <col min="11278" max="11278" width="8.6640625" style="68" customWidth="1"/>
    <col min="11279" max="11279" width="5.6640625" style="68" customWidth="1"/>
    <col min="11280" max="11280" width="8.109375" style="68" bestFit="1" customWidth="1"/>
    <col min="11281" max="11281" width="1.33203125" style="68" customWidth="1"/>
    <col min="11282" max="11282" width="0" style="68" hidden="1" customWidth="1"/>
    <col min="11283" max="11285" width="3.44140625" style="68"/>
    <col min="11286" max="11286" width="4.44140625" style="68" customWidth="1"/>
    <col min="11287" max="11287" width="3.44140625" style="68"/>
    <col min="11288" max="11288" width="9.6640625" style="68" customWidth="1"/>
    <col min="11289" max="11289" width="4.33203125" style="68" customWidth="1"/>
    <col min="11290" max="11291" width="4.109375" style="68" customWidth="1"/>
    <col min="11292" max="11292" width="4.33203125" style="68" customWidth="1"/>
    <col min="11293" max="11293" width="5.33203125" style="68" customWidth="1"/>
    <col min="11294" max="11294" width="9.33203125" style="68" customWidth="1"/>
    <col min="11295" max="11295" width="5.6640625" style="68" customWidth="1"/>
    <col min="11296" max="11296" width="4.6640625" style="68" customWidth="1"/>
    <col min="11297" max="11297" width="5.33203125" style="68" customWidth="1"/>
    <col min="11298" max="11299" width="5.44140625" style="68" customWidth="1"/>
    <col min="11300" max="11513" width="3.44140625" style="68"/>
    <col min="11514" max="11515" width="3" style="68" customWidth="1"/>
    <col min="11516" max="11516" width="1" style="68" customWidth="1"/>
    <col min="11517" max="11517" width="2" style="68" customWidth="1"/>
    <col min="11518" max="11518" width="0.88671875" style="68" customWidth="1"/>
    <col min="11519" max="11530" width="3" style="68" customWidth="1"/>
    <col min="11531" max="11531" width="11" style="68" customWidth="1"/>
    <col min="11532" max="11532" width="13.33203125" style="68" customWidth="1"/>
    <col min="11533" max="11533" width="3.5546875" style="68" customWidth="1"/>
    <col min="11534" max="11534" width="8.6640625" style="68" customWidth="1"/>
    <col min="11535" max="11535" width="5.6640625" style="68" customWidth="1"/>
    <col min="11536" max="11536" width="8.109375" style="68" bestFit="1" customWidth="1"/>
    <col min="11537" max="11537" width="1.33203125" style="68" customWidth="1"/>
    <col min="11538" max="11538" width="0" style="68" hidden="1" customWidth="1"/>
    <col min="11539" max="11541" width="3.44140625" style="68"/>
    <col min="11542" max="11542" width="4.44140625" style="68" customWidth="1"/>
    <col min="11543" max="11543" width="3.44140625" style="68"/>
    <col min="11544" max="11544" width="9.6640625" style="68" customWidth="1"/>
    <col min="11545" max="11545" width="4.33203125" style="68" customWidth="1"/>
    <col min="11546" max="11547" width="4.109375" style="68" customWidth="1"/>
    <col min="11548" max="11548" width="4.33203125" style="68" customWidth="1"/>
    <col min="11549" max="11549" width="5.33203125" style="68" customWidth="1"/>
    <col min="11550" max="11550" width="9.33203125" style="68" customWidth="1"/>
    <col min="11551" max="11551" width="5.6640625" style="68" customWidth="1"/>
    <col min="11552" max="11552" width="4.6640625" style="68" customWidth="1"/>
    <col min="11553" max="11553" width="5.33203125" style="68" customWidth="1"/>
    <col min="11554" max="11555" width="5.44140625" style="68" customWidth="1"/>
    <col min="11556" max="11769" width="3.44140625" style="68"/>
    <col min="11770" max="11771" width="3" style="68" customWidth="1"/>
    <col min="11772" max="11772" width="1" style="68" customWidth="1"/>
    <col min="11773" max="11773" width="2" style="68" customWidth="1"/>
    <col min="11774" max="11774" width="0.88671875" style="68" customWidth="1"/>
    <col min="11775" max="11786" width="3" style="68" customWidth="1"/>
    <col min="11787" max="11787" width="11" style="68" customWidth="1"/>
    <col min="11788" max="11788" width="13.33203125" style="68" customWidth="1"/>
    <col min="11789" max="11789" width="3.5546875" style="68" customWidth="1"/>
    <col min="11790" max="11790" width="8.6640625" style="68" customWidth="1"/>
    <col min="11791" max="11791" width="5.6640625" style="68" customWidth="1"/>
    <col min="11792" max="11792" width="8.109375" style="68" bestFit="1" customWidth="1"/>
    <col min="11793" max="11793" width="1.33203125" style="68" customWidth="1"/>
    <col min="11794" max="11794" width="0" style="68" hidden="1" customWidth="1"/>
    <col min="11795" max="11797" width="3.44140625" style="68"/>
    <col min="11798" max="11798" width="4.44140625" style="68" customWidth="1"/>
    <col min="11799" max="11799" width="3.44140625" style="68"/>
    <col min="11800" max="11800" width="9.6640625" style="68" customWidth="1"/>
    <col min="11801" max="11801" width="4.33203125" style="68" customWidth="1"/>
    <col min="11802" max="11803" width="4.109375" style="68" customWidth="1"/>
    <col min="11804" max="11804" width="4.33203125" style="68" customWidth="1"/>
    <col min="11805" max="11805" width="5.33203125" style="68" customWidth="1"/>
    <col min="11806" max="11806" width="9.33203125" style="68" customWidth="1"/>
    <col min="11807" max="11807" width="5.6640625" style="68" customWidth="1"/>
    <col min="11808" max="11808" width="4.6640625" style="68" customWidth="1"/>
    <col min="11809" max="11809" width="5.33203125" style="68" customWidth="1"/>
    <col min="11810" max="11811" width="5.44140625" style="68" customWidth="1"/>
    <col min="11812" max="12025" width="3.44140625" style="68"/>
    <col min="12026" max="12027" width="3" style="68" customWidth="1"/>
    <col min="12028" max="12028" width="1" style="68" customWidth="1"/>
    <col min="12029" max="12029" width="2" style="68" customWidth="1"/>
    <col min="12030" max="12030" width="0.88671875" style="68" customWidth="1"/>
    <col min="12031" max="12042" width="3" style="68" customWidth="1"/>
    <col min="12043" max="12043" width="11" style="68" customWidth="1"/>
    <col min="12044" max="12044" width="13.33203125" style="68" customWidth="1"/>
    <col min="12045" max="12045" width="3.5546875" style="68" customWidth="1"/>
    <col min="12046" max="12046" width="8.6640625" style="68" customWidth="1"/>
    <col min="12047" max="12047" width="5.6640625" style="68" customWidth="1"/>
    <col min="12048" max="12048" width="8.109375" style="68" bestFit="1" customWidth="1"/>
    <col min="12049" max="12049" width="1.33203125" style="68" customWidth="1"/>
    <col min="12050" max="12050" width="0" style="68" hidden="1" customWidth="1"/>
    <col min="12051" max="12053" width="3.44140625" style="68"/>
    <col min="12054" max="12054" width="4.44140625" style="68" customWidth="1"/>
    <col min="12055" max="12055" width="3.44140625" style="68"/>
    <col min="12056" max="12056" width="9.6640625" style="68" customWidth="1"/>
    <col min="12057" max="12057" width="4.33203125" style="68" customWidth="1"/>
    <col min="12058" max="12059" width="4.109375" style="68" customWidth="1"/>
    <col min="12060" max="12060" width="4.33203125" style="68" customWidth="1"/>
    <col min="12061" max="12061" width="5.33203125" style="68" customWidth="1"/>
    <col min="12062" max="12062" width="9.33203125" style="68" customWidth="1"/>
    <col min="12063" max="12063" width="5.6640625" style="68" customWidth="1"/>
    <col min="12064" max="12064" width="4.6640625" style="68" customWidth="1"/>
    <col min="12065" max="12065" width="5.33203125" style="68" customWidth="1"/>
    <col min="12066" max="12067" width="5.44140625" style="68" customWidth="1"/>
    <col min="12068" max="12281" width="3.44140625" style="68"/>
    <col min="12282" max="12283" width="3" style="68" customWidth="1"/>
    <col min="12284" max="12284" width="1" style="68" customWidth="1"/>
    <col min="12285" max="12285" width="2" style="68" customWidth="1"/>
    <col min="12286" max="12286" width="0.88671875" style="68" customWidth="1"/>
    <col min="12287" max="12298" width="3" style="68" customWidth="1"/>
    <col min="12299" max="12299" width="11" style="68" customWidth="1"/>
    <col min="12300" max="12300" width="13.33203125" style="68" customWidth="1"/>
    <col min="12301" max="12301" width="3.5546875" style="68" customWidth="1"/>
    <col min="12302" max="12302" width="8.6640625" style="68" customWidth="1"/>
    <col min="12303" max="12303" width="5.6640625" style="68" customWidth="1"/>
    <col min="12304" max="12304" width="8.109375" style="68" bestFit="1" customWidth="1"/>
    <col min="12305" max="12305" width="1.33203125" style="68" customWidth="1"/>
    <col min="12306" max="12306" width="0" style="68" hidden="1" customWidth="1"/>
    <col min="12307" max="12309" width="3.44140625" style="68"/>
    <col min="12310" max="12310" width="4.44140625" style="68" customWidth="1"/>
    <col min="12311" max="12311" width="3.44140625" style="68"/>
    <col min="12312" max="12312" width="9.6640625" style="68" customWidth="1"/>
    <col min="12313" max="12313" width="4.33203125" style="68" customWidth="1"/>
    <col min="12314" max="12315" width="4.109375" style="68" customWidth="1"/>
    <col min="12316" max="12316" width="4.33203125" style="68" customWidth="1"/>
    <col min="12317" max="12317" width="5.33203125" style="68" customWidth="1"/>
    <col min="12318" max="12318" width="9.33203125" style="68" customWidth="1"/>
    <col min="12319" max="12319" width="5.6640625" style="68" customWidth="1"/>
    <col min="12320" max="12320" width="4.6640625" style="68" customWidth="1"/>
    <col min="12321" max="12321" width="5.33203125" style="68" customWidth="1"/>
    <col min="12322" max="12323" width="5.44140625" style="68" customWidth="1"/>
    <col min="12324" max="12537" width="3.44140625" style="68"/>
    <col min="12538" max="12539" width="3" style="68" customWidth="1"/>
    <col min="12540" max="12540" width="1" style="68" customWidth="1"/>
    <col min="12541" max="12541" width="2" style="68" customWidth="1"/>
    <col min="12542" max="12542" width="0.88671875" style="68" customWidth="1"/>
    <col min="12543" max="12554" width="3" style="68" customWidth="1"/>
    <col min="12555" max="12555" width="11" style="68" customWidth="1"/>
    <col min="12556" max="12556" width="13.33203125" style="68" customWidth="1"/>
    <col min="12557" max="12557" width="3.5546875" style="68" customWidth="1"/>
    <col min="12558" max="12558" width="8.6640625" style="68" customWidth="1"/>
    <col min="12559" max="12559" width="5.6640625" style="68" customWidth="1"/>
    <col min="12560" max="12560" width="8.109375" style="68" bestFit="1" customWidth="1"/>
    <col min="12561" max="12561" width="1.33203125" style="68" customWidth="1"/>
    <col min="12562" max="12562" width="0" style="68" hidden="1" customWidth="1"/>
    <col min="12563" max="12565" width="3.44140625" style="68"/>
    <col min="12566" max="12566" width="4.44140625" style="68" customWidth="1"/>
    <col min="12567" max="12567" width="3.44140625" style="68"/>
    <col min="12568" max="12568" width="9.6640625" style="68" customWidth="1"/>
    <col min="12569" max="12569" width="4.33203125" style="68" customWidth="1"/>
    <col min="12570" max="12571" width="4.109375" style="68" customWidth="1"/>
    <col min="12572" max="12572" width="4.33203125" style="68" customWidth="1"/>
    <col min="12573" max="12573" width="5.33203125" style="68" customWidth="1"/>
    <col min="12574" max="12574" width="9.33203125" style="68" customWidth="1"/>
    <col min="12575" max="12575" width="5.6640625" style="68" customWidth="1"/>
    <col min="12576" max="12576" width="4.6640625" style="68" customWidth="1"/>
    <col min="12577" max="12577" width="5.33203125" style="68" customWidth="1"/>
    <col min="12578" max="12579" width="5.44140625" style="68" customWidth="1"/>
    <col min="12580" max="12793" width="3.44140625" style="68"/>
    <col min="12794" max="12795" width="3" style="68" customWidth="1"/>
    <col min="12796" max="12796" width="1" style="68" customWidth="1"/>
    <col min="12797" max="12797" width="2" style="68" customWidth="1"/>
    <col min="12798" max="12798" width="0.88671875" style="68" customWidth="1"/>
    <col min="12799" max="12810" width="3" style="68" customWidth="1"/>
    <col min="12811" max="12811" width="11" style="68" customWidth="1"/>
    <col min="12812" max="12812" width="13.33203125" style="68" customWidth="1"/>
    <col min="12813" max="12813" width="3.5546875" style="68" customWidth="1"/>
    <col min="12814" max="12814" width="8.6640625" style="68" customWidth="1"/>
    <col min="12815" max="12815" width="5.6640625" style="68" customWidth="1"/>
    <col min="12816" max="12816" width="8.109375" style="68" bestFit="1" customWidth="1"/>
    <col min="12817" max="12817" width="1.33203125" style="68" customWidth="1"/>
    <col min="12818" max="12818" width="0" style="68" hidden="1" customWidth="1"/>
    <col min="12819" max="12821" width="3.44140625" style="68"/>
    <col min="12822" max="12822" width="4.44140625" style="68" customWidth="1"/>
    <col min="12823" max="12823" width="3.44140625" style="68"/>
    <col min="12824" max="12824" width="9.6640625" style="68" customWidth="1"/>
    <col min="12825" max="12825" width="4.33203125" style="68" customWidth="1"/>
    <col min="12826" max="12827" width="4.109375" style="68" customWidth="1"/>
    <col min="12828" max="12828" width="4.33203125" style="68" customWidth="1"/>
    <col min="12829" max="12829" width="5.33203125" style="68" customWidth="1"/>
    <col min="12830" max="12830" width="9.33203125" style="68" customWidth="1"/>
    <col min="12831" max="12831" width="5.6640625" style="68" customWidth="1"/>
    <col min="12832" max="12832" width="4.6640625" style="68" customWidth="1"/>
    <col min="12833" max="12833" width="5.33203125" style="68" customWidth="1"/>
    <col min="12834" max="12835" width="5.44140625" style="68" customWidth="1"/>
    <col min="12836" max="13049" width="3.44140625" style="68"/>
    <col min="13050" max="13051" width="3" style="68" customWidth="1"/>
    <col min="13052" max="13052" width="1" style="68" customWidth="1"/>
    <col min="13053" max="13053" width="2" style="68" customWidth="1"/>
    <col min="13054" max="13054" width="0.88671875" style="68" customWidth="1"/>
    <col min="13055" max="13066" width="3" style="68" customWidth="1"/>
    <col min="13067" max="13067" width="11" style="68" customWidth="1"/>
    <col min="13068" max="13068" width="13.33203125" style="68" customWidth="1"/>
    <col min="13069" max="13069" width="3.5546875" style="68" customWidth="1"/>
    <col min="13070" max="13070" width="8.6640625" style="68" customWidth="1"/>
    <col min="13071" max="13071" width="5.6640625" style="68" customWidth="1"/>
    <col min="13072" max="13072" width="8.109375" style="68" bestFit="1" customWidth="1"/>
    <col min="13073" max="13073" width="1.33203125" style="68" customWidth="1"/>
    <col min="13074" max="13074" width="0" style="68" hidden="1" customWidth="1"/>
    <col min="13075" max="13077" width="3.44140625" style="68"/>
    <col min="13078" max="13078" width="4.44140625" style="68" customWidth="1"/>
    <col min="13079" max="13079" width="3.44140625" style="68"/>
    <col min="13080" max="13080" width="9.6640625" style="68" customWidth="1"/>
    <col min="13081" max="13081" width="4.33203125" style="68" customWidth="1"/>
    <col min="13082" max="13083" width="4.109375" style="68" customWidth="1"/>
    <col min="13084" max="13084" width="4.33203125" style="68" customWidth="1"/>
    <col min="13085" max="13085" width="5.33203125" style="68" customWidth="1"/>
    <col min="13086" max="13086" width="9.33203125" style="68" customWidth="1"/>
    <col min="13087" max="13087" width="5.6640625" style="68" customWidth="1"/>
    <col min="13088" max="13088" width="4.6640625" style="68" customWidth="1"/>
    <col min="13089" max="13089" width="5.33203125" style="68" customWidth="1"/>
    <col min="13090" max="13091" width="5.44140625" style="68" customWidth="1"/>
    <col min="13092" max="13305" width="3.44140625" style="68"/>
    <col min="13306" max="13307" width="3" style="68" customWidth="1"/>
    <col min="13308" max="13308" width="1" style="68" customWidth="1"/>
    <col min="13309" max="13309" width="2" style="68" customWidth="1"/>
    <col min="13310" max="13310" width="0.88671875" style="68" customWidth="1"/>
    <col min="13311" max="13322" width="3" style="68" customWidth="1"/>
    <col min="13323" max="13323" width="11" style="68" customWidth="1"/>
    <col min="13324" max="13324" width="13.33203125" style="68" customWidth="1"/>
    <col min="13325" max="13325" width="3.5546875" style="68" customWidth="1"/>
    <col min="13326" max="13326" width="8.6640625" style="68" customWidth="1"/>
    <col min="13327" max="13327" width="5.6640625" style="68" customWidth="1"/>
    <col min="13328" max="13328" width="8.109375" style="68" bestFit="1" customWidth="1"/>
    <col min="13329" max="13329" width="1.33203125" style="68" customWidth="1"/>
    <col min="13330" max="13330" width="0" style="68" hidden="1" customWidth="1"/>
    <col min="13331" max="13333" width="3.44140625" style="68"/>
    <col min="13334" max="13334" width="4.44140625" style="68" customWidth="1"/>
    <col min="13335" max="13335" width="3.44140625" style="68"/>
    <col min="13336" max="13336" width="9.6640625" style="68" customWidth="1"/>
    <col min="13337" max="13337" width="4.33203125" style="68" customWidth="1"/>
    <col min="13338" max="13339" width="4.109375" style="68" customWidth="1"/>
    <col min="13340" max="13340" width="4.33203125" style="68" customWidth="1"/>
    <col min="13341" max="13341" width="5.33203125" style="68" customWidth="1"/>
    <col min="13342" max="13342" width="9.33203125" style="68" customWidth="1"/>
    <col min="13343" max="13343" width="5.6640625" style="68" customWidth="1"/>
    <col min="13344" max="13344" width="4.6640625" style="68" customWidth="1"/>
    <col min="13345" max="13345" width="5.33203125" style="68" customWidth="1"/>
    <col min="13346" max="13347" width="5.44140625" style="68" customWidth="1"/>
    <col min="13348" max="13561" width="3.44140625" style="68"/>
    <col min="13562" max="13563" width="3" style="68" customWidth="1"/>
    <col min="13564" max="13564" width="1" style="68" customWidth="1"/>
    <col min="13565" max="13565" width="2" style="68" customWidth="1"/>
    <col min="13566" max="13566" width="0.88671875" style="68" customWidth="1"/>
    <col min="13567" max="13578" width="3" style="68" customWidth="1"/>
    <col min="13579" max="13579" width="11" style="68" customWidth="1"/>
    <col min="13580" max="13580" width="13.33203125" style="68" customWidth="1"/>
    <col min="13581" max="13581" width="3.5546875" style="68" customWidth="1"/>
    <col min="13582" max="13582" width="8.6640625" style="68" customWidth="1"/>
    <col min="13583" max="13583" width="5.6640625" style="68" customWidth="1"/>
    <col min="13584" max="13584" width="8.109375" style="68" bestFit="1" customWidth="1"/>
    <col min="13585" max="13585" width="1.33203125" style="68" customWidth="1"/>
    <col min="13586" max="13586" width="0" style="68" hidden="1" customWidth="1"/>
    <col min="13587" max="13589" width="3.44140625" style="68"/>
    <col min="13590" max="13590" width="4.44140625" style="68" customWidth="1"/>
    <col min="13591" max="13591" width="3.44140625" style="68"/>
    <col min="13592" max="13592" width="9.6640625" style="68" customWidth="1"/>
    <col min="13593" max="13593" width="4.33203125" style="68" customWidth="1"/>
    <col min="13594" max="13595" width="4.109375" style="68" customWidth="1"/>
    <col min="13596" max="13596" width="4.33203125" style="68" customWidth="1"/>
    <col min="13597" max="13597" width="5.33203125" style="68" customWidth="1"/>
    <col min="13598" max="13598" width="9.33203125" style="68" customWidth="1"/>
    <col min="13599" max="13599" width="5.6640625" style="68" customWidth="1"/>
    <col min="13600" max="13600" width="4.6640625" style="68" customWidth="1"/>
    <col min="13601" max="13601" width="5.33203125" style="68" customWidth="1"/>
    <col min="13602" max="13603" width="5.44140625" style="68" customWidth="1"/>
    <col min="13604" max="13817" width="3.44140625" style="68"/>
    <col min="13818" max="13819" width="3" style="68" customWidth="1"/>
    <col min="13820" max="13820" width="1" style="68" customWidth="1"/>
    <col min="13821" max="13821" width="2" style="68" customWidth="1"/>
    <col min="13822" max="13822" width="0.88671875" style="68" customWidth="1"/>
    <col min="13823" max="13834" width="3" style="68" customWidth="1"/>
    <col min="13835" max="13835" width="11" style="68" customWidth="1"/>
    <col min="13836" max="13836" width="13.33203125" style="68" customWidth="1"/>
    <col min="13837" max="13837" width="3.5546875" style="68" customWidth="1"/>
    <col min="13838" max="13838" width="8.6640625" style="68" customWidth="1"/>
    <col min="13839" max="13839" width="5.6640625" style="68" customWidth="1"/>
    <col min="13840" max="13840" width="8.109375" style="68" bestFit="1" customWidth="1"/>
    <col min="13841" max="13841" width="1.33203125" style="68" customWidth="1"/>
    <col min="13842" max="13842" width="0" style="68" hidden="1" customWidth="1"/>
    <col min="13843" max="13845" width="3.44140625" style="68"/>
    <col min="13846" max="13846" width="4.44140625" style="68" customWidth="1"/>
    <col min="13847" max="13847" width="3.44140625" style="68"/>
    <col min="13848" max="13848" width="9.6640625" style="68" customWidth="1"/>
    <col min="13849" max="13849" width="4.33203125" style="68" customWidth="1"/>
    <col min="13850" max="13851" width="4.109375" style="68" customWidth="1"/>
    <col min="13852" max="13852" width="4.33203125" style="68" customWidth="1"/>
    <col min="13853" max="13853" width="5.33203125" style="68" customWidth="1"/>
    <col min="13854" max="13854" width="9.33203125" style="68" customWidth="1"/>
    <col min="13855" max="13855" width="5.6640625" style="68" customWidth="1"/>
    <col min="13856" max="13856" width="4.6640625" style="68" customWidth="1"/>
    <col min="13857" max="13857" width="5.33203125" style="68" customWidth="1"/>
    <col min="13858" max="13859" width="5.44140625" style="68" customWidth="1"/>
    <col min="13860" max="14073" width="3.44140625" style="68"/>
    <col min="14074" max="14075" width="3" style="68" customWidth="1"/>
    <col min="14076" max="14076" width="1" style="68" customWidth="1"/>
    <col min="14077" max="14077" width="2" style="68" customWidth="1"/>
    <col min="14078" max="14078" width="0.88671875" style="68" customWidth="1"/>
    <col min="14079" max="14090" width="3" style="68" customWidth="1"/>
    <col min="14091" max="14091" width="11" style="68" customWidth="1"/>
    <col min="14092" max="14092" width="13.33203125" style="68" customWidth="1"/>
    <col min="14093" max="14093" width="3.5546875" style="68" customWidth="1"/>
    <col min="14094" max="14094" width="8.6640625" style="68" customWidth="1"/>
    <col min="14095" max="14095" width="5.6640625" style="68" customWidth="1"/>
    <col min="14096" max="14096" width="8.109375" style="68" bestFit="1" customWidth="1"/>
    <col min="14097" max="14097" width="1.33203125" style="68" customWidth="1"/>
    <col min="14098" max="14098" width="0" style="68" hidden="1" customWidth="1"/>
    <col min="14099" max="14101" width="3.44140625" style="68"/>
    <col min="14102" max="14102" width="4.44140625" style="68" customWidth="1"/>
    <col min="14103" max="14103" width="3.44140625" style="68"/>
    <col min="14104" max="14104" width="9.6640625" style="68" customWidth="1"/>
    <col min="14105" max="14105" width="4.33203125" style="68" customWidth="1"/>
    <col min="14106" max="14107" width="4.109375" style="68" customWidth="1"/>
    <col min="14108" max="14108" width="4.33203125" style="68" customWidth="1"/>
    <col min="14109" max="14109" width="5.33203125" style="68" customWidth="1"/>
    <col min="14110" max="14110" width="9.33203125" style="68" customWidth="1"/>
    <col min="14111" max="14111" width="5.6640625" style="68" customWidth="1"/>
    <col min="14112" max="14112" width="4.6640625" style="68" customWidth="1"/>
    <col min="14113" max="14113" width="5.33203125" style="68" customWidth="1"/>
    <col min="14114" max="14115" width="5.44140625" style="68" customWidth="1"/>
    <col min="14116" max="14329" width="3.44140625" style="68"/>
    <col min="14330" max="14331" width="3" style="68" customWidth="1"/>
    <col min="14332" max="14332" width="1" style="68" customWidth="1"/>
    <col min="14333" max="14333" width="2" style="68" customWidth="1"/>
    <col min="14334" max="14334" width="0.88671875" style="68" customWidth="1"/>
    <col min="14335" max="14346" width="3" style="68" customWidth="1"/>
    <col min="14347" max="14347" width="11" style="68" customWidth="1"/>
    <col min="14348" max="14348" width="13.33203125" style="68" customWidth="1"/>
    <col min="14349" max="14349" width="3.5546875" style="68" customWidth="1"/>
    <col min="14350" max="14350" width="8.6640625" style="68" customWidth="1"/>
    <col min="14351" max="14351" width="5.6640625" style="68" customWidth="1"/>
    <col min="14352" max="14352" width="8.109375" style="68" bestFit="1" customWidth="1"/>
    <col min="14353" max="14353" width="1.33203125" style="68" customWidth="1"/>
    <col min="14354" max="14354" width="0" style="68" hidden="1" customWidth="1"/>
    <col min="14355" max="14357" width="3.44140625" style="68"/>
    <col min="14358" max="14358" width="4.44140625" style="68" customWidth="1"/>
    <col min="14359" max="14359" width="3.44140625" style="68"/>
    <col min="14360" max="14360" width="9.6640625" style="68" customWidth="1"/>
    <col min="14361" max="14361" width="4.33203125" style="68" customWidth="1"/>
    <col min="14362" max="14363" width="4.109375" style="68" customWidth="1"/>
    <col min="14364" max="14364" width="4.33203125" style="68" customWidth="1"/>
    <col min="14365" max="14365" width="5.33203125" style="68" customWidth="1"/>
    <col min="14366" max="14366" width="9.33203125" style="68" customWidth="1"/>
    <col min="14367" max="14367" width="5.6640625" style="68" customWidth="1"/>
    <col min="14368" max="14368" width="4.6640625" style="68" customWidth="1"/>
    <col min="14369" max="14369" width="5.33203125" style="68" customWidth="1"/>
    <col min="14370" max="14371" width="5.44140625" style="68" customWidth="1"/>
    <col min="14372" max="14585" width="3.44140625" style="68"/>
    <col min="14586" max="14587" width="3" style="68" customWidth="1"/>
    <col min="14588" max="14588" width="1" style="68" customWidth="1"/>
    <col min="14589" max="14589" width="2" style="68" customWidth="1"/>
    <col min="14590" max="14590" width="0.88671875" style="68" customWidth="1"/>
    <col min="14591" max="14602" width="3" style="68" customWidth="1"/>
    <col min="14603" max="14603" width="11" style="68" customWidth="1"/>
    <col min="14604" max="14604" width="13.33203125" style="68" customWidth="1"/>
    <col min="14605" max="14605" width="3.5546875" style="68" customWidth="1"/>
    <col min="14606" max="14606" width="8.6640625" style="68" customWidth="1"/>
    <col min="14607" max="14607" width="5.6640625" style="68" customWidth="1"/>
    <col min="14608" max="14608" width="8.109375" style="68" bestFit="1" customWidth="1"/>
    <col min="14609" max="14609" width="1.33203125" style="68" customWidth="1"/>
    <col min="14610" max="14610" width="0" style="68" hidden="1" customWidth="1"/>
    <col min="14611" max="14613" width="3.44140625" style="68"/>
    <col min="14614" max="14614" width="4.44140625" style="68" customWidth="1"/>
    <col min="14615" max="14615" width="3.44140625" style="68"/>
    <col min="14616" max="14616" width="9.6640625" style="68" customWidth="1"/>
    <col min="14617" max="14617" width="4.33203125" style="68" customWidth="1"/>
    <col min="14618" max="14619" width="4.109375" style="68" customWidth="1"/>
    <col min="14620" max="14620" width="4.33203125" style="68" customWidth="1"/>
    <col min="14621" max="14621" width="5.33203125" style="68" customWidth="1"/>
    <col min="14622" max="14622" width="9.33203125" style="68" customWidth="1"/>
    <col min="14623" max="14623" width="5.6640625" style="68" customWidth="1"/>
    <col min="14624" max="14624" width="4.6640625" style="68" customWidth="1"/>
    <col min="14625" max="14625" width="5.33203125" style="68" customWidth="1"/>
    <col min="14626" max="14627" width="5.44140625" style="68" customWidth="1"/>
    <col min="14628" max="14841" width="3.44140625" style="68"/>
    <col min="14842" max="14843" width="3" style="68" customWidth="1"/>
    <col min="14844" max="14844" width="1" style="68" customWidth="1"/>
    <col min="14845" max="14845" width="2" style="68" customWidth="1"/>
    <col min="14846" max="14846" width="0.88671875" style="68" customWidth="1"/>
    <col min="14847" max="14858" width="3" style="68" customWidth="1"/>
    <col min="14859" max="14859" width="11" style="68" customWidth="1"/>
    <col min="14860" max="14860" width="13.33203125" style="68" customWidth="1"/>
    <col min="14861" max="14861" width="3.5546875" style="68" customWidth="1"/>
    <col min="14862" max="14862" width="8.6640625" style="68" customWidth="1"/>
    <col min="14863" max="14863" width="5.6640625" style="68" customWidth="1"/>
    <col min="14864" max="14864" width="8.109375" style="68" bestFit="1" customWidth="1"/>
    <col min="14865" max="14865" width="1.33203125" style="68" customWidth="1"/>
    <col min="14866" max="14866" width="0" style="68" hidden="1" customWidth="1"/>
    <col min="14867" max="14869" width="3.44140625" style="68"/>
    <col min="14870" max="14870" width="4.44140625" style="68" customWidth="1"/>
    <col min="14871" max="14871" width="3.44140625" style="68"/>
    <col min="14872" max="14872" width="9.6640625" style="68" customWidth="1"/>
    <col min="14873" max="14873" width="4.33203125" style="68" customWidth="1"/>
    <col min="14874" max="14875" width="4.109375" style="68" customWidth="1"/>
    <col min="14876" max="14876" width="4.33203125" style="68" customWidth="1"/>
    <col min="14877" max="14877" width="5.33203125" style="68" customWidth="1"/>
    <col min="14878" max="14878" width="9.33203125" style="68" customWidth="1"/>
    <col min="14879" max="14879" width="5.6640625" style="68" customWidth="1"/>
    <col min="14880" max="14880" width="4.6640625" style="68" customWidth="1"/>
    <col min="14881" max="14881" width="5.33203125" style="68" customWidth="1"/>
    <col min="14882" max="14883" width="5.44140625" style="68" customWidth="1"/>
    <col min="14884" max="15097" width="3.44140625" style="68"/>
    <col min="15098" max="15099" width="3" style="68" customWidth="1"/>
    <col min="15100" max="15100" width="1" style="68" customWidth="1"/>
    <col min="15101" max="15101" width="2" style="68" customWidth="1"/>
    <col min="15102" max="15102" width="0.88671875" style="68" customWidth="1"/>
    <col min="15103" max="15114" width="3" style="68" customWidth="1"/>
    <col min="15115" max="15115" width="11" style="68" customWidth="1"/>
    <col min="15116" max="15116" width="13.33203125" style="68" customWidth="1"/>
    <col min="15117" max="15117" width="3.5546875" style="68" customWidth="1"/>
    <col min="15118" max="15118" width="8.6640625" style="68" customWidth="1"/>
    <col min="15119" max="15119" width="5.6640625" style="68" customWidth="1"/>
    <col min="15120" max="15120" width="8.109375" style="68" bestFit="1" customWidth="1"/>
    <col min="15121" max="15121" width="1.33203125" style="68" customWidth="1"/>
    <col min="15122" max="15122" width="0" style="68" hidden="1" customWidth="1"/>
    <col min="15123" max="15125" width="3.44140625" style="68"/>
    <col min="15126" max="15126" width="4.44140625" style="68" customWidth="1"/>
    <col min="15127" max="15127" width="3.44140625" style="68"/>
    <col min="15128" max="15128" width="9.6640625" style="68" customWidth="1"/>
    <col min="15129" max="15129" width="4.33203125" style="68" customWidth="1"/>
    <col min="15130" max="15131" width="4.109375" style="68" customWidth="1"/>
    <col min="15132" max="15132" width="4.33203125" style="68" customWidth="1"/>
    <col min="15133" max="15133" width="5.33203125" style="68" customWidth="1"/>
    <col min="15134" max="15134" width="9.33203125" style="68" customWidth="1"/>
    <col min="15135" max="15135" width="5.6640625" style="68" customWidth="1"/>
    <col min="15136" max="15136" width="4.6640625" style="68" customWidth="1"/>
    <col min="15137" max="15137" width="5.33203125" style="68" customWidth="1"/>
    <col min="15138" max="15139" width="5.44140625" style="68" customWidth="1"/>
    <col min="15140" max="15353" width="3.44140625" style="68"/>
    <col min="15354" max="15355" width="3" style="68" customWidth="1"/>
    <col min="15356" max="15356" width="1" style="68" customWidth="1"/>
    <col min="15357" max="15357" width="2" style="68" customWidth="1"/>
    <col min="15358" max="15358" width="0.88671875" style="68" customWidth="1"/>
    <col min="15359" max="15370" width="3" style="68" customWidth="1"/>
    <col min="15371" max="15371" width="11" style="68" customWidth="1"/>
    <col min="15372" max="15372" width="13.33203125" style="68" customWidth="1"/>
    <col min="15373" max="15373" width="3.5546875" style="68" customWidth="1"/>
    <col min="15374" max="15374" width="8.6640625" style="68" customWidth="1"/>
    <col min="15375" max="15375" width="5.6640625" style="68" customWidth="1"/>
    <col min="15376" max="15376" width="8.109375" style="68" bestFit="1" customWidth="1"/>
    <col min="15377" max="15377" width="1.33203125" style="68" customWidth="1"/>
    <col min="15378" max="15378" width="0" style="68" hidden="1" customWidth="1"/>
    <col min="15379" max="15381" width="3.44140625" style="68"/>
    <col min="15382" max="15382" width="4.44140625" style="68" customWidth="1"/>
    <col min="15383" max="15383" width="3.44140625" style="68"/>
    <col min="15384" max="15384" width="9.6640625" style="68" customWidth="1"/>
    <col min="15385" max="15385" width="4.33203125" style="68" customWidth="1"/>
    <col min="15386" max="15387" width="4.109375" style="68" customWidth="1"/>
    <col min="15388" max="15388" width="4.33203125" style="68" customWidth="1"/>
    <col min="15389" max="15389" width="5.33203125" style="68" customWidth="1"/>
    <col min="15390" max="15390" width="9.33203125" style="68" customWidth="1"/>
    <col min="15391" max="15391" width="5.6640625" style="68" customWidth="1"/>
    <col min="15392" max="15392" width="4.6640625" style="68" customWidth="1"/>
    <col min="15393" max="15393" width="5.33203125" style="68" customWidth="1"/>
    <col min="15394" max="15395" width="5.44140625" style="68" customWidth="1"/>
    <col min="15396" max="15609" width="3.44140625" style="68"/>
    <col min="15610" max="15611" width="3" style="68" customWidth="1"/>
    <col min="15612" max="15612" width="1" style="68" customWidth="1"/>
    <col min="15613" max="15613" width="2" style="68" customWidth="1"/>
    <col min="15614" max="15614" width="0.88671875" style="68" customWidth="1"/>
    <col min="15615" max="15626" width="3" style="68" customWidth="1"/>
    <col min="15627" max="15627" width="11" style="68" customWidth="1"/>
    <col min="15628" max="15628" width="13.33203125" style="68" customWidth="1"/>
    <col min="15629" max="15629" width="3.5546875" style="68" customWidth="1"/>
    <col min="15630" max="15630" width="8.6640625" style="68" customWidth="1"/>
    <col min="15631" max="15631" width="5.6640625" style="68" customWidth="1"/>
    <col min="15632" max="15632" width="8.109375" style="68" bestFit="1" customWidth="1"/>
    <col min="15633" max="15633" width="1.33203125" style="68" customWidth="1"/>
    <col min="15634" max="15634" width="0" style="68" hidden="1" customWidth="1"/>
    <col min="15635" max="15637" width="3.44140625" style="68"/>
    <col min="15638" max="15638" width="4.44140625" style="68" customWidth="1"/>
    <col min="15639" max="15639" width="3.44140625" style="68"/>
    <col min="15640" max="15640" width="9.6640625" style="68" customWidth="1"/>
    <col min="15641" max="15641" width="4.33203125" style="68" customWidth="1"/>
    <col min="15642" max="15643" width="4.109375" style="68" customWidth="1"/>
    <col min="15644" max="15644" width="4.33203125" style="68" customWidth="1"/>
    <col min="15645" max="15645" width="5.33203125" style="68" customWidth="1"/>
    <col min="15646" max="15646" width="9.33203125" style="68" customWidth="1"/>
    <col min="15647" max="15647" width="5.6640625" style="68" customWidth="1"/>
    <col min="15648" max="15648" width="4.6640625" style="68" customWidth="1"/>
    <col min="15649" max="15649" width="5.33203125" style="68" customWidth="1"/>
    <col min="15650" max="15651" width="5.44140625" style="68" customWidth="1"/>
    <col min="15652" max="15865" width="3.44140625" style="68"/>
    <col min="15866" max="15867" width="3" style="68" customWidth="1"/>
    <col min="15868" max="15868" width="1" style="68" customWidth="1"/>
    <col min="15869" max="15869" width="2" style="68" customWidth="1"/>
    <col min="15870" max="15870" width="0.88671875" style="68" customWidth="1"/>
    <col min="15871" max="15882" width="3" style="68" customWidth="1"/>
    <col min="15883" max="15883" width="11" style="68" customWidth="1"/>
    <col min="15884" max="15884" width="13.33203125" style="68" customWidth="1"/>
    <col min="15885" max="15885" width="3.5546875" style="68" customWidth="1"/>
    <col min="15886" max="15886" width="8.6640625" style="68" customWidth="1"/>
    <col min="15887" max="15887" width="5.6640625" style="68" customWidth="1"/>
    <col min="15888" max="15888" width="8.109375" style="68" bestFit="1" customWidth="1"/>
    <col min="15889" max="15889" width="1.33203125" style="68" customWidth="1"/>
    <col min="15890" max="15890" width="0" style="68" hidden="1" customWidth="1"/>
    <col min="15891" max="15893" width="3.44140625" style="68"/>
    <col min="15894" max="15894" width="4.44140625" style="68" customWidth="1"/>
    <col min="15895" max="15895" width="3.44140625" style="68"/>
    <col min="15896" max="15896" width="9.6640625" style="68" customWidth="1"/>
    <col min="15897" max="15897" width="4.33203125" style="68" customWidth="1"/>
    <col min="15898" max="15899" width="4.109375" style="68" customWidth="1"/>
    <col min="15900" max="15900" width="4.33203125" style="68" customWidth="1"/>
    <col min="15901" max="15901" width="5.33203125" style="68" customWidth="1"/>
    <col min="15902" max="15902" width="9.33203125" style="68" customWidth="1"/>
    <col min="15903" max="15903" width="5.6640625" style="68" customWidth="1"/>
    <col min="15904" max="15904" width="4.6640625" style="68" customWidth="1"/>
    <col min="15905" max="15905" width="5.33203125" style="68" customWidth="1"/>
    <col min="15906" max="15907" width="5.44140625" style="68" customWidth="1"/>
    <col min="15908" max="16121" width="3.44140625" style="68"/>
    <col min="16122" max="16123" width="3" style="68" customWidth="1"/>
    <col min="16124" max="16124" width="1" style="68" customWidth="1"/>
    <col min="16125" max="16125" width="2" style="68" customWidth="1"/>
    <col min="16126" max="16126" width="0.88671875" style="68" customWidth="1"/>
    <col min="16127" max="16138" width="3" style="68" customWidth="1"/>
    <col min="16139" max="16139" width="11" style="68" customWidth="1"/>
    <col min="16140" max="16140" width="13.33203125" style="68" customWidth="1"/>
    <col min="16141" max="16141" width="3.5546875" style="68" customWidth="1"/>
    <col min="16142" max="16142" width="8.6640625" style="68" customWidth="1"/>
    <col min="16143" max="16143" width="5.6640625" style="68" customWidth="1"/>
    <col min="16144" max="16144" width="8.109375" style="68" bestFit="1" customWidth="1"/>
    <col min="16145" max="16145" width="1.33203125" style="68" customWidth="1"/>
    <col min="16146" max="16146" width="0" style="68" hidden="1" customWidth="1"/>
    <col min="16147" max="16149" width="3.44140625" style="68"/>
    <col min="16150" max="16150" width="4.44140625" style="68" customWidth="1"/>
    <col min="16151" max="16151" width="3.44140625" style="68"/>
    <col min="16152" max="16152" width="9.6640625" style="68" customWidth="1"/>
    <col min="16153" max="16153" width="4.33203125" style="68" customWidth="1"/>
    <col min="16154" max="16155" width="4.109375" style="68" customWidth="1"/>
    <col min="16156" max="16156" width="4.33203125" style="68" customWidth="1"/>
    <col min="16157" max="16157" width="5.33203125" style="68" customWidth="1"/>
    <col min="16158" max="16158" width="9.33203125" style="68" customWidth="1"/>
    <col min="16159" max="16159" width="5.6640625" style="68" customWidth="1"/>
    <col min="16160" max="16160" width="4.6640625" style="68" customWidth="1"/>
    <col min="16161" max="16161" width="5.33203125" style="68" customWidth="1"/>
    <col min="16162" max="16163" width="5.44140625" style="68" customWidth="1"/>
    <col min="16164" max="16384" width="3.44140625" style="68"/>
  </cols>
  <sheetData>
    <row r="1" spans="2:35" ht="11.25" customHeight="1" x14ac:dyDescent="0.2">
      <c r="AH1" s="68"/>
      <c r="AI1" s="68"/>
    </row>
    <row r="2" spans="2:35" s="67" customFormat="1" ht="0.9" customHeight="1" x14ac:dyDescent="0.2"/>
    <row r="3" spans="2:35" s="67" customFormat="1" ht="21" customHeight="1" thickBot="1" x14ac:dyDescent="0.25">
      <c r="B3" s="240" t="s">
        <v>344</v>
      </c>
      <c r="C3" s="240"/>
      <c r="D3" s="240"/>
      <c r="E3" s="240"/>
      <c r="F3" s="240"/>
      <c r="G3" s="240"/>
      <c r="H3" s="240"/>
      <c r="I3" s="240"/>
      <c r="J3" s="240"/>
      <c r="K3" s="240"/>
      <c r="L3" s="240"/>
      <c r="M3" s="240"/>
      <c r="N3" s="240"/>
      <c r="O3" s="240"/>
      <c r="P3" s="240"/>
      <c r="Q3" s="240"/>
      <c r="R3" s="240"/>
      <c r="S3" s="240"/>
      <c r="T3" s="240"/>
      <c r="U3" s="240"/>
      <c r="V3" s="240"/>
      <c r="W3" s="240"/>
      <c r="X3" s="240"/>
      <c r="Y3" s="240"/>
    </row>
    <row r="4" spans="2:35" ht="11.25" customHeight="1" x14ac:dyDescent="0.2">
      <c r="AH4" s="68"/>
      <c r="AI4" s="68"/>
    </row>
    <row r="5" spans="2:35"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H5" s="68"/>
      <c r="AI5" s="68"/>
    </row>
    <row r="6" spans="2:35" s="67" customFormat="1" ht="23.25" customHeight="1" x14ac:dyDescent="0.2">
      <c r="G6" s="241"/>
      <c r="H6" s="241"/>
      <c r="I6" s="241"/>
      <c r="J6" s="241"/>
      <c r="K6" s="241"/>
      <c r="L6" s="241"/>
      <c r="M6" s="241"/>
      <c r="N6" s="241"/>
      <c r="O6" s="241"/>
      <c r="P6" s="241"/>
      <c r="Q6" s="241"/>
      <c r="R6" s="241"/>
      <c r="S6" s="241"/>
      <c r="T6" s="241"/>
      <c r="U6" s="241"/>
      <c r="V6" s="241"/>
      <c r="W6" s="241"/>
      <c r="X6" s="241"/>
      <c r="Y6" s="241"/>
    </row>
    <row r="7" spans="2:35" s="67" customFormat="1" ht="6.9" customHeight="1" x14ac:dyDescent="0.2"/>
    <row r="8" spans="2:35"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row>
    <row r="9" spans="2:35" s="67" customFormat="1" ht="6.9" customHeight="1" x14ac:dyDescent="0.2"/>
    <row r="10" spans="2:35"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H10" s="68"/>
      <c r="AI10" s="68"/>
    </row>
    <row r="11" spans="2:35" s="67" customFormat="1" ht="6.9" customHeight="1" x14ac:dyDescent="0.2"/>
    <row r="12" spans="2:35" ht="25.5" customHeight="1" x14ac:dyDescent="0.2">
      <c r="B12" s="234" t="s">
        <v>156</v>
      </c>
      <c r="C12" s="234"/>
      <c r="D12" s="234"/>
      <c r="E12" s="234"/>
      <c r="F12" s="234"/>
      <c r="G12" s="235" t="s">
        <v>171</v>
      </c>
      <c r="H12" s="235"/>
      <c r="I12" s="235"/>
      <c r="J12" s="235"/>
      <c r="K12" s="235"/>
      <c r="L12" s="235"/>
      <c r="M12" s="235"/>
      <c r="N12" s="235"/>
      <c r="O12" s="235"/>
      <c r="P12" s="235"/>
      <c r="Q12" s="235"/>
      <c r="R12" s="235"/>
      <c r="S12" s="235"/>
      <c r="T12" s="235"/>
      <c r="U12" s="235"/>
      <c r="V12" s="235"/>
      <c r="W12" s="235"/>
      <c r="X12" s="235"/>
      <c r="Y12" s="235"/>
      <c r="AH12" s="68"/>
      <c r="AI12" s="68"/>
    </row>
    <row r="13" spans="2:35" s="67" customFormat="1" ht="6.9" customHeight="1" thickBot="1" x14ac:dyDescent="0.25"/>
    <row r="14" spans="2:35" s="67" customFormat="1" ht="12.75" customHeight="1" x14ac:dyDescent="0.2">
      <c r="B14" s="236" t="s">
        <v>157</v>
      </c>
      <c r="C14" s="237"/>
      <c r="D14" s="238" t="s">
        <v>158</v>
      </c>
      <c r="E14" s="236"/>
      <c r="F14" s="236"/>
      <c r="G14" s="236"/>
      <c r="H14" s="236"/>
      <c r="I14" s="236"/>
      <c r="J14" s="236"/>
      <c r="K14" s="236"/>
      <c r="L14" s="236"/>
      <c r="M14" s="236"/>
      <c r="N14" s="236"/>
      <c r="O14" s="236"/>
      <c r="P14" s="236"/>
      <c r="Q14" s="236"/>
      <c r="R14" s="236"/>
      <c r="S14" s="236"/>
      <c r="T14" s="237"/>
      <c r="U14" s="70" t="s">
        <v>159</v>
      </c>
      <c r="V14" s="239" t="s">
        <v>160</v>
      </c>
      <c r="W14" s="239"/>
      <c r="X14" s="239"/>
      <c r="AC14" s="69"/>
      <c r="AD14" s="69"/>
      <c r="AE14" s="69"/>
      <c r="AF14" s="69"/>
      <c r="AG14" s="69"/>
    </row>
    <row r="15" spans="2:35" s="67" customFormat="1" ht="9.75" customHeight="1" outlineLevel="1" x14ac:dyDescent="0.2">
      <c r="B15" s="229">
        <v>1</v>
      </c>
      <c r="C15" s="229"/>
      <c r="D15" s="230" t="s">
        <v>350</v>
      </c>
      <c r="E15" s="231"/>
      <c r="F15" s="231"/>
      <c r="G15" s="231"/>
      <c r="H15" s="231"/>
      <c r="I15" s="231"/>
      <c r="J15" s="231"/>
      <c r="K15" s="231"/>
      <c r="L15" s="231"/>
      <c r="M15" s="231"/>
      <c r="N15" s="231"/>
      <c r="O15" s="231"/>
      <c r="P15" s="231"/>
      <c r="Q15" s="231"/>
      <c r="R15" s="231"/>
      <c r="S15" s="231"/>
      <c r="T15" s="232"/>
      <c r="U15" s="71" t="s">
        <v>161</v>
      </c>
      <c r="V15" s="244">
        <f>SUM(AH:AH)/1000</f>
        <v>13.760772545454547</v>
      </c>
      <c r="W15" s="244"/>
      <c r="X15" s="244"/>
      <c r="AC15" s="69"/>
      <c r="AD15" s="69"/>
    </row>
    <row r="16" spans="2:35" ht="9.75" customHeight="1" outlineLevel="1" x14ac:dyDescent="0.3">
      <c r="B16" s="229">
        <v>2</v>
      </c>
      <c r="C16" s="229"/>
      <c r="D16" s="230" t="str">
        <f>_xlfn.TEXTJOIN(" ",0,AI16,AE16)</f>
        <v xml:space="preserve"> Б-1</v>
      </c>
      <c r="E16" s="231"/>
      <c r="F16" s="231"/>
      <c r="G16" s="231"/>
      <c r="H16" s="231"/>
      <c r="I16" s="231"/>
      <c r="J16" s="231"/>
      <c r="K16" s="231"/>
      <c r="L16" s="231"/>
      <c r="M16" s="231"/>
      <c r="N16" s="231"/>
      <c r="O16" s="231"/>
      <c r="P16" s="231"/>
      <c r="Q16" s="231"/>
      <c r="R16" s="231"/>
      <c r="S16" s="231"/>
      <c r="T16" s="232"/>
      <c r="U16" s="72" t="s">
        <v>22</v>
      </c>
      <c r="V16" s="233">
        <f>AF16</f>
        <v>2</v>
      </c>
      <c r="W16" s="233"/>
      <c r="X16" s="233"/>
      <c r="Y16" s="68"/>
      <c r="AC16" s="69"/>
      <c r="AD16" s="69"/>
      <c r="AE16" s="73" t="s">
        <v>172</v>
      </c>
      <c r="AF16" s="73">
        <v>2</v>
      </c>
      <c r="AG16" s="73">
        <v>77.870999999999995</v>
      </c>
      <c r="AH16" s="68">
        <v>155.74199999999999</v>
      </c>
      <c r="AI16" s="68"/>
    </row>
    <row r="17" spans="2:35" ht="9.75" customHeight="1" outlineLevel="1" x14ac:dyDescent="0.3">
      <c r="B17" s="229">
        <v>3</v>
      </c>
      <c r="C17" s="229"/>
      <c r="D17" s="230" t="str">
        <f t="shared" ref="D17:D65" si="0">_xlfn.TEXTJOIN(" ",0,AI17,AE17)</f>
        <v xml:space="preserve"> Б-2</v>
      </c>
      <c r="E17" s="231"/>
      <c r="F17" s="231"/>
      <c r="G17" s="231"/>
      <c r="H17" s="231"/>
      <c r="I17" s="231"/>
      <c r="J17" s="231"/>
      <c r="K17" s="231"/>
      <c r="L17" s="231"/>
      <c r="M17" s="231"/>
      <c r="N17" s="231"/>
      <c r="O17" s="231"/>
      <c r="P17" s="231"/>
      <c r="Q17" s="231"/>
      <c r="R17" s="231"/>
      <c r="S17" s="231"/>
      <c r="T17" s="232"/>
      <c r="U17" s="72" t="s">
        <v>22</v>
      </c>
      <c r="V17" s="233">
        <f t="shared" ref="V17:V37" si="1">AF17</f>
        <v>2</v>
      </c>
      <c r="W17" s="233"/>
      <c r="X17" s="233"/>
      <c r="Y17" s="68"/>
      <c r="AC17" s="69"/>
      <c r="AD17" s="69"/>
      <c r="AE17" s="73" t="s">
        <v>173</v>
      </c>
      <c r="AF17" s="73">
        <v>2</v>
      </c>
      <c r="AG17" s="73">
        <v>130.18899999999999</v>
      </c>
      <c r="AH17" s="68">
        <v>260.37799999999999</v>
      </c>
      <c r="AI17" s="68"/>
    </row>
    <row r="18" spans="2:35" ht="9.75" customHeight="1" outlineLevel="1" x14ac:dyDescent="0.3">
      <c r="B18" s="229">
        <v>4</v>
      </c>
      <c r="C18" s="229"/>
      <c r="D18" s="230" t="str">
        <f t="shared" si="0"/>
        <v xml:space="preserve"> Б-3</v>
      </c>
      <c r="E18" s="231"/>
      <c r="F18" s="231"/>
      <c r="G18" s="231"/>
      <c r="H18" s="231"/>
      <c r="I18" s="231"/>
      <c r="J18" s="231"/>
      <c r="K18" s="231"/>
      <c r="L18" s="231"/>
      <c r="M18" s="231"/>
      <c r="N18" s="231"/>
      <c r="O18" s="231"/>
      <c r="P18" s="231"/>
      <c r="Q18" s="231"/>
      <c r="R18" s="231"/>
      <c r="S18" s="231"/>
      <c r="T18" s="232"/>
      <c r="U18" s="72" t="s">
        <v>22</v>
      </c>
      <c r="V18" s="233">
        <f t="shared" si="1"/>
        <v>3</v>
      </c>
      <c r="W18" s="233"/>
      <c r="X18" s="233"/>
      <c r="Y18" s="68"/>
      <c r="Z18" s="68" t="s">
        <v>163</v>
      </c>
      <c r="AC18" s="69"/>
      <c r="AD18" s="69"/>
      <c r="AE18" s="73" t="s">
        <v>174</v>
      </c>
      <c r="AF18" s="73">
        <v>3</v>
      </c>
      <c r="AG18" s="73">
        <v>212.06633333333335</v>
      </c>
      <c r="AH18" s="68">
        <v>636.19900000000007</v>
      </c>
      <c r="AI18" s="68"/>
    </row>
    <row r="19" spans="2:35" ht="9.75" customHeight="1" outlineLevel="1" x14ac:dyDescent="0.3">
      <c r="B19" s="229">
        <v>7</v>
      </c>
      <c r="C19" s="229"/>
      <c r="D19" s="230" t="str">
        <f t="shared" si="0"/>
        <v xml:space="preserve"> Б-4</v>
      </c>
      <c r="E19" s="231"/>
      <c r="F19" s="231"/>
      <c r="G19" s="231"/>
      <c r="H19" s="231"/>
      <c r="I19" s="231"/>
      <c r="J19" s="231"/>
      <c r="K19" s="231"/>
      <c r="L19" s="231"/>
      <c r="M19" s="231"/>
      <c r="N19" s="231"/>
      <c r="O19" s="231"/>
      <c r="P19" s="231"/>
      <c r="Q19" s="231"/>
      <c r="R19" s="231"/>
      <c r="S19" s="231"/>
      <c r="T19" s="232"/>
      <c r="U19" s="72" t="s">
        <v>22</v>
      </c>
      <c r="V19" s="233">
        <f t="shared" si="1"/>
        <v>1</v>
      </c>
      <c r="W19" s="233"/>
      <c r="X19" s="233"/>
      <c r="Y19" s="68"/>
      <c r="AC19" s="69"/>
      <c r="AD19" s="69"/>
      <c r="AE19" s="73" t="s">
        <v>310</v>
      </c>
      <c r="AF19" s="73">
        <v>1</v>
      </c>
      <c r="AG19" s="73">
        <v>17.978000000000002</v>
      </c>
      <c r="AH19" s="68">
        <v>17.978000000000002</v>
      </c>
      <c r="AI19" s="68"/>
    </row>
    <row r="20" spans="2:35" ht="9.75" customHeight="1" outlineLevel="1" x14ac:dyDescent="0.3">
      <c r="B20" s="229">
        <v>8</v>
      </c>
      <c r="C20" s="229"/>
      <c r="D20" s="230" t="str">
        <f t="shared" si="0"/>
        <v xml:space="preserve"> Б-5</v>
      </c>
      <c r="E20" s="231"/>
      <c r="F20" s="231"/>
      <c r="G20" s="231"/>
      <c r="H20" s="231"/>
      <c r="I20" s="231"/>
      <c r="J20" s="231"/>
      <c r="K20" s="231"/>
      <c r="L20" s="231"/>
      <c r="M20" s="231"/>
      <c r="N20" s="231"/>
      <c r="O20" s="231"/>
      <c r="P20" s="231"/>
      <c r="Q20" s="231"/>
      <c r="R20" s="231"/>
      <c r="S20" s="231"/>
      <c r="T20" s="232"/>
      <c r="U20" s="72" t="s">
        <v>22</v>
      </c>
      <c r="V20" s="233">
        <f t="shared" si="1"/>
        <v>1</v>
      </c>
      <c r="W20" s="233"/>
      <c r="X20" s="233"/>
      <c r="Y20" s="68"/>
      <c r="AC20" s="69"/>
      <c r="AD20" s="69"/>
      <c r="AE20" s="73" t="s">
        <v>175</v>
      </c>
      <c r="AF20" s="73">
        <v>1</v>
      </c>
      <c r="AG20" s="73">
        <v>27.573</v>
      </c>
      <c r="AH20" s="68">
        <v>27.573</v>
      </c>
      <c r="AI20" s="68"/>
    </row>
    <row r="21" spans="2:35" ht="9.75" customHeight="1" outlineLevel="1" x14ac:dyDescent="0.3">
      <c r="B21" s="229">
        <v>10</v>
      </c>
      <c r="C21" s="229"/>
      <c r="D21" s="230" t="str">
        <f t="shared" si="0"/>
        <v xml:space="preserve"> Б-6</v>
      </c>
      <c r="E21" s="231"/>
      <c r="F21" s="231"/>
      <c r="G21" s="231"/>
      <c r="H21" s="231"/>
      <c r="I21" s="231"/>
      <c r="J21" s="231"/>
      <c r="K21" s="231"/>
      <c r="L21" s="231"/>
      <c r="M21" s="231"/>
      <c r="N21" s="231"/>
      <c r="O21" s="231"/>
      <c r="P21" s="231"/>
      <c r="Q21" s="231"/>
      <c r="R21" s="231"/>
      <c r="S21" s="231"/>
      <c r="T21" s="232"/>
      <c r="U21" s="72" t="s">
        <v>22</v>
      </c>
      <c r="V21" s="233">
        <f t="shared" si="1"/>
        <v>1</v>
      </c>
      <c r="W21" s="233"/>
      <c r="X21" s="233"/>
      <c r="AE21" s="73" t="s">
        <v>176</v>
      </c>
      <c r="AF21" s="73">
        <v>1</v>
      </c>
      <c r="AG21" s="73">
        <v>5.05</v>
      </c>
      <c r="AH21" s="68">
        <v>5.05</v>
      </c>
      <c r="AI21" s="68"/>
    </row>
    <row r="22" spans="2:35" ht="9.75" customHeight="1" outlineLevel="1" x14ac:dyDescent="0.3">
      <c r="B22" s="229">
        <v>11</v>
      </c>
      <c r="C22" s="229"/>
      <c r="D22" s="230" t="str">
        <f t="shared" si="0"/>
        <v xml:space="preserve"> Б-7</v>
      </c>
      <c r="E22" s="231"/>
      <c r="F22" s="231"/>
      <c r="G22" s="231"/>
      <c r="H22" s="231"/>
      <c r="I22" s="231"/>
      <c r="J22" s="231"/>
      <c r="K22" s="231"/>
      <c r="L22" s="231"/>
      <c r="M22" s="231"/>
      <c r="N22" s="231"/>
      <c r="O22" s="231"/>
      <c r="P22" s="231"/>
      <c r="Q22" s="231"/>
      <c r="R22" s="231"/>
      <c r="S22" s="231"/>
      <c r="T22" s="232"/>
      <c r="U22" s="72" t="s">
        <v>22</v>
      </c>
      <c r="V22" s="233">
        <f t="shared" si="1"/>
        <v>3</v>
      </c>
      <c r="W22" s="233"/>
      <c r="X22" s="233"/>
      <c r="AE22" s="73" t="s">
        <v>177</v>
      </c>
      <c r="AF22" s="73">
        <v>3</v>
      </c>
      <c r="AG22" s="73">
        <v>403.59599999999995</v>
      </c>
      <c r="AH22" s="68">
        <v>1210.7879999999998</v>
      </c>
      <c r="AI22" s="68"/>
    </row>
    <row r="23" spans="2:35" ht="9.75" customHeight="1" outlineLevel="1" x14ac:dyDescent="0.3">
      <c r="B23" s="229">
        <v>12</v>
      </c>
      <c r="C23" s="229"/>
      <c r="D23" s="230" t="str">
        <f t="shared" si="0"/>
        <v xml:space="preserve"> Б-8</v>
      </c>
      <c r="E23" s="231"/>
      <c r="F23" s="231"/>
      <c r="G23" s="231"/>
      <c r="H23" s="231"/>
      <c r="I23" s="231"/>
      <c r="J23" s="231"/>
      <c r="K23" s="231"/>
      <c r="L23" s="231"/>
      <c r="M23" s="231"/>
      <c r="N23" s="231"/>
      <c r="O23" s="231"/>
      <c r="P23" s="231"/>
      <c r="Q23" s="231"/>
      <c r="R23" s="231"/>
      <c r="S23" s="231"/>
      <c r="T23" s="232"/>
      <c r="U23" s="72" t="s">
        <v>22</v>
      </c>
      <c r="V23" s="233">
        <f t="shared" si="1"/>
        <v>3</v>
      </c>
      <c r="W23" s="233"/>
      <c r="X23" s="233"/>
      <c r="AE23" s="73" t="s">
        <v>178</v>
      </c>
      <c r="AF23" s="73">
        <v>3</v>
      </c>
      <c r="AG23" s="73">
        <v>240.54833333333332</v>
      </c>
      <c r="AH23" s="68">
        <v>721.64499999999998</v>
      </c>
      <c r="AI23" s="68"/>
    </row>
    <row r="24" spans="2:35" ht="9.75" customHeight="1" outlineLevel="1" x14ac:dyDescent="0.3">
      <c r="B24" s="229">
        <v>13</v>
      </c>
      <c r="C24" s="229"/>
      <c r="D24" s="230" t="str">
        <f t="shared" si="0"/>
        <v xml:space="preserve"> Б-9</v>
      </c>
      <c r="E24" s="231"/>
      <c r="F24" s="231"/>
      <c r="G24" s="231"/>
      <c r="H24" s="231"/>
      <c r="I24" s="231"/>
      <c r="J24" s="231"/>
      <c r="K24" s="231"/>
      <c r="L24" s="231"/>
      <c r="M24" s="231"/>
      <c r="N24" s="231"/>
      <c r="O24" s="231"/>
      <c r="P24" s="231"/>
      <c r="Q24" s="231"/>
      <c r="R24" s="231"/>
      <c r="S24" s="231"/>
      <c r="T24" s="232"/>
      <c r="U24" s="72" t="s">
        <v>22</v>
      </c>
      <c r="V24" s="233">
        <f t="shared" si="1"/>
        <v>3</v>
      </c>
      <c r="W24" s="233"/>
      <c r="X24" s="233"/>
      <c r="AE24" s="73" t="s">
        <v>179</v>
      </c>
      <c r="AF24" s="73">
        <v>3</v>
      </c>
      <c r="AG24" s="73">
        <v>379.3896666666667</v>
      </c>
      <c r="AH24" s="68">
        <v>1138.1690000000001</v>
      </c>
      <c r="AI24" s="68"/>
    </row>
    <row r="25" spans="2:35" ht="9.75" customHeight="1" outlineLevel="1" x14ac:dyDescent="0.3">
      <c r="B25" s="229">
        <v>14</v>
      </c>
      <c r="C25" s="229"/>
      <c r="D25" s="230" t="str">
        <f t="shared" si="0"/>
        <v xml:space="preserve"> Б-10</v>
      </c>
      <c r="E25" s="231"/>
      <c r="F25" s="231"/>
      <c r="G25" s="231"/>
      <c r="H25" s="231"/>
      <c r="I25" s="231"/>
      <c r="J25" s="231"/>
      <c r="K25" s="231"/>
      <c r="L25" s="231"/>
      <c r="M25" s="231"/>
      <c r="N25" s="231"/>
      <c r="O25" s="231"/>
      <c r="P25" s="231"/>
      <c r="Q25" s="231"/>
      <c r="R25" s="231"/>
      <c r="S25" s="231"/>
      <c r="T25" s="232"/>
      <c r="U25" s="72" t="s">
        <v>22</v>
      </c>
      <c r="V25" s="233">
        <f t="shared" si="1"/>
        <v>3</v>
      </c>
      <c r="W25" s="233"/>
      <c r="X25" s="233"/>
      <c r="AE25" s="73" t="s">
        <v>180</v>
      </c>
      <c r="AF25" s="73">
        <v>3</v>
      </c>
      <c r="AG25" s="73">
        <v>17.978000000000002</v>
      </c>
      <c r="AH25" s="68">
        <v>53.934000000000005</v>
      </c>
      <c r="AI25" s="68"/>
    </row>
    <row r="26" spans="2:35" ht="9.75" customHeight="1" outlineLevel="1" x14ac:dyDescent="0.3">
      <c r="B26" s="229">
        <v>15</v>
      </c>
      <c r="C26" s="229"/>
      <c r="D26" s="230" t="str">
        <f t="shared" si="0"/>
        <v xml:space="preserve"> Б-11</v>
      </c>
      <c r="E26" s="231"/>
      <c r="F26" s="231"/>
      <c r="G26" s="231"/>
      <c r="H26" s="231"/>
      <c r="I26" s="231"/>
      <c r="J26" s="231"/>
      <c r="K26" s="231"/>
      <c r="L26" s="231"/>
      <c r="M26" s="231"/>
      <c r="N26" s="231"/>
      <c r="O26" s="231"/>
      <c r="P26" s="231"/>
      <c r="Q26" s="231"/>
      <c r="R26" s="231"/>
      <c r="S26" s="231"/>
      <c r="T26" s="232"/>
      <c r="U26" s="72" t="s">
        <v>22</v>
      </c>
      <c r="V26" s="233">
        <f t="shared" si="1"/>
        <v>1</v>
      </c>
      <c r="W26" s="233"/>
      <c r="X26" s="233"/>
      <c r="AE26" s="73" t="s">
        <v>181</v>
      </c>
      <c r="AF26" s="73">
        <v>1</v>
      </c>
      <c r="AG26" s="73">
        <v>18.584</v>
      </c>
      <c r="AH26" s="68">
        <v>18.584</v>
      </c>
      <c r="AI26" s="68"/>
    </row>
    <row r="27" spans="2:35" ht="9.75" customHeight="1" outlineLevel="1" x14ac:dyDescent="0.3">
      <c r="B27" s="229">
        <v>16</v>
      </c>
      <c r="C27" s="229"/>
      <c r="D27" s="230" t="str">
        <f t="shared" si="0"/>
        <v xml:space="preserve"> Б-12</v>
      </c>
      <c r="E27" s="231"/>
      <c r="F27" s="231"/>
      <c r="G27" s="231"/>
      <c r="H27" s="231"/>
      <c r="I27" s="231"/>
      <c r="J27" s="231"/>
      <c r="K27" s="231"/>
      <c r="L27" s="231"/>
      <c r="M27" s="231"/>
      <c r="N27" s="231"/>
      <c r="O27" s="231"/>
      <c r="P27" s="231"/>
      <c r="Q27" s="231"/>
      <c r="R27" s="231"/>
      <c r="S27" s="231"/>
      <c r="T27" s="232"/>
      <c r="U27" s="72" t="s">
        <v>22</v>
      </c>
      <c r="V27" s="233">
        <f t="shared" si="1"/>
        <v>1</v>
      </c>
      <c r="W27" s="233"/>
      <c r="X27" s="233"/>
      <c r="AE27" s="73" t="s">
        <v>182</v>
      </c>
      <c r="AF27" s="73">
        <v>1</v>
      </c>
      <c r="AG27" s="73">
        <v>19.998000000000001</v>
      </c>
      <c r="AH27" s="68">
        <v>19.998000000000001</v>
      </c>
      <c r="AI27" s="68"/>
    </row>
    <row r="28" spans="2:35" ht="9.75" customHeight="1" outlineLevel="1" x14ac:dyDescent="0.3">
      <c r="B28" s="229">
        <v>17</v>
      </c>
      <c r="C28" s="229"/>
      <c r="D28" s="230" t="str">
        <f t="shared" si="0"/>
        <v xml:space="preserve"> Вв-1</v>
      </c>
      <c r="E28" s="231"/>
      <c r="F28" s="231"/>
      <c r="G28" s="231"/>
      <c r="H28" s="231"/>
      <c r="I28" s="231"/>
      <c r="J28" s="231"/>
      <c r="K28" s="231"/>
      <c r="L28" s="231"/>
      <c r="M28" s="231"/>
      <c r="N28" s="231"/>
      <c r="O28" s="231"/>
      <c r="P28" s="231"/>
      <c r="Q28" s="231"/>
      <c r="R28" s="231"/>
      <c r="S28" s="231"/>
      <c r="T28" s="232"/>
      <c r="U28" s="72" t="s">
        <v>22</v>
      </c>
      <c r="V28" s="233">
        <f t="shared" si="1"/>
        <v>10</v>
      </c>
      <c r="W28" s="233"/>
      <c r="X28" s="233"/>
      <c r="AE28" s="73" t="s">
        <v>278</v>
      </c>
      <c r="AF28" s="73">
        <v>10</v>
      </c>
      <c r="AG28" s="73">
        <v>17.716318181818181</v>
      </c>
      <c r="AH28" s="68">
        <v>177.16318181818181</v>
      </c>
      <c r="AI28" s="68"/>
    </row>
    <row r="29" spans="2:35" ht="9.75" customHeight="1" outlineLevel="1" x14ac:dyDescent="0.3">
      <c r="B29" s="229">
        <v>18</v>
      </c>
      <c r="C29" s="229"/>
      <c r="D29" s="230" t="str">
        <f t="shared" si="0"/>
        <v xml:space="preserve"> Вв-2</v>
      </c>
      <c r="E29" s="231"/>
      <c r="F29" s="231"/>
      <c r="G29" s="231"/>
      <c r="H29" s="231"/>
      <c r="I29" s="231"/>
      <c r="J29" s="231"/>
      <c r="K29" s="231"/>
      <c r="L29" s="231"/>
      <c r="M29" s="231"/>
      <c r="N29" s="231"/>
      <c r="O29" s="231"/>
      <c r="P29" s="231"/>
      <c r="Q29" s="231"/>
      <c r="R29" s="231"/>
      <c r="S29" s="231"/>
      <c r="T29" s="232"/>
      <c r="U29" s="72" t="s">
        <v>22</v>
      </c>
      <c r="V29" s="233">
        <f t="shared" si="1"/>
        <v>5</v>
      </c>
      <c r="W29" s="233"/>
      <c r="X29" s="233"/>
      <c r="AE29" s="73" t="s">
        <v>279</v>
      </c>
      <c r="AF29" s="73">
        <v>5</v>
      </c>
      <c r="AG29" s="73">
        <v>17.705300000000001</v>
      </c>
      <c r="AH29" s="68">
        <v>88.526499999999999</v>
      </c>
      <c r="AI29" s="68"/>
    </row>
    <row r="30" spans="2:35" ht="9.75" customHeight="1" outlineLevel="1" x14ac:dyDescent="0.3">
      <c r="B30" s="229">
        <v>19</v>
      </c>
      <c r="C30" s="229"/>
      <c r="D30" s="230" t="str">
        <f t="shared" si="0"/>
        <v xml:space="preserve"> Вв-3</v>
      </c>
      <c r="E30" s="231"/>
      <c r="F30" s="231"/>
      <c r="G30" s="231"/>
      <c r="H30" s="231"/>
      <c r="I30" s="231"/>
      <c r="J30" s="231"/>
      <c r="K30" s="231"/>
      <c r="L30" s="231"/>
      <c r="M30" s="231"/>
      <c r="N30" s="231"/>
      <c r="O30" s="231"/>
      <c r="P30" s="231"/>
      <c r="Q30" s="231"/>
      <c r="R30" s="231"/>
      <c r="S30" s="231"/>
      <c r="T30" s="232"/>
      <c r="U30" s="72" t="s">
        <v>22</v>
      </c>
      <c r="V30" s="233">
        <f t="shared" si="1"/>
        <v>4</v>
      </c>
      <c r="W30" s="233"/>
      <c r="X30" s="233"/>
      <c r="AE30" s="73" t="s">
        <v>280</v>
      </c>
      <c r="AF30" s="73">
        <v>4</v>
      </c>
      <c r="AG30" s="73">
        <v>21.6645</v>
      </c>
      <c r="AH30" s="68">
        <v>86.658000000000001</v>
      </c>
      <c r="AI30" s="68"/>
    </row>
    <row r="31" spans="2:35" ht="9.75" customHeight="1" outlineLevel="1" x14ac:dyDescent="0.3">
      <c r="B31" s="229">
        <v>20</v>
      </c>
      <c r="C31" s="229"/>
      <c r="D31" s="230" t="str">
        <f t="shared" si="0"/>
        <v xml:space="preserve"> Вв-5</v>
      </c>
      <c r="E31" s="231"/>
      <c r="F31" s="231"/>
      <c r="G31" s="231"/>
      <c r="H31" s="231"/>
      <c r="I31" s="231"/>
      <c r="J31" s="231"/>
      <c r="K31" s="231"/>
      <c r="L31" s="231"/>
      <c r="M31" s="231"/>
      <c r="N31" s="231"/>
      <c r="O31" s="231"/>
      <c r="P31" s="231"/>
      <c r="Q31" s="231"/>
      <c r="R31" s="231"/>
      <c r="S31" s="231"/>
      <c r="T31" s="232"/>
      <c r="U31" s="72" t="s">
        <v>22</v>
      </c>
      <c r="V31" s="233">
        <f t="shared" si="1"/>
        <v>4</v>
      </c>
      <c r="W31" s="233"/>
      <c r="X31" s="233"/>
      <c r="AE31" s="73" t="s">
        <v>281</v>
      </c>
      <c r="AF31" s="73">
        <v>4</v>
      </c>
      <c r="AG31" s="73">
        <v>21.6645</v>
      </c>
      <c r="AH31" s="68">
        <v>86.658000000000001</v>
      </c>
      <c r="AI31" s="68"/>
    </row>
    <row r="32" spans="2:35" ht="9.75" customHeight="1" outlineLevel="1" x14ac:dyDescent="0.3">
      <c r="B32" s="229">
        <v>21</v>
      </c>
      <c r="C32" s="229"/>
      <c r="D32" s="230" t="str">
        <f t="shared" si="0"/>
        <v xml:space="preserve"> Вв-7</v>
      </c>
      <c r="E32" s="231"/>
      <c r="F32" s="231"/>
      <c r="G32" s="231"/>
      <c r="H32" s="231"/>
      <c r="I32" s="231"/>
      <c r="J32" s="231"/>
      <c r="K32" s="231"/>
      <c r="L32" s="231"/>
      <c r="M32" s="231"/>
      <c r="N32" s="231"/>
      <c r="O32" s="231"/>
      <c r="P32" s="231"/>
      <c r="Q32" s="231"/>
      <c r="R32" s="231"/>
      <c r="S32" s="231"/>
      <c r="T32" s="232"/>
      <c r="U32" s="72" t="s">
        <v>22</v>
      </c>
      <c r="V32" s="233">
        <f t="shared" si="1"/>
        <v>1</v>
      </c>
      <c r="W32" s="233"/>
      <c r="X32" s="233"/>
      <c r="AE32" s="73" t="s">
        <v>282</v>
      </c>
      <c r="AF32" s="73">
        <v>1</v>
      </c>
      <c r="AG32" s="73">
        <v>17.675000000000001</v>
      </c>
      <c r="AH32" s="68">
        <v>17.675000000000001</v>
      </c>
      <c r="AI32" s="68"/>
    </row>
    <row r="33" spans="2:35" ht="9.75" customHeight="1" outlineLevel="1" x14ac:dyDescent="0.3">
      <c r="B33" s="229">
        <v>22</v>
      </c>
      <c r="C33" s="229"/>
      <c r="D33" s="230" t="str">
        <f t="shared" si="0"/>
        <v xml:space="preserve"> Вв-8</v>
      </c>
      <c r="E33" s="231"/>
      <c r="F33" s="231"/>
      <c r="G33" s="231"/>
      <c r="H33" s="231"/>
      <c r="I33" s="231"/>
      <c r="J33" s="231"/>
      <c r="K33" s="231"/>
      <c r="L33" s="231"/>
      <c r="M33" s="231"/>
      <c r="N33" s="231"/>
      <c r="O33" s="231"/>
      <c r="P33" s="231"/>
      <c r="Q33" s="231"/>
      <c r="R33" s="231"/>
      <c r="S33" s="231"/>
      <c r="T33" s="232"/>
      <c r="U33" s="72" t="s">
        <v>22</v>
      </c>
      <c r="V33" s="233">
        <f t="shared" si="1"/>
        <v>1</v>
      </c>
      <c r="W33" s="233"/>
      <c r="X33" s="233"/>
      <c r="AE33" s="73" t="s">
        <v>311</v>
      </c>
      <c r="AF33" s="73">
        <v>1</v>
      </c>
      <c r="AG33" s="73">
        <v>14.341999999999999</v>
      </c>
      <c r="AH33" s="68">
        <v>14.341999999999999</v>
      </c>
      <c r="AI33" s="68"/>
    </row>
    <row r="34" spans="2:35" ht="9.75" customHeight="1" outlineLevel="1" x14ac:dyDescent="0.3">
      <c r="B34" s="229">
        <v>23</v>
      </c>
      <c r="C34" s="229"/>
      <c r="D34" s="230" t="str">
        <f t="shared" si="0"/>
        <v xml:space="preserve"> Вв-9</v>
      </c>
      <c r="E34" s="231"/>
      <c r="F34" s="231"/>
      <c r="G34" s="231"/>
      <c r="H34" s="231"/>
      <c r="I34" s="231"/>
      <c r="J34" s="231"/>
      <c r="K34" s="231"/>
      <c r="L34" s="231"/>
      <c r="M34" s="231"/>
      <c r="N34" s="231"/>
      <c r="O34" s="231"/>
      <c r="P34" s="231"/>
      <c r="Q34" s="231"/>
      <c r="R34" s="231"/>
      <c r="S34" s="231"/>
      <c r="T34" s="232"/>
      <c r="U34" s="72" t="s">
        <v>22</v>
      </c>
      <c r="V34" s="233">
        <f t="shared" si="1"/>
        <v>1</v>
      </c>
      <c r="W34" s="233"/>
      <c r="X34" s="233"/>
      <c r="AE34" s="73" t="s">
        <v>312</v>
      </c>
      <c r="AF34" s="73">
        <v>1</v>
      </c>
      <c r="AG34" s="73">
        <v>7.9790000000000001</v>
      </c>
      <c r="AH34" s="68">
        <v>7.9790000000000001</v>
      </c>
      <c r="AI34" s="68"/>
    </row>
    <row r="35" spans="2:35" ht="9.75" customHeight="1" outlineLevel="1" x14ac:dyDescent="0.3">
      <c r="B35" s="229">
        <v>24</v>
      </c>
      <c r="C35" s="229"/>
      <c r="D35" s="230" t="str">
        <f t="shared" si="0"/>
        <v xml:space="preserve"> Вг-1</v>
      </c>
      <c r="E35" s="231"/>
      <c r="F35" s="231"/>
      <c r="G35" s="231"/>
      <c r="H35" s="231"/>
      <c r="I35" s="231"/>
      <c r="J35" s="231"/>
      <c r="K35" s="231"/>
      <c r="L35" s="231"/>
      <c r="M35" s="231"/>
      <c r="N35" s="231"/>
      <c r="O35" s="231"/>
      <c r="P35" s="231"/>
      <c r="Q35" s="231"/>
      <c r="R35" s="231"/>
      <c r="S35" s="231"/>
      <c r="T35" s="232"/>
      <c r="U35" s="72" t="s">
        <v>22</v>
      </c>
      <c r="V35" s="233">
        <f t="shared" si="1"/>
        <v>10</v>
      </c>
      <c r="W35" s="233"/>
      <c r="X35" s="233"/>
      <c r="AE35" s="73" t="s">
        <v>283</v>
      </c>
      <c r="AF35" s="73">
        <v>10</v>
      </c>
      <c r="AG35" s="73">
        <v>12.73059090909091</v>
      </c>
      <c r="AH35" s="68">
        <v>127.3059090909091</v>
      </c>
      <c r="AI35" s="68"/>
    </row>
    <row r="36" spans="2:35" ht="9.75" customHeight="1" outlineLevel="1" x14ac:dyDescent="0.3">
      <c r="B36" s="229">
        <v>25</v>
      </c>
      <c r="C36" s="229"/>
      <c r="D36" s="230" t="str">
        <f t="shared" si="0"/>
        <v xml:space="preserve"> Вг-2</v>
      </c>
      <c r="E36" s="231"/>
      <c r="F36" s="231"/>
      <c r="G36" s="231"/>
      <c r="H36" s="231"/>
      <c r="I36" s="231"/>
      <c r="J36" s="231"/>
      <c r="K36" s="231"/>
      <c r="L36" s="231"/>
      <c r="M36" s="231"/>
      <c r="N36" s="231"/>
      <c r="O36" s="231"/>
      <c r="P36" s="231"/>
      <c r="Q36" s="231"/>
      <c r="R36" s="231"/>
      <c r="S36" s="231"/>
      <c r="T36" s="232"/>
      <c r="U36" s="72" t="s">
        <v>22</v>
      </c>
      <c r="V36" s="233">
        <f t="shared" si="1"/>
        <v>5</v>
      </c>
      <c r="W36" s="233"/>
      <c r="X36" s="233"/>
      <c r="AE36" s="73" t="s">
        <v>284</v>
      </c>
      <c r="AF36" s="73">
        <v>5</v>
      </c>
      <c r="AG36" s="73">
        <v>12.781090909090908</v>
      </c>
      <c r="AH36" s="68">
        <v>63.905454545454539</v>
      </c>
      <c r="AI36" s="68"/>
    </row>
    <row r="37" spans="2:35" ht="9.75" customHeight="1" outlineLevel="1" x14ac:dyDescent="0.3">
      <c r="B37" s="229">
        <v>26</v>
      </c>
      <c r="C37" s="229"/>
      <c r="D37" s="230" t="str">
        <f t="shared" si="0"/>
        <v xml:space="preserve"> Вг-3</v>
      </c>
      <c r="E37" s="231"/>
      <c r="F37" s="231"/>
      <c r="G37" s="231"/>
      <c r="H37" s="231"/>
      <c r="I37" s="231"/>
      <c r="J37" s="231"/>
      <c r="K37" s="231"/>
      <c r="L37" s="231"/>
      <c r="M37" s="231"/>
      <c r="N37" s="231"/>
      <c r="O37" s="231"/>
      <c r="P37" s="231"/>
      <c r="Q37" s="231"/>
      <c r="R37" s="231"/>
      <c r="S37" s="231"/>
      <c r="T37" s="232"/>
      <c r="U37" s="72" t="s">
        <v>22</v>
      </c>
      <c r="V37" s="233">
        <f t="shared" si="1"/>
        <v>4</v>
      </c>
      <c r="W37" s="233"/>
      <c r="X37" s="233"/>
      <c r="AE37" s="73" t="s">
        <v>285</v>
      </c>
      <c r="AF37" s="73">
        <v>4</v>
      </c>
      <c r="AG37" s="73">
        <v>17.485624999999999</v>
      </c>
      <c r="AH37" s="68">
        <v>69.942499999999995</v>
      </c>
      <c r="AI37" s="68"/>
    </row>
    <row r="38" spans="2:35" ht="9.75" customHeight="1" outlineLevel="1" x14ac:dyDescent="0.3">
      <c r="B38" s="229">
        <v>27</v>
      </c>
      <c r="C38" s="229"/>
      <c r="D38" s="230" t="str">
        <f t="shared" si="0"/>
        <v xml:space="preserve"> Вг-5</v>
      </c>
      <c r="E38" s="231"/>
      <c r="F38" s="231"/>
      <c r="G38" s="231"/>
      <c r="H38" s="231"/>
      <c r="I38" s="231"/>
      <c r="J38" s="231"/>
      <c r="K38" s="231"/>
      <c r="L38" s="231"/>
      <c r="M38" s="231"/>
      <c r="N38" s="231"/>
      <c r="O38" s="231"/>
      <c r="P38" s="231"/>
      <c r="Q38" s="231"/>
      <c r="R38" s="231"/>
      <c r="S38" s="231"/>
      <c r="T38" s="232"/>
      <c r="U38" s="72" t="s">
        <v>22</v>
      </c>
      <c r="V38" s="233">
        <f t="shared" ref="V38:V65" si="2">AF38</f>
        <v>4</v>
      </c>
      <c r="W38" s="233"/>
      <c r="X38" s="233"/>
      <c r="AE38" s="73" t="s">
        <v>313</v>
      </c>
      <c r="AF38" s="73">
        <v>4</v>
      </c>
      <c r="AG38" s="73">
        <v>17.523500000000002</v>
      </c>
      <c r="AH38" s="68">
        <v>70.094000000000008</v>
      </c>
      <c r="AI38" s="68"/>
    </row>
    <row r="39" spans="2:35" ht="9.75" customHeight="1" outlineLevel="1" x14ac:dyDescent="0.3">
      <c r="B39" s="229">
        <v>28</v>
      </c>
      <c r="C39" s="229"/>
      <c r="D39" s="230" t="str">
        <f t="shared" si="0"/>
        <v xml:space="preserve"> К-1</v>
      </c>
      <c r="E39" s="231"/>
      <c r="F39" s="231"/>
      <c r="G39" s="231"/>
      <c r="H39" s="231"/>
      <c r="I39" s="231"/>
      <c r="J39" s="231"/>
      <c r="K39" s="231"/>
      <c r="L39" s="231"/>
      <c r="M39" s="231"/>
      <c r="N39" s="231"/>
      <c r="O39" s="231"/>
      <c r="P39" s="231"/>
      <c r="Q39" s="231"/>
      <c r="R39" s="231"/>
      <c r="S39" s="231"/>
      <c r="T39" s="232"/>
      <c r="U39" s="72" t="s">
        <v>22</v>
      </c>
      <c r="V39" s="233">
        <f t="shared" si="2"/>
        <v>2</v>
      </c>
      <c r="W39" s="233"/>
      <c r="X39" s="233"/>
      <c r="AE39" s="73" t="s">
        <v>314</v>
      </c>
      <c r="AF39" s="73">
        <v>2</v>
      </c>
      <c r="AG39" s="73">
        <v>205.73699999999999</v>
      </c>
      <c r="AH39" s="68">
        <v>411.47399999999999</v>
      </c>
      <c r="AI39" s="68"/>
    </row>
    <row r="40" spans="2:35" ht="9.75" customHeight="1" outlineLevel="1" x14ac:dyDescent="0.3">
      <c r="B40" s="229">
        <v>29</v>
      </c>
      <c r="C40" s="229"/>
      <c r="D40" s="230" t="str">
        <f t="shared" si="0"/>
        <v xml:space="preserve"> К-2</v>
      </c>
      <c r="E40" s="231"/>
      <c r="F40" s="231"/>
      <c r="G40" s="231"/>
      <c r="H40" s="231"/>
      <c r="I40" s="231"/>
      <c r="J40" s="231"/>
      <c r="K40" s="231"/>
      <c r="L40" s="231"/>
      <c r="M40" s="231"/>
      <c r="N40" s="231"/>
      <c r="O40" s="231"/>
      <c r="P40" s="231"/>
      <c r="Q40" s="231"/>
      <c r="R40" s="231"/>
      <c r="S40" s="231"/>
      <c r="T40" s="232"/>
      <c r="U40" s="72" t="s">
        <v>22</v>
      </c>
      <c r="V40" s="233">
        <f t="shared" si="2"/>
        <v>1</v>
      </c>
      <c r="W40" s="233"/>
      <c r="X40" s="233"/>
      <c r="AE40" s="73" t="s">
        <v>315</v>
      </c>
      <c r="AF40" s="73">
        <v>1</v>
      </c>
      <c r="AG40" s="73">
        <v>279.06299999999999</v>
      </c>
      <c r="AH40" s="68">
        <v>279.06299999999999</v>
      </c>
      <c r="AI40" s="68"/>
    </row>
    <row r="41" spans="2:35" ht="9.75" customHeight="1" outlineLevel="1" x14ac:dyDescent="0.3">
      <c r="B41" s="229">
        <v>30</v>
      </c>
      <c r="C41" s="229"/>
      <c r="D41" s="230" t="str">
        <f t="shared" si="0"/>
        <v xml:space="preserve"> К-7</v>
      </c>
      <c r="E41" s="231"/>
      <c r="F41" s="231"/>
      <c r="G41" s="231"/>
      <c r="H41" s="231"/>
      <c r="I41" s="231"/>
      <c r="J41" s="231"/>
      <c r="K41" s="231"/>
      <c r="L41" s="231"/>
      <c r="M41" s="231"/>
      <c r="N41" s="231"/>
      <c r="O41" s="231"/>
      <c r="P41" s="231"/>
      <c r="Q41" s="231"/>
      <c r="R41" s="231"/>
      <c r="S41" s="231"/>
      <c r="T41" s="232"/>
      <c r="U41" s="72" t="s">
        <v>22</v>
      </c>
      <c r="V41" s="233">
        <f t="shared" si="2"/>
        <v>1</v>
      </c>
      <c r="W41" s="233"/>
      <c r="X41" s="233"/>
      <c r="AE41" s="73" t="s">
        <v>316</v>
      </c>
      <c r="AF41" s="73">
        <v>1</v>
      </c>
      <c r="AG41" s="73">
        <v>210.28199999999998</v>
      </c>
      <c r="AH41" s="68">
        <v>210.28199999999998</v>
      </c>
      <c r="AI41" s="68"/>
    </row>
    <row r="42" spans="2:35" ht="9.75" customHeight="1" outlineLevel="1" x14ac:dyDescent="0.3">
      <c r="B42" s="229">
        <v>31</v>
      </c>
      <c r="C42" s="229"/>
      <c r="D42" s="230" t="str">
        <f t="shared" si="0"/>
        <v xml:space="preserve"> К-8</v>
      </c>
      <c r="E42" s="231"/>
      <c r="F42" s="231"/>
      <c r="G42" s="231"/>
      <c r="H42" s="231"/>
      <c r="I42" s="231"/>
      <c r="J42" s="231"/>
      <c r="K42" s="231"/>
      <c r="L42" s="231"/>
      <c r="M42" s="231"/>
      <c r="N42" s="231"/>
      <c r="O42" s="231"/>
      <c r="P42" s="231"/>
      <c r="Q42" s="231"/>
      <c r="R42" s="231"/>
      <c r="S42" s="231"/>
      <c r="T42" s="232"/>
      <c r="U42" s="72" t="s">
        <v>22</v>
      </c>
      <c r="V42" s="233">
        <f t="shared" si="2"/>
        <v>1</v>
      </c>
      <c r="W42" s="233"/>
      <c r="X42" s="233"/>
      <c r="AE42" s="73" t="s">
        <v>317</v>
      </c>
      <c r="AF42" s="73">
        <v>1</v>
      </c>
      <c r="AG42" s="73">
        <v>223.715</v>
      </c>
      <c r="AH42" s="68">
        <v>223.715</v>
      </c>
      <c r="AI42" s="68"/>
    </row>
    <row r="43" spans="2:35" ht="9.75" customHeight="1" outlineLevel="1" x14ac:dyDescent="0.3">
      <c r="B43" s="229">
        <v>32</v>
      </c>
      <c r="C43" s="229"/>
      <c r="D43" s="230" t="str">
        <f t="shared" si="0"/>
        <v xml:space="preserve"> К-9</v>
      </c>
      <c r="E43" s="231"/>
      <c r="F43" s="231"/>
      <c r="G43" s="231"/>
      <c r="H43" s="231"/>
      <c r="I43" s="231"/>
      <c r="J43" s="231"/>
      <c r="K43" s="231"/>
      <c r="L43" s="231"/>
      <c r="M43" s="231"/>
      <c r="N43" s="231"/>
      <c r="O43" s="231"/>
      <c r="P43" s="231"/>
      <c r="Q43" s="231"/>
      <c r="R43" s="231"/>
      <c r="S43" s="231"/>
      <c r="T43" s="232"/>
      <c r="U43" s="72" t="s">
        <v>22</v>
      </c>
      <c r="V43" s="233">
        <f t="shared" si="2"/>
        <v>1</v>
      </c>
      <c r="W43" s="233"/>
      <c r="X43" s="233"/>
      <c r="AE43" s="73" t="s">
        <v>318</v>
      </c>
      <c r="AF43" s="73">
        <v>1</v>
      </c>
      <c r="AG43" s="73">
        <v>222.2</v>
      </c>
      <c r="AH43" s="68">
        <v>222.2</v>
      </c>
      <c r="AI43" s="68"/>
    </row>
    <row r="44" spans="2:35" ht="9.75" customHeight="1" outlineLevel="1" x14ac:dyDescent="0.3">
      <c r="B44" s="229">
        <v>33</v>
      </c>
      <c r="C44" s="229"/>
      <c r="D44" s="230" t="str">
        <f t="shared" si="0"/>
        <v xml:space="preserve"> К-10</v>
      </c>
      <c r="E44" s="231"/>
      <c r="F44" s="231"/>
      <c r="G44" s="231"/>
      <c r="H44" s="231"/>
      <c r="I44" s="231"/>
      <c r="J44" s="231"/>
      <c r="K44" s="231"/>
      <c r="L44" s="231"/>
      <c r="M44" s="231"/>
      <c r="N44" s="231"/>
      <c r="O44" s="231"/>
      <c r="P44" s="231"/>
      <c r="Q44" s="231"/>
      <c r="R44" s="231"/>
      <c r="S44" s="231"/>
      <c r="T44" s="232"/>
      <c r="U44" s="72" t="s">
        <v>22</v>
      </c>
      <c r="V44" s="233">
        <f t="shared" si="2"/>
        <v>1</v>
      </c>
      <c r="W44" s="233"/>
      <c r="X44" s="233"/>
      <c r="AE44" s="73" t="s">
        <v>319</v>
      </c>
      <c r="AF44" s="73">
        <v>1</v>
      </c>
      <c r="AG44" s="73">
        <v>207.25199999999998</v>
      </c>
      <c r="AH44" s="68">
        <v>207.25199999999998</v>
      </c>
      <c r="AI44" s="68"/>
    </row>
    <row r="45" spans="2:35" ht="9.75" customHeight="1" outlineLevel="1" x14ac:dyDescent="0.3">
      <c r="B45" s="229">
        <v>34</v>
      </c>
      <c r="C45" s="229"/>
      <c r="D45" s="230" t="str">
        <f t="shared" si="0"/>
        <v xml:space="preserve"> К-15</v>
      </c>
      <c r="E45" s="231"/>
      <c r="F45" s="231"/>
      <c r="G45" s="231"/>
      <c r="H45" s="231"/>
      <c r="I45" s="231"/>
      <c r="J45" s="231"/>
      <c r="K45" s="231"/>
      <c r="L45" s="231"/>
      <c r="M45" s="231"/>
      <c r="N45" s="231"/>
      <c r="O45" s="231"/>
      <c r="P45" s="231"/>
      <c r="Q45" s="231"/>
      <c r="R45" s="231"/>
      <c r="S45" s="231"/>
      <c r="T45" s="232"/>
      <c r="U45" s="72" t="s">
        <v>22</v>
      </c>
      <c r="V45" s="233">
        <f t="shared" si="2"/>
        <v>1</v>
      </c>
      <c r="W45" s="233"/>
      <c r="X45" s="233"/>
      <c r="AE45" s="73" t="s">
        <v>320</v>
      </c>
      <c r="AF45" s="73">
        <v>1</v>
      </c>
      <c r="AG45" s="73">
        <v>215.029</v>
      </c>
      <c r="AH45" s="68">
        <v>215.029</v>
      </c>
      <c r="AI45" s="68"/>
    </row>
    <row r="46" spans="2:35" ht="9.75" customHeight="1" outlineLevel="1" x14ac:dyDescent="0.3">
      <c r="B46" s="229">
        <v>35</v>
      </c>
      <c r="C46" s="229"/>
      <c r="D46" s="230" t="str">
        <f t="shared" si="0"/>
        <v xml:space="preserve"> К-16</v>
      </c>
      <c r="E46" s="231"/>
      <c r="F46" s="231"/>
      <c r="G46" s="231"/>
      <c r="H46" s="231"/>
      <c r="I46" s="231"/>
      <c r="J46" s="231"/>
      <c r="K46" s="231"/>
      <c r="L46" s="231"/>
      <c r="M46" s="231"/>
      <c r="N46" s="231"/>
      <c r="O46" s="231"/>
      <c r="P46" s="231"/>
      <c r="Q46" s="231"/>
      <c r="R46" s="231"/>
      <c r="S46" s="231"/>
      <c r="T46" s="232"/>
      <c r="U46" s="72" t="s">
        <v>22</v>
      </c>
      <c r="V46" s="233">
        <f t="shared" si="2"/>
        <v>1</v>
      </c>
      <c r="W46" s="233"/>
      <c r="X46" s="233"/>
      <c r="AE46" s="73" t="s">
        <v>321</v>
      </c>
      <c r="AF46" s="73">
        <v>1</v>
      </c>
      <c r="AG46" s="73">
        <v>214.524</v>
      </c>
      <c r="AH46" s="68">
        <v>214.524</v>
      </c>
      <c r="AI46" s="68"/>
    </row>
    <row r="47" spans="2:35" ht="9.75" customHeight="1" outlineLevel="1" x14ac:dyDescent="0.3">
      <c r="B47" s="229">
        <v>36</v>
      </c>
      <c r="C47" s="229"/>
      <c r="D47" s="230" t="str">
        <f t="shared" si="0"/>
        <v xml:space="preserve"> К-17</v>
      </c>
      <c r="E47" s="231"/>
      <c r="F47" s="231"/>
      <c r="G47" s="231"/>
      <c r="H47" s="231"/>
      <c r="I47" s="231"/>
      <c r="J47" s="231"/>
      <c r="K47" s="231"/>
      <c r="L47" s="231"/>
      <c r="M47" s="231"/>
      <c r="N47" s="231"/>
      <c r="O47" s="231"/>
      <c r="P47" s="231"/>
      <c r="Q47" s="231"/>
      <c r="R47" s="231"/>
      <c r="S47" s="231"/>
      <c r="T47" s="232"/>
      <c r="U47" s="72" t="s">
        <v>22</v>
      </c>
      <c r="V47" s="233">
        <f t="shared" si="2"/>
        <v>1</v>
      </c>
      <c r="W47" s="233"/>
      <c r="X47" s="233"/>
      <c r="AE47" s="73" t="s">
        <v>322</v>
      </c>
      <c r="AF47" s="73">
        <v>1</v>
      </c>
      <c r="AG47" s="73">
        <v>194.22300000000001</v>
      </c>
      <c r="AH47" s="68">
        <v>194.22300000000001</v>
      </c>
      <c r="AI47" s="68"/>
    </row>
    <row r="48" spans="2:35" ht="9.75" customHeight="1" outlineLevel="1" x14ac:dyDescent="0.3">
      <c r="B48" s="229">
        <v>37</v>
      </c>
      <c r="C48" s="229"/>
      <c r="D48" s="230" t="str">
        <f t="shared" si="0"/>
        <v xml:space="preserve"> К-18</v>
      </c>
      <c r="E48" s="231"/>
      <c r="F48" s="231"/>
      <c r="G48" s="231"/>
      <c r="H48" s="231"/>
      <c r="I48" s="231"/>
      <c r="J48" s="231"/>
      <c r="K48" s="231"/>
      <c r="L48" s="231"/>
      <c r="M48" s="231"/>
      <c r="N48" s="231"/>
      <c r="O48" s="231"/>
      <c r="P48" s="231"/>
      <c r="Q48" s="231"/>
      <c r="R48" s="231"/>
      <c r="S48" s="231"/>
      <c r="T48" s="232"/>
      <c r="U48" s="72" t="s">
        <v>22</v>
      </c>
      <c r="V48" s="233">
        <f t="shared" si="2"/>
        <v>1</v>
      </c>
      <c r="W48" s="233"/>
      <c r="X48" s="233"/>
      <c r="AE48" s="73" t="s">
        <v>323</v>
      </c>
      <c r="AF48" s="73">
        <v>1</v>
      </c>
      <c r="AG48" s="73">
        <v>193.71800000000002</v>
      </c>
      <c r="AH48" s="68">
        <v>193.71800000000002</v>
      </c>
      <c r="AI48" s="68"/>
    </row>
    <row r="49" spans="2:35" ht="9.75" customHeight="1" outlineLevel="1" x14ac:dyDescent="0.3">
      <c r="B49" s="229">
        <v>38</v>
      </c>
      <c r="C49" s="229"/>
      <c r="D49" s="230" t="str">
        <f t="shared" si="0"/>
        <v xml:space="preserve"> Нс-1</v>
      </c>
      <c r="E49" s="231"/>
      <c r="F49" s="231"/>
      <c r="G49" s="231"/>
      <c r="H49" s="231"/>
      <c r="I49" s="231"/>
      <c r="J49" s="231"/>
      <c r="K49" s="231"/>
      <c r="L49" s="231"/>
      <c r="M49" s="231"/>
      <c r="N49" s="231"/>
      <c r="O49" s="231"/>
      <c r="P49" s="231"/>
      <c r="Q49" s="231"/>
      <c r="R49" s="231"/>
      <c r="S49" s="231"/>
      <c r="T49" s="232"/>
      <c r="U49" s="72" t="s">
        <v>22</v>
      </c>
      <c r="V49" s="233">
        <f t="shared" si="2"/>
        <v>56</v>
      </c>
      <c r="W49" s="233"/>
      <c r="X49" s="233"/>
      <c r="AE49" s="73" t="s">
        <v>324</v>
      </c>
      <c r="AF49" s="73">
        <v>56</v>
      </c>
      <c r="AG49" s="73">
        <v>59.488999999999997</v>
      </c>
      <c r="AH49" s="68">
        <v>3331.384</v>
      </c>
      <c r="AI49" s="68"/>
    </row>
    <row r="50" spans="2:35" ht="9.75" customHeight="1" outlineLevel="1" x14ac:dyDescent="0.3">
      <c r="B50" s="229">
        <v>39</v>
      </c>
      <c r="C50" s="229"/>
      <c r="D50" s="230" t="str">
        <f t="shared" si="0"/>
        <v xml:space="preserve"> Нс-2</v>
      </c>
      <c r="E50" s="231"/>
      <c r="F50" s="231"/>
      <c r="G50" s="231"/>
      <c r="H50" s="231"/>
      <c r="I50" s="231"/>
      <c r="J50" s="231"/>
      <c r="K50" s="231"/>
      <c r="L50" s="231"/>
      <c r="M50" s="231"/>
      <c r="N50" s="231"/>
      <c r="O50" s="231"/>
      <c r="P50" s="231"/>
      <c r="Q50" s="231"/>
      <c r="R50" s="231"/>
      <c r="S50" s="231"/>
      <c r="T50" s="232"/>
      <c r="U50" s="72" t="s">
        <v>22</v>
      </c>
      <c r="V50" s="233">
        <f t="shared" si="2"/>
        <v>18</v>
      </c>
      <c r="W50" s="233"/>
      <c r="X50" s="233"/>
      <c r="AE50" s="73" t="s">
        <v>325</v>
      </c>
      <c r="AF50" s="73">
        <v>18</v>
      </c>
      <c r="AG50" s="73">
        <v>59.488999999999997</v>
      </c>
      <c r="AH50" s="68">
        <v>1070.8019999999999</v>
      </c>
      <c r="AI50" s="68"/>
    </row>
    <row r="51" spans="2:35" ht="9.75" customHeight="1" outlineLevel="1" x14ac:dyDescent="0.3">
      <c r="B51" s="229">
        <v>40</v>
      </c>
      <c r="C51" s="229"/>
      <c r="D51" s="230" t="str">
        <f t="shared" si="0"/>
        <v xml:space="preserve"> Нс-3</v>
      </c>
      <c r="E51" s="231"/>
      <c r="F51" s="231"/>
      <c r="G51" s="231"/>
      <c r="H51" s="231"/>
      <c r="I51" s="231"/>
      <c r="J51" s="231"/>
      <c r="K51" s="231"/>
      <c r="L51" s="231"/>
      <c r="M51" s="231"/>
      <c r="N51" s="231"/>
      <c r="O51" s="231"/>
      <c r="P51" s="231"/>
      <c r="Q51" s="231"/>
      <c r="R51" s="231"/>
      <c r="S51" s="231"/>
      <c r="T51" s="232"/>
      <c r="U51" s="72" t="s">
        <v>22</v>
      </c>
      <c r="V51" s="233">
        <f t="shared" si="2"/>
        <v>1</v>
      </c>
      <c r="W51" s="233"/>
      <c r="X51" s="233"/>
      <c r="AE51" s="73" t="s">
        <v>326</v>
      </c>
      <c r="AF51" s="73">
        <v>1</v>
      </c>
      <c r="AG51" s="73">
        <v>57.973999999999997</v>
      </c>
      <c r="AH51" s="68">
        <v>57.973999999999997</v>
      </c>
      <c r="AI51" s="68"/>
    </row>
    <row r="52" spans="2:35" ht="9.75" customHeight="1" outlineLevel="1" x14ac:dyDescent="0.3">
      <c r="B52" s="229">
        <v>41</v>
      </c>
      <c r="C52" s="229"/>
      <c r="D52" s="230" t="str">
        <f t="shared" si="0"/>
        <v xml:space="preserve"> Нс-4</v>
      </c>
      <c r="E52" s="231"/>
      <c r="F52" s="231"/>
      <c r="G52" s="231"/>
      <c r="H52" s="231"/>
      <c r="I52" s="231"/>
      <c r="J52" s="231"/>
      <c r="K52" s="231"/>
      <c r="L52" s="231"/>
      <c r="M52" s="231"/>
      <c r="N52" s="231"/>
      <c r="O52" s="231"/>
      <c r="P52" s="231"/>
      <c r="Q52" s="231"/>
      <c r="R52" s="231"/>
      <c r="S52" s="231"/>
      <c r="T52" s="232"/>
      <c r="U52" s="72" t="s">
        <v>22</v>
      </c>
      <c r="V52" s="233">
        <f t="shared" si="2"/>
        <v>1</v>
      </c>
      <c r="W52" s="233"/>
      <c r="X52" s="233"/>
      <c r="AE52" s="73" t="s">
        <v>327</v>
      </c>
      <c r="AF52" s="73">
        <v>1</v>
      </c>
      <c r="AG52" s="73">
        <v>28.583000000000002</v>
      </c>
      <c r="AH52" s="68">
        <v>28.583000000000002</v>
      </c>
      <c r="AI52" s="68"/>
    </row>
    <row r="53" spans="2:35" ht="9.75" customHeight="1" outlineLevel="1" x14ac:dyDescent="0.3">
      <c r="B53" s="229">
        <v>42</v>
      </c>
      <c r="C53" s="229"/>
      <c r="D53" s="230" t="str">
        <f t="shared" si="0"/>
        <v xml:space="preserve"> Нс-5</v>
      </c>
      <c r="E53" s="231"/>
      <c r="F53" s="231"/>
      <c r="G53" s="231"/>
      <c r="H53" s="231"/>
      <c r="I53" s="231"/>
      <c r="J53" s="231"/>
      <c r="K53" s="231"/>
      <c r="L53" s="231"/>
      <c r="M53" s="231"/>
      <c r="N53" s="231"/>
      <c r="O53" s="231"/>
      <c r="P53" s="231"/>
      <c r="Q53" s="231"/>
      <c r="R53" s="231"/>
      <c r="S53" s="231"/>
      <c r="T53" s="232"/>
      <c r="U53" s="72" t="s">
        <v>22</v>
      </c>
      <c r="V53" s="233">
        <f t="shared" si="2"/>
        <v>1</v>
      </c>
      <c r="W53" s="233"/>
      <c r="X53" s="233"/>
      <c r="AE53" s="73" t="s">
        <v>328</v>
      </c>
      <c r="AF53" s="73">
        <v>1</v>
      </c>
      <c r="AG53" s="73">
        <v>59.488999999999997</v>
      </c>
      <c r="AH53" s="68">
        <v>59.488999999999997</v>
      </c>
      <c r="AI53" s="68"/>
    </row>
    <row r="54" spans="2:35" ht="9.75" customHeight="1" outlineLevel="1" x14ac:dyDescent="0.3">
      <c r="B54" s="229">
        <v>43</v>
      </c>
      <c r="C54" s="229"/>
      <c r="D54" s="230" t="str">
        <f t="shared" si="0"/>
        <v xml:space="preserve"> Нс-6</v>
      </c>
      <c r="E54" s="231"/>
      <c r="F54" s="231"/>
      <c r="G54" s="231"/>
      <c r="H54" s="231"/>
      <c r="I54" s="231"/>
      <c r="J54" s="231"/>
      <c r="K54" s="231"/>
      <c r="L54" s="231"/>
      <c r="M54" s="231"/>
      <c r="N54" s="231"/>
      <c r="O54" s="231"/>
      <c r="P54" s="231"/>
      <c r="Q54" s="231"/>
      <c r="R54" s="231"/>
      <c r="S54" s="231"/>
      <c r="T54" s="232"/>
      <c r="U54" s="72" t="s">
        <v>22</v>
      </c>
      <c r="V54" s="233">
        <f t="shared" si="2"/>
        <v>1</v>
      </c>
      <c r="W54" s="233"/>
      <c r="X54" s="233"/>
      <c r="AE54" s="73" t="s">
        <v>329</v>
      </c>
      <c r="AF54" s="73">
        <v>1</v>
      </c>
      <c r="AG54" s="73">
        <v>19.998000000000001</v>
      </c>
      <c r="AH54" s="68">
        <v>19.998000000000001</v>
      </c>
      <c r="AI54" s="68"/>
    </row>
    <row r="55" spans="2:35" ht="9.75" customHeight="1" outlineLevel="1" x14ac:dyDescent="0.3">
      <c r="B55" s="229">
        <v>44</v>
      </c>
      <c r="C55" s="229"/>
      <c r="D55" s="230" t="str">
        <f t="shared" si="0"/>
        <v xml:space="preserve"> Нс-7</v>
      </c>
      <c r="E55" s="231"/>
      <c r="F55" s="231"/>
      <c r="G55" s="231"/>
      <c r="H55" s="231"/>
      <c r="I55" s="231"/>
      <c r="J55" s="231"/>
      <c r="K55" s="231"/>
      <c r="L55" s="231"/>
      <c r="M55" s="231"/>
      <c r="N55" s="231"/>
      <c r="O55" s="231"/>
      <c r="P55" s="231"/>
      <c r="Q55" s="231"/>
      <c r="R55" s="231"/>
      <c r="S55" s="231"/>
      <c r="T55" s="232"/>
      <c r="U55" s="72" t="s">
        <v>22</v>
      </c>
      <c r="V55" s="233">
        <f t="shared" si="2"/>
        <v>1</v>
      </c>
      <c r="W55" s="233"/>
      <c r="X55" s="233"/>
      <c r="AE55" s="73" t="s">
        <v>330</v>
      </c>
      <c r="AF55" s="73">
        <v>1</v>
      </c>
      <c r="AG55" s="73">
        <v>10.908000000000001</v>
      </c>
      <c r="AH55" s="68">
        <v>10.908000000000001</v>
      </c>
      <c r="AI55" s="68"/>
    </row>
    <row r="56" spans="2:35" ht="9.75" customHeight="1" outlineLevel="1" x14ac:dyDescent="0.3">
      <c r="B56" s="229">
        <v>45</v>
      </c>
      <c r="C56" s="229"/>
      <c r="D56" s="230" t="str">
        <f t="shared" si="0"/>
        <v xml:space="preserve"> Нс-8</v>
      </c>
      <c r="E56" s="231"/>
      <c r="F56" s="231"/>
      <c r="G56" s="231"/>
      <c r="H56" s="231"/>
      <c r="I56" s="231"/>
      <c r="J56" s="231"/>
      <c r="K56" s="231"/>
      <c r="L56" s="231"/>
      <c r="M56" s="231"/>
      <c r="N56" s="231"/>
      <c r="O56" s="231"/>
      <c r="P56" s="231"/>
      <c r="Q56" s="231"/>
      <c r="R56" s="231"/>
      <c r="S56" s="231"/>
      <c r="T56" s="232"/>
      <c r="U56" s="72" t="s">
        <v>22</v>
      </c>
      <c r="V56" s="233">
        <f t="shared" si="2"/>
        <v>1</v>
      </c>
      <c r="W56" s="233"/>
      <c r="X56" s="233"/>
      <c r="AE56" s="73" t="s">
        <v>331</v>
      </c>
      <c r="AF56" s="73">
        <v>1</v>
      </c>
      <c r="AG56" s="73">
        <v>21.007999999999999</v>
      </c>
      <c r="AH56" s="68">
        <v>21.007999999999999</v>
      </c>
      <c r="AI56" s="68"/>
    </row>
    <row r="57" spans="2:35" ht="9.75" customHeight="1" outlineLevel="1" x14ac:dyDescent="0.3">
      <c r="B57" s="229">
        <v>46</v>
      </c>
      <c r="C57" s="229"/>
      <c r="D57" s="230" t="str">
        <f t="shared" si="0"/>
        <v xml:space="preserve"> Ф-1</v>
      </c>
      <c r="E57" s="231"/>
      <c r="F57" s="231"/>
      <c r="G57" s="231"/>
      <c r="H57" s="231"/>
      <c r="I57" s="231"/>
      <c r="J57" s="231"/>
      <c r="K57" s="231"/>
      <c r="L57" s="231"/>
      <c r="M57" s="231"/>
      <c r="N57" s="231"/>
      <c r="O57" s="231"/>
      <c r="P57" s="231"/>
      <c r="Q57" s="231"/>
      <c r="R57" s="231"/>
      <c r="S57" s="231"/>
      <c r="T57" s="232"/>
      <c r="U57" s="72" t="s">
        <v>22</v>
      </c>
      <c r="V57" s="233">
        <f t="shared" si="2"/>
        <v>1</v>
      </c>
      <c r="W57" s="233"/>
      <c r="X57" s="233"/>
      <c r="AE57" s="73" t="s">
        <v>332</v>
      </c>
      <c r="AF57" s="73">
        <v>1</v>
      </c>
      <c r="AG57" s="73">
        <v>1385.922</v>
      </c>
      <c r="AH57" s="68">
        <v>1385.922</v>
      </c>
      <c r="AI57" s="68"/>
    </row>
    <row r="58" spans="2:35" ht="9.75" customHeight="1" outlineLevel="1" x14ac:dyDescent="0.3">
      <c r="B58" s="229">
        <v>47</v>
      </c>
      <c r="C58" s="229"/>
      <c r="D58" s="230" t="str">
        <f t="shared" si="0"/>
        <v xml:space="preserve"> поз-1</v>
      </c>
      <c r="E58" s="231"/>
      <c r="F58" s="231"/>
      <c r="G58" s="231"/>
      <c r="H58" s="231"/>
      <c r="I58" s="231"/>
      <c r="J58" s="231"/>
      <c r="K58" s="231"/>
      <c r="L58" s="231"/>
      <c r="M58" s="231"/>
      <c r="N58" s="231"/>
      <c r="O58" s="231"/>
      <c r="P58" s="231"/>
      <c r="Q58" s="231"/>
      <c r="R58" s="231"/>
      <c r="S58" s="231"/>
      <c r="T58" s="232"/>
      <c r="U58" s="72" t="s">
        <v>22</v>
      </c>
      <c r="V58" s="233">
        <f t="shared" si="2"/>
        <v>6</v>
      </c>
      <c r="W58" s="233"/>
      <c r="X58" s="233"/>
      <c r="AE58" s="73" t="s">
        <v>333</v>
      </c>
      <c r="AF58" s="73">
        <v>6</v>
      </c>
      <c r="AG58" s="73"/>
      <c r="AH58" s="68"/>
      <c r="AI58" s="68"/>
    </row>
    <row r="59" spans="2:35" ht="9.75" customHeight="1" outlineLevel="1" x14ac:dyDescent="0.3">
      <c r="B59" s="229">
        <v>48</v>
      </c>
      <c r="C59" s="229"/>
      <c r="D59" s="230" t="str">
        <f t="shared" si="0"/>
        <v xml:space="preserve"> поз-2</v>
      </c>
      <c r="E59" s="231"/>
      <c r="F59" s="231"/>
      <c r="G59" s="231"/>
      <c r="H59" s="231"/>
      <c r="I59" s="231"/>
      <c r="J59" s="231"/>
      <c r="K59" s="231"/>
      <c r="L59" s="231"/>
      <c r="M59" s="231"/>
      <c r="N59" s="231"/>
      <c r="O59" s="231"/>
      <c r="P59" s="231"/>
      <c r="Q59" s="231"/>
      <c r="R59" s="231"/>
      <c r="S59" s="231"/>
      <c r="T59" s="232"/>
      <c r="U59" s="72" t="s">
        <v>22</v>
      </c>
      <c r="V59" s="233">
        <f t="shared" si="2"/>
        <v>2</v>
      </c>
      <c r="W59" s="233"/>
      <c r="X59" s="233"/>
      <c r="AE59" s="73" t="s">
        <v>334</v>
      </c>
      <c r="AF59" s="73">
        <v>2</v>
      </c>
      <c r="AG59" s="73"/>
      <c r="AH59" s="68"/>
      <c r="AI59" s="68"/>
    </row>
    <row r="60" spans="2:35" ht="9.75" customHeight="1" outlineLevel="1" x14ac:dyDescent="0.3">
      <c r="B60" s="229">
        <v>49</v>
      </c>
      <c r="C60" s="229"/>
      <c r="D60" s="230" t="str">
        <f t="shared" si="0"/>
        <v xml:space="preserve"> поз-8</v>
      </c>
      <c r="E60" s="231"/>
      <c r="F60" s="231"/>
      <c r="G60" s="231"/>
      <c r="H60" s="231"/>
      <c r="I60" s="231"/>
      <c r="J60" s="231"/>
      <c r="K60" s="231"/>
      <c r="L60" s="231"/>
      <c r="M60" s="231"/>
      <c r="N60" s="231"/>
      <c r="O60" s="231"/>
      <c r="P60" s="231"/>
      <c r="Q60" s="231"/>
      <c r="R60" s="231"/>
      <c r="S60" s="231"/>
      <c r="T60" s="232"/>
      <c r="U60" s="72" t="s">
        <v>22</v>
      </c>
      <c r="V60" s="233">
        <f t="shared" si="2"/>
        <v>4</v>
      </c>
      <c r="W60" s="233"/>
      <c r="X60" s="233"/>
      <c r="AE60" s="73" t="s">
        <v>335</v>
      </c>
      <c r="AF60" s="73">
        <v>4</v>
      </c>
      <c r="AG60" s="73"/>
      <c r="AH60" s="68"/>
      <c r="AI60" s="68"/>
    </row>
    <row r="61" spans="2:35" ht="9.75" customHeight="1" outlineLevel="1" x14ac:dyDescent="0.3">
      <c r="B61" s="229">
        <v>50</v>
      </c>
      <c r="C61" s="229"/>
      <c r="D61" s="230" t="str">
        <f t="shared" si="0"/>
        <v xml:space="preserve"> поз-35</v>
      </c>
      <c r="E61" s="231"/>
      <c r="F61" s="231"/>
      <c r="G61" s="231"/>
      <c r="H61" s="231"/>
      <c r="I61" s="231"/>
      <c r="J61" s="231"/>
      <c r="K61" s="231"/>
      <c r="L61" s="231"/>
      <c r="M61" s="231"/>
      <c r="N61" s="231"/>
      <c r="O61" s="231"/>
      <c r="P61" s="231"/>
      <c r="Q61" s="231"/>
      <c r="R61" s="231"/>
      <c r="S61" s="231"/>
      <c r="T61" s="232"/>
      <c r="U61" s="72" t="s">
        <v>22</v>
      </c>
      <c r="V61" s="233">
        <f t="shared" si="2"/>
        <v>4</v>
      </c>
      <c r="W61" s="233"/>
      <c r="X61" s="233"/>
      <c r="AE61" s="73" t="s">
        <v>336</v>
      </c>
      <c r="AF61" s="73">
        <v>4</v>
      </c>
      <c r="AG61" s="73"/>
      <c r="AH61" s="68"/>
      <c r="AI61" s="68"/>
    </row>
    <row r="62" spans="2:35" ht="9.75" customHeight="1" outlineLevel="1" x14ac:dyDescent="0.3">
      <c r="B62" s="229">
        <v>51</v>
      </c>
      <c r="C62" s="229"/>
      <c r="D62" s="230" t="str">
        <f t="shared" si="0"/>
        <v xml:space="preserve"> Ф-11</v>
      </c>
      <c r="E62" s="231"/>
      <c r="F62" s="231"/>
      <c r="G62" s="231"/>
      <c r="H62" s="231"/>
      <c r="I62" s="231"/>
      <c r="J62" s="231"/>
      <c r="K62" s="231"/>
      <c r="L62" s="231"/>
      <c r="M62" s="231"/>
      <c r="N62" s="231"/>
      <c r="O62" s="231"/>
      <c r="P62" s="231"/>
      <c r="Q62" s="231"/>
      <c r="R62" s="231"/>
      <c r="S62" s="231"/>
      <c r="T62" s="232"/>
      <c r="U62" s="72" t="s">
        <v>22</v>
      </c>
      <c r="V62" s="233">
        <f t="shared" si="2"/>
        <v>4</v>
      </c>
      <c r="W62" s="233"/>
      <c r="X62" s="233"/>
      <c r="AE62" s="73" t="s">
        <v>337</v>
      </c>
      <c r="AF62" s="73">
        <v>4</v>
      </c>
      <c r="AG62" s="73">
        <v>39.793999999999997</v>
      </c>
      <c r="AH62" s="68">
        <v>159.17599999999999</v>
      </c>
      <c r="AI62" s="68"/>
    </row>
    <row r="63" spans="2:35" ht="9.75" customHeight="1" outlineLevel="1" x14ac:dyDescent="0.3">
      <c r="B63" s="229">
        <v>52</v>
      </c>
      <c r="C63" s="229"/>
      <c r="D63" s="230" t="str">
        <f t="shared" si="0"/>
        <v xml:space="preserve"> Ф-12</v>
      </c>
      <c r="E63" s="231"/>
      <c r="F63" s="231"/>
      <c r="G63" s="231"/>
      <c r="H63" s="231"/>
      <c r="I63" s="231"/>
      <c r="J63" s="231"/>
      <c r="K63" s="231"/>
      <c r="L63" s="231"/>
      <c r="M63" s="231"/>
      <c r="N63" s="231"/>
      <c r="O63" s="231"/>
      <c r="P63" s="231"/>
      <c r="Q63" s="231"/>
      <c r="R63" s="231"/>
      <c r="S63" s="231"/>
      <c r="T63" s="232"/>
      <c r="U63" s="72" t="s">
        <v>22</v>
      </c>
      <c r="V63" s="233">
        <f t="shared" si="2"/>
        <v>6</v>
      </c>
      <c r="W63" s="233"/>
      <c r="X63" s="233"/>
      <c r="AE63" s="73" t="s">
        <v>338</v>
      </c>
      <c r="AF63" s="73">
        <v>6</v>
      </c>
      <c r="AG63" s="73">
        <v>27.960166666666666</v>
      </c>
      <c r="AH63" s="68">
        <v>167.761</v>
      </c>
      <c r="AI63" s="68"/>
    </row>
    <row r="64" spans="2:35" ht="9.75" customHeight="1" outlineLevel="1" x14ac:dyDescent="0.3">
      <c r="B64" s="229">
        <v>53</v>
      </c>
      <c r="C64" s="229"/>
      <c r="D64" s="230" t="str">
        <f t="shared" si="0"/>
        <v xml:space="preserve"> </v>
      </c>
      <c r="E64" s="231"/>
      <c r="F64" s="231"/>
      <c r="G64" s="231"/>
      <c r="H64" s="231"/>
      <c r="I64" s="231"/>
      <c r="J64" s="231"/>
      <c r="K64" s="231"/>
      <c r="L64" s="231"/>
      <c r="M64" s="231"/>
      <c r="N64" s="231"/>
      <c r="O64" s="231"/>
      <c r="P64" s="231"/>
      <c r="Q64" s="231"/>
      <c r="R64" s="231"/>
      <c r="S64" s="231"/>
      <c r="T64" s="232"/>
      <c r="U64" s="72" t="s">
        <v>22</v>
      </c>
      <c r="V64" s="233">
        <f t="shared" si="2"/>
        <v>0</v>
      </c>
      <c r="W64" s="233"/>
      <c r="X64" s="233"/>
      <c r="AE64" s="73"/>
      <c r="AF64" s="73"/>
      <c r="AG64" s="73"/>
      <c r="AH64" s="68"/>
      <c r="AI64" s="68"/>
    </row>
    <row r="65" spans="1:35" ht="9.75" customHeight="1" outlineLevel="1" x14ac:dyDescent="0.3">
      <c r="B65" s="229">
        <v>55</v>
      </c>
      <c r="C65" s="229"/>
      <c r="D65" s="230" t="str">
        <f t="shared" si="0"/>
        <v xml:space="preserve"> </v>
      </c>
      <c r="E65" s="231"/>
      <c r="F65" s="231"/>
      <c r="G65" s="231"/>
      <c r="H65" s="231"/>
      <c r="I65" s="231"/>
      <c r="J65" s="231"/>
      <c r="K65" s="231"/>
      <c r="L65" s="231"/>
      <c r="M65" s="231"/>
      <c r="N65" s="231"/>
      <c r="O65" s="231"/>
      <c r="P65" s="231"/>
      <c r="Q65" s="231"/>
      <c r="R65" s="231"/>
      <c r="S65" s="231"/>
      <c r="T65" s="232"/>
      <c r="U65" s="72" t="s">
        <v>22</v>
      </c>
      <c r="V65" s="233">
        <f t="shared" si="2"/>
        <v>0</v>
      </c>
      <c r="W65" s="233"/>
      <c r="X65" s="233"/>
      <c r="AE65" s="73"/>
      <c r="AF65" s="73"/>
      <c r="AG65" s="73"/>
      <c r="AH65" s="68"/>
      <c r="AI65" s="68"/>
    </row>
    <row r="66" spans="1:35" s="69" customFormat="1" ht="12" x14ac:dyDescent="0.2">
      <c r="A66" s="67"/>
      <c r="B66" s="76"/>
      <c r="C66" s="76"/>
      <c r="D66" s="77"/>
      <c r="E66" s="77"/>
      <c r="F66" s="77"/>
      <c r="G66" s="77"/>
      <c r="H66" s="77"/>
      <c r="I66" s="77"/>
      <c r="J66" s="77"/>
      <c r="K66" s="77"/>
      <c r="L66" s="77"/>
      <c r="M66" s="77"/>
      <c r="N66" s="77"/>
      <c r="O66" s="77"/>
      <c r="P66" s="77"/>
      <c r="Q66" s="77"/>
      <c r="R66" s="77"/>
      <c r="S66" s="77"/>
      <c r="T66" s="77"/>
      <c r="Y66" s="67"/>
      <c r="Z66" s="68"/>
      <c r="AA66" s="68"/>
      <c r="AB66" s="68"/>
      <c r="AC66" s="68"/>
      <c r="AD66" s="68"/>
      <c r="AE66" s="68"/>
      <c r="AF66" s="68"/>
      <c r="AG66" s="68"/>
    </row>
    <row r="68" spans="1:35" s="69" customFormat="1" x14ac:dyDescent="0.2">
      <c r="A68" s="67"/>
      <c r="B68" s="67"/>
      <c r="C68" s="67"/>
      <c r="D68" s="67"/>
      <c r="E68" s="67"/>
      <c r="F68" s="67"/>
      <c r="G68" s="67"/>
      <c r="H68" s="67"/>
      <c r="I68" s="67"/>
      <c r="J68" s="67"/>
      <c r="K68" s="67"/>
      <c r="L68" s="67"/>
      <c r="M68" s="67"/>
      <c r="N68" s="67"/>
      <c r="O68" s="67"/>
      <c r="P68" s="67"/>
      <c r="Q68" s="67"/>
      <c r="R68" s="67"/>
      <c r="S68" s="67"/>
      <c r="T68" s="67"/>
      <c r="U68" s="67"/>
      <c r="V68" s="67"/>
      <c r="W68" s="226"/>
      <c r="X68" s="226"/>
      <c r="Y68" s="226"/>
      <c r="Z68" s="68"/>
      <c r="AA68" s="68"/>
      <c r="AB68" s="68"/>
      <c r="AC68" s="68"/>
      <c r="AD68" s="68"/>
      <c r="AE68" s="68"/>
      <c r="AF68" s="68"/>
      <c r="AG68" s="68"/>
    </row>
    <row r="69" spans="1:35" s="69" customFormat="1" ht="12" x14ac:dyDescent="0.25">
      <c r="A69" s="227" t="s">
        <v>167</v>
      </c>
      <c r="B69" s="227"/>
      <c r="C69" s="227"/>
      <c r="D69" s="227"/>
      <c r="E69" s="227"/>
      <c r="F69" s="227"/>
      <c r="G69" s="227"/>
      <c r="H69" s="228"/>
      <c r="I69" s="228"/>
      <c r="J69" s="228"/>
      <c r="K69" s="228"/>
      <c r="L69" s="228"/>
      <c r="M69" s="228"/>
      <c r="N69" s="228"/>
      <c r="O69" s="228"/>
      <c r="P69" s="228"/>
      <c r="Q69" s="67"/>
      <c r="R69" s="67"/>
      <c r="S69" s="78" t="s">
        <v>168</v>
      </c>
      <c r="T69" s="78"/>
      <c r="U69" s="78"/>
      <c r="V69" s="78"/>
      <c r="W69" s="79"/>
      <c r="X69" s="79"/>
      <c r="Y69" s="68"/>
      <c r="Z69" s="68"/>
      <c r="AA69" s="68"/>
      <c r="AB69" s="68"/>
      <c r="AC69" s="68"/>
      <c r="AD69" s="68"/>
      <c r="AE69" s="68"/>
      <c r="AF69" s="68"/>
      <c r="AG69" s="68"/>
    </row>
    <row r="70" spans="1:35" s="69" customFormat="1" x14ac:dyDescent="0.2">
      <c r="A70" s="67"/>
      <c r="B70" s="67"/>
      <c r="C70" s="67"/>
      <c r="D70" s="67"/>
      <c r="E70" s="67"/>
      <c r="F70" s="67"/>
      <c r="G70" s="67"/>
      <c r="H70" s="67"/>
      <c r="I70" s="67"/>
      <c r="J70" s="67"/>
      <c r="K70" s="67"/>
      <c r="L70" s="67"/>
      <c r="M70" s="67"/>
      <c r="N70" s="67"/>
      <c r="O70" s="67"/>
      <c r="P70" s="67"/>
      <c r="Q70" s="67"/>
      <c r="R70" s="67"/>
      <c r="S70" s="67"/>
      <c r="T70" s="67"/>
      <c r="U70" s="67"/>
      <c r="V70" s="67"/>
      <c r="W70" s="67"/>
      <c r="X70" s="67"/>
      <c r="Y70" s="68"/>
      <c r="Z70" s="68"/>
      <c r="AA70" s="68"/>
      <c r="AB70" s="68"/>
      <c r="AC70" s="68"/>
      <c r="AD70" s="68"/>
      <c r="AE70" s="68"/>
      <c r="AF70" s="68"/>
      <c r="AG70" s="68"/>
    </row>
    <row r="71" spans="1:35" s="69" customFormat="1" ht="10.8" thickBot="1" x14ac:dyDescent="0.25">
      <c r="A71" s="80"/>
      <c r="B71" s="80"/>
      <c r="C71" s="80" t="s">
        <v>169</v>
      </c>
      <c r="D71" s="80"/>
      <c r="E71" s="80"/>
      <c r="F71" s="80"/>
      <c r="G71" s="80"/>
      <c r="H71" s="80"/>
      <c r="I71" s="80"/>
      <c r="J71" s="80"/>
      <c r="K71" s="80"/>
      <c r="L71" s="80"/>
      <c r="M71" s="80"/>
      <c r="N71" s="80"/>
      <c r="O71" s="80"/>
      <c r="P71" s="80"/>
      <c r="Q71" s="67"/>
      <c r="R71" s="67"/>
      <c r="S71" s="80"/>
      <c r="T71" s="80" t="s">
        <v>269</v>
      </c>
      <c r="U71" s="80"/>
      <c r="V71" s="80"/>
      <c r="W71" s="80"/>
      <c r="X71" s="81"/>
      <c r="Y71" s="68"/>
      <c r="Z71" s="68"/>
      <c r="AA71" s="68"/>
      <c r="AB71" s="68"/>
      <c r="AC71" s="68"/>
      <c r="AD71" s="68"/>
      <c r="AE71" s="68"/>
      <c r="AF71" s="68"/>
      <c r="AG71" s="68"/>
    </row>
    <row r="72" spans="1:35" s="69" customFormat="1" x14ac:dyDescent="0.2">
      <c r="A72" s="67"/>
      <c r="B72" s="67"/>
      <c r="C72" s="67"/>
      <c r="D72" s="67"/>
      <c r="E72" s="67"/>
      <c r="F72" s="67"/>
      <c r="G72" s="67"/>
      <c r="H72" s="67"/>
      <c r="I72" s="67"/>
      <c r="J72" s="67"/>
      <c r="K72" s="67"/>
      <c r="L72" s="67"/>
      <c r="M72" s="67"/>
      <c r="N72" s="67"/>
      <c r="O72" s="67"/>
      <c r="P72" s="67"/>
      <c r="Q72" s="67"/>
      <c r="R72" s="67"/>
      <c r="S72" s="67"/>
      <c r="T72" s="67"/>
      <c r="U72" s="67"/>
      <c r="V72" s="67"/>
      <c r="W72" s="67"/>
      <c r="X72" s="67"/>
      <c r="Y72" s="68"/>
      <c r="Z72" s="68"/>
      <c r="AA72" s="68"/>
      <c r="AB72" s="68"/>
      <c r="AC72" s="68"/>
      <c r="AD72" s="68"/>
      <c r="AE72" s="68"/>
      <c r="AF72" s="68"/>
      <c r="AG72" s="68"/>
    </row>
  </sheetData>
  <autoFilter ref="AE15:AK33" xr:uid="{7CF91E97-0A90-42B1-A606-37E231CB998E}"/>
  <mergeCells count="168">
    <mergeCell ref="B10:F10"/>
    <mergeCell ref="G10:Y10"/>
    <mergeCell ref="B12:F12"/>
    <mergeCell ref="G12:Y12"/>
    <mergeCell ref="B14:C14"/>
    <mergeCell ref="D14:T14"/>
    <mergeCell ref="V14:X14"/>
    <mergeCell ref="B3:Y3"/>
    <mergeCell ref="B5:F5"/>
    <mergeCell ref="G5:Y5"/>
    <mergeCell ref="G6:Y6"/>
    <mergeCell ref="B8:F8"/>
    <mergeCell ref="G8:X8"/>
    <mergeCell ref="B17:C17"/>
    <mergeCell ref="D17:T17"/>
    <mergeCell ref="V17:X17"/>
    <mergeCell ref="B18:C18"/>
    <mergeCell ref="D18:T18"/>
    <mergeCell ref="V18:X18"/>
    <mergeCell ref="B15:C15"/>
    <mergeCell ref="D15:T15"/>
    <mergeCell ref="V15:X15"/>
    <mergeCell ref="B16:C16"/>
    <mergeCell ref="D16:T16"/>
    <mergeCell ref="V16:X16"/>
    <mergeCell ref="B21:C21"/>
    <mergeCell ref="D21:T21"/>
    <mergeCell ref="V21:X21"/>
    <mergeCell ref="B22:C22"/>
    <mergeCell ref="D22:T22"/>
    <mergeCell ref="V22:X22"/>
    <mergeCell ref="B19:C19"/>
    <mergeCell ref="D19:T19"/>
    <mergeCell ref="V19:X19"/>
    <mergeCell ref="B20:C20"/>
    <mergeCell ref="D20:T20"/>
    <mergeCell ref="V20:X20"/>
    <mergeCell ref="B25:C25"/>
    <mergeCell ref="D25:T25"/>
    <mergeCell ref="V25:X25"/>
    <mergeCell ref="B26:C26"/>
    <mergeCell ref="D26:T26"/>
    <mergeCell ref="V26:X26"/>
    <mergeCell ref="B23:C23"/>
    <mergeCell ref="D23:T23"/>
    <mergeCell ref="V23:X23"/>
    <mergeCell ref="B24:C24"/>
    <mergeCell ref="D24:T24"/>
    <mergeCell ref="V24:X24"/>
    <mergeCell ref="B29:C29"/>
    <mergeCell ref="D29:T29"/>
    <mergeCell ref="V29:X29"/>
    <mergeCell ref="B30:C30"/>
    <mergeCell ref="D30:T30"/>
    <mergeCell ref="V30:X30"/>
    <mergeCell ref="B27:C27"/>
    <mergeCell ref="D27:T27"/>
    <mergeCell ref="V27:X27"/>
    <mergeCell ref="B28:C28"/>
    <mergeCell ref="D28:T28"/>
    <mergeCell ref="V28:X28"/>
    <mergeCell ref="B33:C33"/>
    <mergeCell ref="D33:T33"/>
    <mergeCell ref="V33:X33"/>
    <mergeCell ref="B34:C34"/>
    <mergeCell ref="D34:T34"/>
    <mergeCell ref="V34:X34"/>
    <mergeCell ref="B31:C31"/>
    <mergeCell ref="D31:T31"/>
    <mergeCell ref="V31:X31"/>
    <mergeCell ref="B32:C32"/>
    <mergeCell ref="D32:T32"/>
    <mergeCell ref="V32:X32"/>
    <mergeCell ref="B37:C37"/>
    <mergeCell ref="D37:T37"/>
    <mergeCell ref="V37:X37"/>
    <mergeCell ref="V40:X40"/>
    <mergeCell ref="B41:C41"/>
    <mergeCell ref="D41:T41"/>
    <mergeCell ref="V41:X41"/>
    <mergeCell ref="B35:C35"/>
    <mergeCell ref="D35:T35"/>
    <mergeCell ref="V35:X35"/>
    <mergeCell ref="B36:C36"/>
    <mergeCell ref="D36:T36"/>
    <mergeCell ref="V36:X36"/>
    <mergeCell ref="B42:C42"/>
    <mergeCell ref="D42:T42"/>
    <mergeCell ref="V42:X42"/>
    <mergeCell ref="B43:C43"/>
    <mergeCell ref="D43:T43"/>
    <mergeCell ref="V43:X43"/>
    <mergeCell ref="W68:Y68"/>
    <mergeCell ref="A69:P69"/>
    <mergeCell ref="B38:C38"/>
    <mergeCell ref="D38:T38"/>
    <mergeCell ref="V38:X38"/>
    <mergeCell ref="B39:C39"/>
    <mergeCell ref="D39:T39"/>
    <mergeCell ref="V39:X39"/>
    <mergeCell ref="B40:C40"/>
    <mergeCell ref="D40:T40"/>
    <mergeCell ref="B46:C46"/>
    <mergeCell ref="D46:T46"/>
    <mergeCell ref="V46:X46"/>
    <mergeCell ref="B47:C47"/>
    <mergeCell ref="D47:T47"/>
    <mergeCell ref="V47:X47"/>
    <mergeCell ref="B44:C44"/>
    <mergeCell ref="D44:T44"/>
    <mergeCell ref="B52:C52"/>
    <mergeCell ref="D52:T52"/>
    <mergeCell ref="V52:X52"/>
    <mergeCell ref="B53:C53"/>
    <mergeCell ref="D53:T53"/>
    <mergeCell ref="V53:X53"/>
    <mergeCell ref="V44:X44"/>
    <mergeCell ref="B45:C45"/>
    <mergeCell ref="D45:T45"/>
    <mergeCell ref="V45:X45"/>
    <mergeCell ref="B50:C50"/>
    <mergeCell ref="D50:T50"/>
    <mergeCell ref="V50:X50"/>
    <mergeCell ref="B51:C51"/>
    <mergeCell ref="D51:T51"/>
    <mergeCell ref="V51:X51"/>
    <mergeCell ref="B48:C48"/>
    <mergeCell ref="D48:T48"/>
    <mergeCell ref="V48:X48"/>
    <mergeCell ref="B49:C49"/>
    <mergeCell ref="D49:T49"/>
    <mergeCell ref="V49:X49"/>
    <mergeCell ref="B56:C56"/>
    <mergeCell ref="D56:T56"/>
    <mergeCell ref="V56:X56"/>
    <mergeCell ref="B57:C57"/>
    <mergeCell ref="D57:T57"/>
    <mergeCell ref="V57:X57"/>
    <mergeCell ref="B54:C54"/>
    <mergeCell ref="D54:T54"/>
    <mergeCell ref="V54:X54"/>
    <mergeCell ref="B55:C55"/>
    <mergeCell ref="D55:T55"/>
    <mergeCell ref="V55:X55"/>
    <mergeCell ref="B60:C60"/>
    <mergeCell ref="D60:T60"/>
    <mergeCell ref="V60:X60"/>
    <mergeCell ref="B61:C61"/>
    <mergeCell ref="D61:T61"/>
    <mergeCell ref="V61:X61"/>
    <mergeCell ref="B58:C58"/>
    <mergeCell ref="D58:T58"/>
    <mergeCell ref="V58:X58"/>
    <mergeCell ref="B59:C59"/>
    <mergeCell ref="D59:T59"/>
    <mergeCell ref="V59:X59"/>
    <mergeCell ref="B65:C65"/>
    <mergeCell ref="D65:T65"/>
    <mergeCell ref="V65:X65"/>
    <mergeCell ref="B64:C64"/>
    <mergeCell ref="D64:T64"/>
    <mergeCell ref="V64:X64"/>
    <mergeCell ref="B62:C62"/>
    <mergeCell ref="D62:T62"/>
    <mergeCell ref="V62:X62"/>
    <mergeCell ref="B63:C63"/>
    <mergeCell ref="D63:T63"/>
    <mergeCell ref="V63:X63"/>
  </mergeCells>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04EDE-AB50-48C7-93A8-F74FC2A14B6C}">
  <sheetPr>
    <outlinePr summaryBelow="0" summaryRight="0"/>
    <pageSetUpPr autoPageBreaks="0" fitToPage="1"/>
  </sheetPr>
  <dimension ref="A1:AI72"/>
  <sheetViews>
    <sheetView view="pageBreakPreview" zoomScaleNormal="100" zoomScaleSheetLayoutView="100" zoomScalePageLayoutView="85" workbookViewId="0">
      <selection activeCell="AB10" sqref="AB10"/>
    </sheetView>
  </sheetViews>
  <sheetFormatPr defaultColWidth="3.44140625" defaultRowHeight="10.199999999999999" outlineLevelRow="1"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1" width="9.6640625" style="68" customWidth="1"/>
    <col min="32" max="32" width="4.33203125" style="68" customWidth="1"/>
    <col min="33" max="33" width="7" style="68" customWidth="1"/>
    <col min="34" max="35" width="5.44140625" style="69" customWidth="1"/>
    <col min="36" max="36" width="3.44140625" style="68"/>
    <col min="37" max="37" width="8.5546875" style="68" bestFit="1" customWidth="1"/>
    <col min="38" max="249" width="3.44140625" style="68"/>
    <col min="250" max="251" width="3" style="68" customWidth="1"/>
    <col min="252" max="252" width="1" style="68" customWidth="1"/>
    <col min="253" max="253" width="2" style="68" customWidth="1"/>
    <col min="254" max="254" width="0.88671875" style="68" customWidth="1"/>
    <col min="255" max="266" width="3" style="68" customWidth="1"/>
    <col min="267" max="267" width="11" style="68" customWidth="1"/>
    <col min="268" max="268" width="13.33203125" style="68" customWidth="1"/>
    <col min="269" max="269" width="3.5546875" style="68" customWidth="1"/>
    <col min="270" max="270" width="8.6640625" style="68" customWidth="1"/>
    <col min="271" max="271" width="5.6640625" style="68" customWidth="1"/>
    <col min="272" max="272" width="8.109375" style="68" bestFit="1" customWidth="1"/>
    <col min="273" max="273" width="1.33203125" style="68" customWidth="1"/>
    <col min="274" max="274" width="0" style="68" hidden="1" customWidth="1"/>
    <col min="275" max="277" width="3.44140625" style="68"/>
    <col min="278" max="278" width="4.44140625" style="68" customWidth="1"/>
    <col min="279" max="279" width="3.44140625" style="68"/>
    <col min="280" max="280" width="9.6640625" style="68" customWidth="1"/>
    <col min="281" max="281" width="4.33203125" style="68" customWidth="1"/>
    <col min="282" max="283" width="4.109375" style="68" customWidth="1"/>
    <col min="284" max="284" width="4.33203125" style="68" customWidth="1"/>
    <col min="285" max="285" width="5.33203125" style="68" customWidth="1"/>
    <col min="286" max="286" width="9.33203125" style="68" customWidth="1"/>
    <col min="287" max="287" width="5.6640625" style="68" customWidth="1"/>
    <col min="288" max="288" width="4.6640625" style="68" customWidth="1"/>
    <col min="289" max="289" width="5.33203125" style="68" customWidth="1"/>
    <col min="290" max="291" width="5.44140625" style="68" customWidth="1"/>
    <col min="292" max="505" width="3.44140625" style="68"/>
    <col min="506" max="507" width="3" style="68" customWidth="1"/>
    <col min="508" max="508" width="1" style="68" customWidth="1"/>
    <col min="509" max="509" width="2" style="68" customWidth="1"/>
    <col min="510" max="510" width="0.88671875" style="68" customWidth="1"/>
    <col min="511" max="522" width="3" style="68" customWidth="1"/>
    <col min="523" max="523" width="11" style="68" customWidth="1"/>
    <col min="524" max="524" width="13.33203125" style="68" customWidth="1"/>
    <col min="525" max="525" width="3.5546875" style="68" customWidth="1"/>
    <col min="526" max="526" width="8.6640625" style="68" customWidth="1"/>
    <col min="527" max="527" width="5.6640625" style="68" customWidth="1"/>
    <col min="528" max="528" width="8.109375" style="68" bestFit="1" customWidth="1"/>
    <col min="529" max="529" width="1.33203125" style="68" customWidth="1"/>
    <col min="530" max="530" width="0" style="68" hidden="1" customWidth="1"/>
    <col min="531" max="533" width="3.44140625" style="68"/>
    <col min="534" max="534" width="4.44140625" style="68" customWidth="1"/>
    <col min="535" max="535" width="3.44140625" style="68"/>
    <col min="536" max="536" width="9.6640625" style="68" customWidth="1"/>
    <col min="537" max="537" width="4.33203125" style="68" customWidth="1"/>
    <col min="538" max="539" width="4.109375" style="68" customWidth="1"/>
    <col min="540" max="540" width="4.33203125" style="68" customWidth="1"/>
    <col min="541" max="541" width="5.33203125" style="68" customWidth="1"/>
    <col min="542" max="542" width="9.33203125" style="68" customWidth="1"/>
    <col min="543" max="543" width="5.6640625" style="68" customWidth="1"/>
    <col min="544" max="544" width="4.6640625" style="68" customWidth="1"/>
    <col min="545" max="545" width="5.33203125" style="68" customWidth="1"/>
    <col min="546" max="547" width="5.44140625" style="68" customWidth="1"/>
    <col min="548" max="761" width="3.44140625" style="68"/>
    <col min="762" max="763" width="3" style="68" customWidth="1"/>
    <col min="764" max="764" width="1" style="68" customWidth="1"/>
    <col min="765" max="765" width="2" style="68" customWidth="1"/>
    <col min="766" max="766" width="0.88671875" style="68" customWidth="1"/>
    <col min="767" max="778" width="3" style="68" customWidth="1"/>
    <col min="779" max="779" width="11" style="68" customWidth="1"/>
    <col min="780" max="780" width="13.33203125" style="68" customWidth="1"/>
    <col min="781" max="781" width="3.5546875" style="68" customWidth="1"/>
    <col min="782" max="782" width="8.6640625" style="68" customWidth="1"/>
    <col min="783" max="783" width="5.6640625" style="68" customWidth="1"/>
    <col min="784" max="784" width="8.109375" style="68" bestFit="1" customWidth="1"/>
    <col min="785" max="785" width="1.33203125" style="68" customWidth="1"/>
    <col min="786" max="786" width="0" style="68" hidden="1" customWidth="1"/>
    <col min="787" max="789" width="3.44140625" style="68"/>
    <col min="790" max="790" width="4.44140625" style="68" customWidth="1"/>
    <col min="791" max="791" width="3.44140625" style="68"/>
    <col min="792" max="792" width="9.6640625" style="68" customWidth="1"/>
    <col min="793" max="793" width="4.33203125" style="68" customWidth="1"/>
    <col min="794" max="795" width="4.109375" style="68" customWidth="1"/>
    <col min="796" max="796" width="4.33203125" style="68" customWidth="1"/>
    <col min="797" max="797" width="5.33203125" style="68" customWidth="1"/>
    <col min="798" max="798" width="9.33203125" style="68" customWidth="1"/>
    <col min="799" max="799" width="5.6640625" style="68" customWidth="1"/>
    <col min="800" max="800" width="4.6640625" style="68" customWidth="1"/>
    <col min="801" max="801" width="5.33203125" style="68" customWidth="1"/>
    <col min="802" max="803" width="5.44140625" style="68" customWidth="1"/>
    <col min="804" max="1017" width="3.44140625" style="68"/>
    <col min="1018" max="1019" width="3" style="68" customWidth="1"/>
    <col min="1020" max="1020" width="1" style="68" customWidth="1"/>
    <col min="1021" max="1021" width="2" style="68" customWidth="1"/>
    <col min="1022" max="1022" width="0.88671875" style="68" customWidth="1"/>
    <col min="1023" max="1034" width="3" style="68" customWidth="1"/>
    <col min="1035" max="1035" width="11" style="68" customWidth="1"/>
    <col min="1036" max="1036" width="13.33203125" style="68" customWidth="1"/>
    <col min="1037" max="1037" width="3.5546875" style="68" customWidth="1"/>
    <col min="1038" max="1038" width="8.6640625" style="68" customWidth="1"/>
    <col min="1039" max="1039" width="5.6640625" style="68" customWidth="1"/>
    <col min="1040" max="1040" width="8.109375" style="68" bestFit="1" customWidth="1"/>
    <col min="1041" max="1041" width="1.33203125" style="68" customWidth="1"/>
    <col min="1042" max="1042" width="0" style="68" hidden="1" customWidth="1"/>
    <col min="1043" max="1045" width="3.44140625" style="68"/>
    <col min="1046" max="1046" width="4.44140625" style="68" customWidth="1"/>
    <col min="1047" max="1047" width="3.44140625" style="68"/>
    <col min="1048" max="1048" width="9.6640625" style="68" customWidth="1"/>
    <col min="1049" max="1049" width="4.33203125" style="68" customWidth="1"/>
    <col min="1050" max="1051" width="4.109375" style="68" customWidth="1"/>
    <col min="1052" max="1052" width="4.33203125" style="68" customWidth="1"/>
    <col min="1053" max="1053" width="5.33203125" style="68" customWidth="1"/>
    <col min="1054" max="1054" width="9.33203125" style="68" customWidth="1"/>
    <col min="1055" max="1055" width="5.6640625" style="68" customWidth="1"/>
    <col min="1056" max="1056" width="4.6640625" style="68" customWidth="1"/>
    <col min="1057" max="1057" width="5.33203125" style="68" customWidth="1"/>
    <col min="1058" max="1059" width="5.44140625" style="68" customWidth="1"/>
    <col min="1060" max="1273" width="3.44140625" style="68"/>
    <col min="1274" max="1275" width="3" style="68" customWidth="1"/>
    <col min="1276" max="1276" width="1" style="68" customWidth="1"/>
    <col min="1277" max="1277" width="2" style="68" customWidth="1"/>
    <col min="1278" max="1278" width="0.88671875" style="68" customWidth="1"/>
    <col min="1279" max="1290" width="3" style="68" customWidth="1"/>
    <col min="1291" max="1291" width="11" style="68" customWidth="1"/>
    <col min="1292" max="1292" width="13.33203125" style="68" customWidth="1"/>
    <col min="1293" max="1293" width="3.5546875" style="68" customWidth="1"/>
    <col min="1294" max="1294" width="8.6640625" style="68" customWidth="1"/>
    <col min="1295" max="1295" width="5.6640625" style="68" customWidth="1"/>
    <col min="1296" max="1296" width="8.109375" style="68" bestFit="1" customWidth="1"/>
    <col min="1297" max="1297" width="1.33203125" style="68" customWidth="1"/>
    <col min="1298" max="1298" width="0" style="68" hidden="1" customWidth="1"/>
    <col min="1299" max="1301" width="3.44140625" style="68"/>
    <col min="1302" max="1302" width="4.44140625" style="68" customWidth="1"/>
    <col min="1303" max="1303" width="3.44140625" style="68"/>
    <col min="1304" max="1304" width="9.6640625" style="68" customWidth="1"/>
    <col min="1305" max="1305" width="4.33203125" style="68" customWidth="1"/>
    <col min="1306" max="1307" width="4.109375" style="68" customWidth="1"/>
    <col min="1308" max="1308" width="4.33203125" style="68" customWidth="1"/>
    <col min="1309" max="1309" width="5.33203125" style="68" customWidth="1"/>
    <col min="1310" max="1310" width="9.33203125" style="68" customWidth="1"/>
    <col min="1311" max="1311" width="5.6640625" style="68" customWidth="1"/>
    <col min="1312" max="1312" width="4.6640625" style="68" customWidth="1"/>
    <col min="1313" max="1313" width="5.33203125" style="68" customWidth="1"/>
    <col min="1314" max="1315" width="5.44140625" style="68" customWidth="1"/>
    <col min="1316" max="1529" width="3.44140625" style="68"/>
    <col min="1530" max="1531" width="3" style="68" customWidth="1"/>
    <col min="1532" max="1532" width="1" style="68" customWidth="1"/>
    <col min="1533" max="1533" width="2" style="68" customWidth="1"/>
    <col min="1534" max="1534" width="0.88671875" style="68" customWidth="1"/>
    <col min="1535" max="1546" width="3" style="68" customWidth="1"/>
    <col min="1547" max="1547" width="11" style="68" customWidth="1"/>
    <col min="1548" max="1548" width="13.33203125" style="68" customWidth="1"/>
    <col min="1549" max="1549" width="3.5546875" style="68" customWidth="1"/>
    <col min="1550" max="1550" width="8.6640625" style="68" customWidth="1"/>
    <col min="1551" max="1551" width="5.6640625" style="68" customWidth="1"/>
    <col min="1552" max="1552" width="8.109375" style="68" bestFit="1" customWidth="1"/>
    <col min="1553" max="1553" width="1.33203125" style="68" customWidth="1"/>
    <col min="1554" max="1554" width="0" style="68" hidden="1" customWidth="1"/>
    <col min="1555" max="1557" width="3.44140625" style="68"/>
    <col min="1558" max="1558" width="4.44140625" style="68" customWidth="1"/>
    <col min="1559" max="1559" width="3.44140625" style="68"/>
    <col min="1560" max="1560" width="9.6640625" style="68" customWidth="1"/>
    <col min="1561" max="1561" width="4.33203125" style="68" customWidth="1"/>
    <col min="1562" max="1563" width="4.109375" style="68" customWidth="1"/>
    <col min="1564" max="1564" width="4.33203125" style="68" customWidth="1"/>
    <col min="1565" max="1565" width="5.33203125" style="68" customWidth="1"/>
    <col min="1566" max="1566" width="9.33203125" style="68" customWidth="1"/>
    <col min="1567" max="1567" width="5.6640625" style="68" customWidth="1"/>
    <col min="1568" max="1568" width="4.6640625" style="68" customWidth="1"/>
    <col min="1569" max="1569" width="5.33203125" style="68" customWidth="1"/>
    <col min="1570" max="1571" width="5.44140625" style="68" customWidth="1"/>
    <col min="1572" max="1785" width="3.44140625" style="68"/>
    <col min="1786" max="1787" width="3" style="68" customWidth="1"/>
    <col min="1788" max="1788" width="1" style="68" customWidth="1"/>
    <col min="1789" max="1789" width="2" style="68" customWidth="1"/>
    <col min="1790" max="1790" width="0.88671875" style="68" customWidth="1"/>
    <col min="1791" max="1802" width="3" style="68" customWidth="1"/>
    <col min="1803" max="1803" width="11" style="68" customWidth="1"/>
    <col min="1804" max="1804" width="13.33203125" style="68" customWidth="1"/>
    <col min="1805" max="1805" width="3.5546875" style="68" customWidth="1"/>
    <col min="1806" max="1806" width="8.6640625" style="68" customWidth="1"/>
    <col min="1807" max="1807" width="5.6640625" style="68" customWidth="1"/>
    <col min="1808" max="1808" width="8.109375" style="68" bestFit="1" customWidth="1"/>
    <col min="1809" max="1809" width="1.33203125" style="68" customWidth="1"/>
    <col min="1810" max="1810" width="0" style="68" hidden="1" customWidth="1"/>
    <col min="1811" max="1813" width="3.44140625" style="68"/>
    <col min="1814" max="1814" width="4.44140625" style="68" customWidth="1"/>
    <col min="1815" max="1815" width="3.44140625" style="68"/>
    <col min="1816" max="1816" width="9.6640625" style="68" customWidth="1"/>
    <col min="1817" max="1817" width="4.33203125" style="68" customWidth="1"/>
    <col min="1818" max="1819" width="4.109375" style="68" customWidth="1"/>
    <col min="1820" max="1820" width="4.33203125" style="68" customWidth="1"/>
    <col min="1821" max="1821" width="5.33203125" style="68" customWidth="1"/>
    <col min="1822" max="1822" width="9.33203125" style="68" customWidth="1"/>
    <col min="1823" max="1823" width="5.6640625" style="68" customWidth="1"/>
    <col min="1824" max="1824" width="4.6640625" style="68" customWidth="1"/>
    <col min="1825" max="1825" width="5.33203125" style="68" customWidth="1"/>
    <col min="1826" max="1827" width="5.44140625" style="68" customWidth="1"/>
    <col min="1828" max="2041" width="3.44140625" style="68"/>
    <col min="2042" max="2043" width="3" style="68" customWidth="1"/>
    <col min="2044" max="2044" width="1" style="68" customWidth="1"/>
    <col min="2045" max="2045" width="2" style="68" customWidth="1"/>
    <col min="2046" max="2046" width="0.88671875" style="68" customWidth="1"/>
    <col min="2047" max="2058" width="3" style="68" customWidth="1"/>
    <col min="2059" max="2059" width="11" style="68" customWidth="1"/>
    <col min="2060" max="2060" width="13.33203125" style="68" customWidth="1"/>
    <col min="2061" max="2061" width="3.5546875" style="68" customWidth="1"/>
    <col min="2062" max="2062" width="8.6640625" style="68" customWidth="1"/>
    <col min="2063" max="2063" width="5.6640625" style="68" customWidth="1"/>
    <col min="2064" max="2064" width="8.109375" style="68" bestFit="1" customWidth="1"/>
    <col min="2065" max="2065" width="1.33203125" style="68" customWidth="1"/>
    <col min="2066" max="2066" width="0" style="68" hidden="1" customWidth="1"/>
    <col min="2067" max="2069" width="3.44140625" style="68"/>
    <col min="2070" max="2070" width="4.44140625" style="68" customWidth="1"/>
    <col min="2071" max="2071" width="3.44140625" style="68"/>
    <col min="2072" max="2072" width="9.6640625" style="68" customWidth="1"/>
    <col min="2073" max="2073" width="4.33203125" style="68" customWidth="1"/>
    <col min="2074" max="2075" width="4.109375" style="68" customWidth="1"/>
    <col min="2076" max="2076" width="4.33203125" style="68" customWidth="1"/>
    <col min="2077" max="2077" width="5.33203125" style="68" customWidth="1"/>
    <col min="2078" max="2078" width="9.33203125" style="68" customWidth="1"/>
    <col min="2079" max="2079" width="5.6640625" style="68" customWidth="1"/>
    <col min="2080" max="2080" width="4.6640625" style="68" customWidth="1"/>
    <col min="2081" max="2081" width="5.33203125" style="68" customWidth="1"/>
    <col min="2082" max="2083" width="5.44140625" style="68" customWidth="1"/>
    <col min="2084" max="2297" width="3.44140625" style="68"/>
    <col min="2298" max="2299" width="3" style="68" customWidth="1"/>
    <col min="2300" max="2300" width="1" style="68" customWidth="1"/>
    <col min="2301" max="2301" width="2" style="68" customWidth="1"/>
    <col min="2302" max="2302" width="0.88671875" style="68" customWidth="1"/>
    <col min="2303" max="2314" width="3" style="68" customWidth="1"/>
    <col min="2315" max="2315" width="11" style="68" customWidth="1"/>
    <col min="2316" max="2316" width="13.33203125" style="68" customWidth="1"/>
    <col min="2317" max="2317" width="3.5546875" style="68" customWidth="1"/>
    <col min="2318" max="2318" width="8.6640625" style="68" customWidth="1"/>
    <col min="2319" max="2319" width="5.6640625" style="68" customWidth="1"/>
    <col min="2320" max="2320" width="8.109375" style="68" bestFit="1" customWidth="1"/>
    <col min="2321" max="2321" width="1.33203125" style="68" customWidth="1"/>
    <col min="2322" max="2322" width="0" style="68" hidden="1" customWidth="1"/>
    <col min="2323" max="2325" width="3.44140625" style="68"/>
    <col min="2326" max="2326" width="4.44140625" style="68" customWidth="1"/>
    <col min="2327" max="2327" width="3.44140625" style="68"/>
    <col min="2328" max="2328" width="9.6640625" style="68" customWidth="1"/>
    <col min="2329" max="2329" width="4.33203125" style="68" customWidth="1"/>
    <col min="2330" max="2331" width="4.109375" style="68" customWidth="1"/>
    <col min="2332" max="2332" width="4.33203125" style="68" customWidth="1"/>
    <col min="2333" max="2333" width="5.33203125" style="68" customWidth="1"/>
    <col min="2334" max="2334" width="9.33203125" style="68" customWidth="1"/>
    <col min="2335" max="2335" width="5.6640625" style="68" customWidth="1"/>
    <col min="2336" max="2336" width="4.6640625" style="68" customWidth="1"/>
    <col min="2337" max="2337" width="5.33203125" style="68" customWidth="1"/>
    <col min="2338" max="2339" width="5.44140625" style="68" customWidth="1"/>
    <col min="2340" max="2553" width="3.44140625" style="68"/>
    <col min="2554" max="2555" width="3" style="68" customWidth="1"/>
    <col min="2556" max="2556" width="1" style="68" customWidth="1"/>
    <col min="2557" max="2557" width="2" style="68" customWidth="1"/>
    <col min="2558" max="2558" width="0.88671875" style="68" customWidth="1"/>
    <col min="2559" max="2570" width="3" style="68" customWidth="1"/>
    <col min="2571" max="2571" width="11" style="68" customWidth="1"/>
    <col min="2572" max="2572" width="13.33203125" style="68" customWidth="1"/>
    <col min="2573" max="2573" width="3.5546875" style="68" customWidth="1"/>
    <col min="2574" max="2574" width="8.6640625" style="68" customWidth="1"/>
    <col min="2575" max="2575" width="5.6640625" style="68" customWidth="1"/>
    <col min="2576" max="2576" width="8.109375" style="68" bestFit="1" customWidth="1"/>
    <col min="2577" max="2577" width="1.33203125" style="68" customWidth="1"/>
    <col min="2578" max="2578" width="0" style="68" hidden="1" customWidth="1"/>
    <col min="2579" max="2581" width="3.44140625" style="68"/>
    <col min="2582" max="2582" width="4.44140625" style="68" customWidth="1"/>
    <col min="2583" max="2583" width="3.44140625" style="68"/>
    <col min="2584" max="2584" width="9.6640625" style="68" customWidth="1"/>
    <col min="2585" max="2585" width="4.33203125" style="68" customWidth="1"/>
    <col min="2586" max="2587" width="4.109375" style="68" customWidth="1"/>
    <col min="2588" max="2588" width="4.33203125" style="68" customWidth="1"/>
    <col min="2589" max="2589" width="5.33203125" style="68" customWidth="1"/>
    <col min="2590" max="2590" width="9.33203125" style="68" customWidth="1"/>
    <col min="2591" max="2591" width="5.6640625" style="68" customWidth="1"/>
    <col min="2592" max="2592" width="4.6640625" style="68" customWidth="1"/>
    <col min="2593" max="2593" width="5.33203125" style="68" customWidth="1"/>
    <col min="2594" max="2595" width="5.44140625" style="68" customWidth="1"/>
    <col min="2596" max="2809" width="3.44140625" style="68"/>
    <col min="2810" max="2811" width="3" style="68" customWidth="1"/>
    <col min="2812" max="2812" width="1" style="68" customWidth="1"/>
    <col min="2813" max="2813" width="2" style="68" customWidth="1"/>
    <col min="2814" max="2814" width="0.88671875" style="68" customWidth="1"/>
    <col min="2815" max="2826" width="3" style="68" customWidth="1"/>
    <col min="2827" max="2827" width="11" style="68" customWidth="1"/>
    <col min="2828" max="2828" width="13.33203125" style="68" customWidth="1"/>
    <col min="2829" max="2829" width="3.5546875" style="68" customWidth="1"/>
    <col min="2830" max="2830" width="8.6640625" style="68" customWidth="1"/>
    <col min="2831" max="2831" width="5.6640625" style="68" customWidth="1"/>
    <col min="2832" max="2832" width="8.109375" style="68" bestFit="1" customWidth="1"/>
    <col min="2833" max="2833" width="1.33203125" style="68" customWidth="1"/>
    <col min="2834" max="2834" width="0" style="68" hidden="1" customWidth="1"/>
    <col min="2835" max="2837" width="3.44140625" style="68"/>
    <col min="2838" max="2838" width="4.44140625" style="68" customWidth="1"/>
    <col min="2839" max="2839" width="3.44140625" style="68"/>
    <col min="2840" max="2840" width="9.6640625" style="68" customWidth="1"/>
    <col min="2841" max="2841" width="4.33203125" style="68" customWidth="1"/>
    <col min="2842" max="2843" width="4.109375" style="68" customWidth="1"/>
    <col min="2844" max="2844" width="4.33203125" style="68" customWidth="1"/>
    <col min="2845" max="2845" width="5.33203125" style="68" customWidth="1"/>
    <col min="2846" max="2846" width="9.33203125" style="68" customWidth="1"/>
    <col min="2847" max="2847" width="5.6640625" style="68" customWidth="1"/>
    <col min="2848" max="2848" width="4.6640625" style="68" customWidth="1"/>
    <col min="2849" max="2849" width="5.33203125" style="68" customWidth="1"/>
    <col min="2850" max="2851" width="5.44140625" style="68" customWidth="1"/>
    <col min="2852" max="3065" width="3.44140625" style="68"/>
    <col min="3066" max="3067" width="3" style="68" customWidth="1"/>
    <col min="3068" max="3068" width="1" style="68" customWidth="1"/>
    <col min="3069" max="3069" width="2" style="68" customWidth="1"/>
    <col min="3070" max="3070" width="0.88671875" style="68" customWidth="1"/>
    <col min="3071" max="3082" width="3" style="68" customWidth="1"/>
    <col min="3083" max="3083" width="11" style="68" customWidth="1"/>
    <col min="3084" max="3084" width="13.33203125" style="68" customWidth="1"/>
    <col min="3085" max="3085" width="3.5546875" style="68" customWidth="1"/>
    <col min="3086" max="3086" width="8.6640625" style="68" customWidth="1"/>
    <col min="3087" max="3087" width="5.6640625" style="68" customWidth="1"/>
    <col min="3088" max="3088" width="8.109375" style="68" bestFit="1" customWidth="1"/>
    <col min="3089" max="3089" width="1.33203125" style="68" customWidth="1"/>
    <col min="3090" max="3090" width="0" style="68" hidden="1" customWidth="1"/>
    <col min="3091" max="3093" width="3.44140625" style="68"/>
    <col min="3094" max="3094" width="4.44140625" style="68" customWidth="1"/>
    <col min="3095" max="3095" width="3.44140625" style="68"/>
    <col min="3096" max="3096" width="9.6640625" style="68" customWidth="1"/>
    <col min="3097" max="3097" width="4.33203125" style="68" customWidth="1"/>
    <col min="3098" max="3099" width="4.109375" style="68" customWidth="1"/>
    <col min="3100" max="3100" width="4.33203125" style="68" customWidth="1"/>
    <col min="3101" max="3101" width="5.33203125" style="68" customWidth="1"/>
    <col min="3102" max="3102" width="9.33203125" style="68" customWidth="1"/>
    <col min="3103" max="3103" width="5.6640625" style="68" customWidth="1"/>
    <col min="3104" max="3104" width="4.6640625" style="68" customWidth="1"/>
    <col min="3105" max="3105" width="5.33203125" style="68" customWidth="1"/>
    <col min="3106" max="3107" width="5.44140625" style="68" customWidth="1"/>
    <col min="3108" max="3321" width="3.44140625" style="68"/>
    <col min="3322" max="3323" width="3" style="68" customWidth="1"/>
    <col min="3324" max="3324" width="1" style="68" customWidth="1"/>
    <col min="3325" max="3325" width="2" style="68" customWidth="1"/>
    <col min="3326" max="3326" width="0.88671875" style="68" customWidth="1"/>
    <col min="3327" max="3338" width="3" style="68" customWidth="1"/>
    <col min="3339" max="3339" width="11" style="68" customWidth="1"/>
    <col min="3340" max="3340" width="13.33203125" style="68" customWidth="1"/>
    <col min="3341" max="3341" width="3.5546875" style="68" customWidth="1"/>
    <col min="3342" max="3342" width="8.6640625" style="68" customWidth="1"/>
    <col min="3343" max="3343" width="5.6640625" style="68" customWidth="1"/>
    <col min="3344" max="3344" width="8.109375" style="68" bestFit="1" customWidth="1"/>
    <col min="3345" max="3345" width="1.33203125" style="68" customWidth="1"/>
    <col min="3346" max="3346" width="0" style="68" hidden="1" customWidth="1"/>
    <col min="3347" max="3349" width="3.44140625" style="68"/>
    <col min="3350" max="3350" width="4.44140625" style="68" customWidth="1"/>
    <col min="3351" max="3351" width="3.44140625" style="68"/>
    <col min="3352" max="3352" width="9.6640625" style="68" customWidth="1"/>
    <col min="3353" max="3353" width="4.33203125" style="68" customWidth="1"/>
    <col min="3354" max="3355" width="4.109375" style="68" customWidth="1"/>
    <col min="3356" max="3356" width="4.33203125" style="68" customWidth="1"/>
    <col min="3357" max="3357" width="5.33203125" style="68" customWidth="1"/>
    <col min="3358" max="3358" width="9.33203125" style="68" customWidth="1"/>
    <col min="3359" max="3359" width="5.6640625" style="68" customWidth="1"/>
    <col min="3360" max="3360" width="4.6640625" style="68" customWidth="1"/>
    <col min="3361" max="3361" width="5.33203125" style="68" customWidth="1"/>
    <col min="3362" max="3363" width="5.44140625" style="68" customWidth="1"/>
    <col min="3364" max="3577" width="3.44140625" style="68"/>
    <col min="3578" max="3579" width="3" style="68" customWidth="1"/>
    <col min="3580" max="3580" width="1" style="68" customWidth="1"/>
    <col min="3581" max="3581" width="2" style="68" customWidth="1"/>
    <col min="3582" max="3582" width="0.88671875" style="68" customWidth="1"/>
    <col min="3583" max="3594" width="3" style="68" customWidth="1"/>
    <col min="3595" max="3595" width="11" style="68" customWidth="1"/>
    <col min="3596" max="3596" width="13.33203125" style="68" customWidth="1"/>
    <col min="3597" max="3597" width="3.5546875" style="68" customWidth="1"/>
    <col min="3598" max="3598" width="8.6640625" style="68" customWidth="1"/>
    <col min="3599" max="3599" width="5.6640625" style="68" customWidth="1"/>
    <col min="3600" max="3600" width="8.109375" style="68" bestFit="1" customWidth="1"/>
    <col min="3601" max="3601" width="1.33203125" style="68" customWidth="1"/>
    <col min="3602" max="3602" width="0" style="68" hidden="1" customWidth="1"/>
    <col min="3603" max="3605" width="3.44140625" style="68"/>
    <col min="3606" max="3606" width="4.44140625" style="68" customWidth="1"/>
    <col min="3607" max="3607" width="3.44140625" style="68"/>
    <col min="3608" max="3608" width="9.6640625" style="68" customWidth="1"/>
    <col min="3609" max="3609" width="4.33203125" style="68" customWidth="1"/>
    <col min="3610" max="3611" width="4.109375" style="68" customWidth="1"/>
    <col min="3612" max="3612" width="4.33203125" style="68" customWidth="1"/>
    <col min="3613" max="3613" width="5.33203125" style="68" customWidth="1"/>
    <col min="3614" max="3614" width="9.33203125" style="68" customWidth="1"/>
    <col min="3615" max="3615" width="5.6640625" style="68" customWidth="1"/>
    <col min="3616" max="3616" width="4.6640625" style="68" customWidth="1"/>
    <col min="3617" max="3617" width="5.33203125" style="68" customWidth="1"/>
    <col min="3618" max="3619" width="5.44140625" style="68" customWidth="1"/>
    <col min="3620" max="3833" width="3.44140625" style="68"/>
    <col min="3834" max="3835" width="3" style="68" customWidth="1"/>
    <col min="3836" max="3836" width="1" style="68" customWidth="1"/>
    <col min="3837" max="3837" width="2" style="68" customWidth="1"/>
    <col min="3838" max="3838" width="0.88671875" style="68" customWidth="1"/>
    <col min="3839" max="3850" width="3" style="68" customWidth="1"/>
    <col min="3851" max="3851" width="11" style="68" customWidth="1"/>
    <col min="3852" max="3852" width="13.33203125" style="68" customWidth="1"/>
    <col min="3853" max="3853" width="3.5546875" style="68" customWidth="1"/>
    <col min="3854" max="3854" width="8.6640625" style="68" customWidth="1"/>
    <col min="3855" max="3855" width="5.6640625" style="68" customWidth="1"/>
    <col min="3856" max="3856" width="8.109375" style="68" bestFit="1" customWidth="1"/>
    <col min="3857" max="3857" width="1.33203125" style="68" customWidth="1"/>
    <col min="3858" max="3858" width="0" style="68" hidden="1" customWidth="1"/>
    <col min="3859" max="3861" width="3.44140625" style="68"/>
    <col min="3862" max="3862" width="4.44140625" style="68" customWidth="1"/>
    <col min="3863" max="3863" width="3.44140625" style="68"/>
    <col min="3864" max="3864" width="9.6640625" style="68" customWidth="1"/>
    <col min="3865" max="3865" width="4.33203125" style="68" customWidth="1"/>
    <col min="3866" max="3867" width="4.109375" style="68" customWidth="1"/>
    <col min="3868" max="3868" width="4.33203125" style="68" customWidth="1"/>
    <col min="3869" max="3869" width="5.33203125" style="68" customWidth="1"/>
    <col min="3870" max="3870" width="9.33203125" style="68" customWidth="1"/>
    <col min="3871" max="3871" width="5.6640625" style="68" customWidth="1"/>
    <col min="3872" max="3872" width="4.6640625" style="68" customWidth="1"/>
    <col min="3873" max="3873" width="5.33203125" style="68" customWidth="1"/>
    <col min="3874" max="3875" width="5.44140625" style="68" customWidth="1"/>
    <col min="3876" max="4089" width="3.44140625" style="68"/>
    <col min="4090" max="4091" width="3" style="68" customWidth="1"/>
    <col min="4092" max="4092" width="1" style="68" customWidth="1"/>
    <col min="4093" max="4093" width="2" style="68" customWidth="1"/>
    <col min="4094" max="4094" width="0.88671875" style="68" customWidth="1"/>
    <col min="4095" max="4106" width="3" style="68" customWidth="1"/>
    <col min="4107" max="4107" width="11" style="68" customWidth="1"/>
    <col min="4108" max="4108" width="13.33203125" style="68" customWidth="1"/>
    <col min="4109" max="4109" width="3.5546875" style="68" customWidth="1"/>
    <col min="4110" max="4110" width="8.6640625" style="68" customWidth="1"/>
    <col min="4111" max="4111" width="5.6640625" style="68" customWidth="1"/>
    <col min="4112" max="4112" width="8.109375" style="68" bestFit="1" customWidth="1"/>
    <col min="4113" max="4113" width="1.33203125" style="68" customWidth="1"/>
    <col min="4114" max="4114" width="0" style="68" hidden="1" customWidth="1"/>
    <col min="4115" max="4117" width="3.44140625" style="68"/>
    <col min="4118" max="4118" width="4.44140625" style="68" customWidth="1"/>
    <col min="4119" max="4119" width="3.44140625" style="68"/>
    <col min="4120" max="4120" width="9.6640625" style="68" customWidth="1"/>
    <col min="4121" max="4121" width="4.33203125" style="68" customWidth="1"/>
    <col min="4122" max="4123" width="4.109375" style="68" customWidth="1"/>
    <col min="4124" max="4124" width="4.33203125" style="68" customWidth="1"/>
    <col min="4125" max="4125" width="5.33203125" style="68" customWidth="1"/>
    <col min="4126" max="4126" width="9.33203125" style="68" customWidth="1"/>
    <col min="4127" max="4127" width="5.6640625" style="68" customWidth="1"/>
    <col min="4128" max="4128" width="4.6640625" style="68" customWidth="1"/>
    <col min="4129" max="4129" width="5.33203125" style="68" customWidth="1"/>
    <col min="4130" max="4131" width="5.44140625" style="68" customWidth="1"/>
    <col min="4132" max="4345" width="3.44140625" style="68"/>
    <col min="4346" max="4347" width="3" style="68" customWidth="1"/>
    <col min="4348" max="4348" width="1" style="68" customWidth="1"/>
    <col min="4349" max="4349" width="2" style="68" customWidth="1"/>
    <col min="4350" max="4350" width="0.88671875" style="68" customWidth="1"/>
    <col min="4351" max="4362" width="3" style="68" customWidth="1"/>
    <col min="4363" max="4363" width="11" style="68" customWidth="1"/>
    <col min="4364" max="4364" width="13.33203125" style="68" customWidth="1"/>
    <col min="4365" max="4365" width="3.5546875" style="68" customWidth="1"/>
    <col min="4366" max="4366" width="8.6640625" style="68" customWidth="1"/>
    <col min="4367" max="4367" width="5.6640625" style="68" customWidth="1"/>
    <col min="4368" max="4368" width="8.109375" style="68" bestFit="1" customWidth="1"/>
    <col min="4369" max="4369" width="1.33203125" style="68" customWidth="1"/>
    <col min="4370" max="4370" width="0" style="68" hidden="1" customWidth="1"/>
    <col min="4371" max="4373" width="3.44140625" style="68"/>
    <col min="4374" max="4374" width="4.44140625" style="68" customWidth="1"/>
    <col min="4375" max="4375" width="3.44140625" style="68"/>
    <col min="4376" max="4376" width="9.6640625" style="68" customWidth="1"/>
    <col min="4377" max="4377" width="4.33203125" style="68" customWidth="1"/>
    <col min="4378" max="4379" width="4.109375" style="68" customWidth="1"/>
    <col min="4380" max="4380" width="4.33203125" style="68" customWidth="1"/>
    <col min="4381" max="4381" width="5.33203125" style="68" customWidth="1"/>
    <col min="4382" max="4382" width="9.33203125" style="68" customWidth="1"/>
    <col min="4383" max="4383" width="5.6640625" style="68" customWidth="1"/>
    <col min="4384" max="4384" width="4.6640625" style="68" customWidth="1"/>
    <col min="4385" max="4385" width="5.33203125" style="68" customWidth="1"/>
    <col min="4386" max="4387" width="5.44140625" style="68" customWidth="1"/>
    <col min="4388" max="4601" width="3.44140625" style="68"/>
    <col min="4602" max="4603" width="3" style="68" customWidth="1"/>
    <col min="4604" max="4604" width="1" style="68" customWidth="1"/>
    <col min="4605" max="4605" width="2" style="68" customWidth="1"/>
    <col min="4606" max="4606" width="0.88671875" style="68" customWidth="1"/>
    <col min="4607" max="4618" width="3" style="68" customWidth="1"/>
    <col min="4619" max="4619" width="11" style="68" customWidth="1"/>
    <col min="4620" max="4620" width="13.33203125" style="68" customWidth="1"/>
    <col min="4621" max="4621" width="3.5546875" style="68" customWidth="1"/>
    <col min="4622" max="4622" width="8.6640625" style="68" customWidth="1"/>
    <col min="4623" max="4623" width="5.6640625" style="68" customWidth="1"/>
    <col min="4624" max="4624" width="8.109375" style="68" bestFit="1" customWidth="1"/>
    <col min="4625" max="4625" width="1.33203125" style="68" customWidth="1"/>
    <col min="4626" max="4626" width="0" style="68" hidden="1" customWidth="1"/>
    <col min="4627" max="4629" width="3.44140625" style="68"/>
    <col min="4630" max="4630" width="4.44140625" style="68" customWidth="1"/>
    <col min="4631" max="4631" width="3.44140625" style="68"/>
    <col min="4632" max="4632" width="9.6640625" style="68" customWidth="1"/>
    <col min="4633" max="4633" width="4.33203125" style="68" customWidth="1"/>
    <col min="4634" max="4635" width="4.109375" style="68" customWidth="1"/>
    <col min="4636" max="4636" width="4.33203125" style="68" customWidth="1"/>
    <col min="4637" max="4637" width="5.33203125" style="68" customWidth="1"/>
    <col min="4638" max="4638" width="9.33203125" style="68" customWidth="1"/>
    <col min="4639" max="4639" width="5.6640625" style="68" customWidth="1"/>
    <col min="4640" max="4640" width="4.6640625" style="68" customWidth="1"/>
    <col min="4641" max="4641" width="5.33203125" style="68" customWidth="1"/>
    <col min="4642" max="4643" width="5.44140625" style="68" customWidth="1"/>
    <col min="4644" max="4857" width="3.44140625" style="68"/>
    <col min="4858" max="4859" width="3" style="68" customWidth="1"/>
    <col min="4860" max="4860" width="1" style="68" customWidth="1"/>
    <col min="4861" max="4861" width="2" style="68" customWidth="1"/>
    <col min="4862" max="4862" width="0.88671875" style="68" customWidth="1"/>
    <col min="4863" max="4874" width="3" style="68" customWidth="1"/>
    <col min="4875" max="4875" width="11" style="68" customWidth="1"/>
    <col min="4876" max="4876" width="13.33203125" style="68" customWidth="1"/>
    <col min="4877" max="4877" width="3.5546875" style="68" customWidth="1"/>
    <col min="4878" max="4878" width="8.6640625" style="68" customWidth="1"/>
    <col min="4879" max="4879" width="5.6640625" style="68" customWidth="1"/>
    <col min="4880" max="4880" width="8.109375" style="68" bestFit="1" customWidth="1"/>
    <col min="4881" max="4881" width="1.33203125" style="68" customWidth="1"/>
    <col min="4882" max="4882" width="0" style="68" hidden="1" customWidth="1"/>
    <col min="4883" max="4885" width="3.44140625" style="68"/>
    <col min="4886" max="4886" width="4.44140625" style="68" customWidth="1"/>
    <col min="4887" max="4887" width="3.44140625" style="68"/>
    <col min="4888" max="4888" width="9.6640625" style="68" customWidth="1"/>
    <col min="4889" max="4889" width="4.33203125" style="68" customWidth="1"/>
    <col min="4890" max="4891" width="4.109375" style="68" customWidth="1"/>
    <col min="4892" max="4892" width="4.33203125" style="68" customWidth="1"/>
    <col min="4893" max="4893" width="5.33203125" style="68" customWidth="1"/>
    <col min="4894" max="4894" width="9.33203125" style="68" customWidth="1"/>
    <col min="4895" max="4895" width="5.6640625" style="68" customWidth="1"/>
    <col min="4896" max="4896" width="4.6640625" style="68" customWidth="1"/>
    <col min="4897" max="4897" width="5.33203125" style="68" customWidth="1"/>
    <col min="4898" max="4899" width="5.44140625" style="68" customWidth="1"/>
    <col min="4900" max="5113" width="3.44140625" style="68"/>
    <col min="5114" max="5115" width="3" style="68" customWidth="1"/>
    <col min="5116" max="5116" width="1" style="68" customWidth="1"/>
    <col min="5117" max="5117" width="2" style="68" customWidth="1"/>
    <col min="5118" max="5118" width="0.88671875" style="68" customWidth="1"/>
    <col min="5119" max="5130" width="3" style="68" customWidth="1"/>
    <col min="5131" max="5131" width="11" style="68" customWidth="1"/>
    <col min="5132" max="5132" width="13.33203125" style="68" customWidth="1"/>
    <col min="5133" max="5133" width="3.5546875" style="68" customWidth="1"/>
    <col min="5134" max="5134" width="8.6640625" style="68" customWidth="1"/>
    <col min="5135" max="5135" width="5.6640625" style="68" customWidth="1"/>
    <col min="5136" max="5136" width="8.109375" style="68" bestFit="1" customWidth="1"/>
    <col min="5137" max="5137" width="1.33203125" style="68" customWidth="1"/>
    <col min="5138" max="5138" width="0" style="68" hidden="1" customWidth="1"/>
    <col min="5139" max="5141" width="3.44140625" style="68"/>
    <col min="5142" max="5142" width="4.44140625" style="68" customWidth="1"/>
    <col min="5143" max="5143" width="3.44140625" style="68"/>
    <col min="5144" max="5144" width="9.6640625" style="68" customWidth="1"/>
    <col min="5145" max="5145" width="4.33203125" style="68" customWidth="1"/>
    <col min="5146" max="5147" width="4.109375" style="68" customWidth="1"/>
    <col min="5148" max="5148" width="4.33203125" style="68" customWidth="1"/>
    <col min="5149" max="5149" width="5.33203125" style="68" customWidth="1"/>
    <col min="5150" max="5150" width="9.33203125" style="68" customWidth="1"/>
    <col min="5151" max="5151" width="5.6640625" style="68" customWidth="1"/>
    <col min="5152" max="5152" width="4.6640625" style="68" customWidth="1"/>
    <col min="5153" max="5153" width="5.33203125" style="68" customWidth="1"/>
    <col min="5154" max="5155" width="5.44140625" style="68" customWidth="1"/>
    <col min="5156" max="5369" width="3.44140625" style="68"/>
    <col min="5370" max="5371" width="3" style="68" customWidth="1"/>
    <col min="5372" max="5372" width="1" style="68" customWidth="1"/>
    <col min="5373" max="5373" width="2" style="68" customWidth="1"/>
    <col min="5374" max="5374" width="0.88671875" style="68" customWidth="1"/>
    <col min="5375" max="5386" width="3" style="68" customWidth="1"/>
    <col min="5387" max="5387" width="11" style="68" customWidth="1"/>
    <col min="5388" max="5388" width="13.33203125" style="68" customWidth="1"/>
    <col min="5389" max="5389" width="3.5546875" style="68" customWidth="1"/>
    <col min="5390" max="5390" width="8.6640625" style="68" customWidth="1"/>
    <col min="5391" max="5391" width="5.6640625" style="68" customWidth="1"/>
    <col min="5392" max="5392" width="8.109375" style="68" bestFit="1" customWidth="1"/>
    <col min="5393" max="5393" width="1.33203125" style="68" customWidth="1"/>
    <col min="5394" max="5394" width="0" style="68" hidden="1" customWidth="1"/>
    <col min="5395" max="5397" width="3.44140625" style="68"/>
    <col min="5398" max="5398" width="4.44140625" style="68" customWidth="1"/>
    <col min="5399" max="5399" width="3.44140625" style="68"/>
    <col min="5400" max="5400" width="9.6640625" style="68" customWidth="1"/>
    <col min="5401" max="5401" width="4.33203125" style="68" customWidth="1"/>
    <col min="5402" max="5403" width="4.109375" style="68" customWidth="1"/>
    <col min="5404" max="5404" width="4.33203125" style="68" customWidth="1"/>
    <col min="5405" max="5405" width="5.33203125" style="68" customWidth="1"/>
    <col min="5406" max="5406" width="9.33203125" style="68" customWidth="1"/>
    <col min="5407" max="5407" width="5.6640625" style="68" customWidth="1"/>
    <col min="5408" max="5408" width="4.6640625" style="68" customWidth="1"/>
    <col min="5409" max="5409" width="5.33203125" style="68" customWidth="1"/>
    <col min="5410" max="5411" width="5.44140625" style="68" customWidth="1"/>
    <col min="5412" max="5625" width="3.44140625" style="68"/>
    <col min="5626" max="5627" width="3" style="68" customWidth="1"/>
    <col min="5628" max="5628" width="1" style="68" customWidth="1"/>
    <col min="5629" max="5629" width="2" style="68" customWidth="1"/>
    <col min="5630" max="5630" width="0.88671875" style="68" customWidth="1"/>
    <col min="5631" max="5642" width="3" style="68" customWidth="1"/>
    <col min="5643" max="5643" width="11" style="68" customWidth="1"/>
    <col min="5644" max="5644" width="13.33203125" style="68" customWidth="1"/>
    <col min="5645" max="5645" width="3.5546875" style="68" customWidth="1"/>
    <col min="5646" max="5646" width="8.6640625" style="68" customWidth="1"/>
    <col min="5647" max="5647" width="5.6640625" style="68" customWidth="1"/>
    <col min="5648" max="5648" width="8.109375" style="68" bestFit="1" customWidth="1"/>
    <col min="5649" max="5649" width="1.33203125" style="68" customWidth="1"/>
    <col min="5650" max="5650" width="0" style="68" hidden="1" customWidth="1"/>
    <col min="5651" max="5653" width="3.44140625" style="68"/>
    <col min="5654" max="5654" width="4.44140625" style="68" customWidth="1"/>
    <col min="5655" max="5655" width="3.44140625" style="68"/>
    <col min="5656" max="5656" width="9.6640625" style="68" customWidth="1"/>
    <col min="5657" max="5657" width="4.33203125" style="68" customWidth="1"/>
    <col min="5658" max="5659" width="4.109375" style="68" customWidth="1"/>
    <col min="5660" max="5660" width="4.33203125" style="68" customWidth="1"/>
    <col min="5661" max="5661" width="5.33203125" style="68" customWidth="1"/>
    <col min="5662" max="5662" width="9.33203125" style="68" customWidth="1"/>
    <col min="5663" max="5663" width="5.6640625" style="68" customWidth="1"/>
    <col min="5664" max="5664" width="4.6640625" style="68" customWidth="1"/>
    <col min="5665" max="5665" width="5.33203125" style="68" customWidth="1"/>
    <col min="5666" max="5667" width="5.44140625" style="68" customWidth="1"/>
    <col min="5668" max="5881" width="3.44140625" style="68"/>
    <col min="5882" max="5883" width="3" style="68" customWidth="1"/>
    <col min="5884" max="5884" width="1" style="68" customWidth="1"/>
    <col min="5885" max="5885" width="2" style="68" customWidth="1"/>
    <col min="5886" max="5886" width="0.88671875" style="68" customWidth="1"/>
    <col min="5887" max="5898" width="3" style="68" customWidth="1"/>
    <col min="5899" max="5899" width="11" style="68" customWidth="1"/>
    <col min="5900" max="5900" width="13.33203125" style="68" customWidth="1"/>
    <col min="5901" max="5901" width="3.5546875" style="68" customWidth="1"/>
    <col min="5902" max="5902" width="8.6640625" style="68" customWidth="1"/>
    <col min="5903" max="5903" width="5.6640625" style="68" customWidth="1"/>
    <col min="5904" max="5904" width="8.109375" style="68" bestFit="1" customWidth="1"/>
    <col min="5905" max="5905" width="1.33203125" style="68" customWidth="1"/>
    <col min="5906" max="5906" width="0" style="68" hidden="1" customWidth="1"/>
    <col min="5907" max="5909" width="3.44140625" style="68"/>
    <col min="5910" max="5910" width="4.44140625" style="68" customWidth="1"/>
    <col min="5911" max="5911" width="3.44140625" style="68"/>
    <col min="5912" max="5912" width="9.6640625" style="68" customWidth="1"/>
    <col min="5913" max="5913" width="4.33203125" style="68" customWidth="1"/>
    <col min="5914" max="5915" width="4.109375" style="68" customWidth="1"/>
    <col min="5916" max="5916" width="4.33203125" style="68" customWidth="1"/>
    <col min="5917" max="5917" width="5.33203125" style="68" customWidth="1"/>
    <col min="5918" max="5918" width="9.33203125" style="68" customWidth="1"/>
    <col min="5919" max="5919" width="5.6640625" style="68" customWidth="1"/>
    <col min="5920" max="5920" width="4.6640625" style="68" customWidth="1"/>
    <col min="5921" max="5921" width="5.33203125" style="68" customWidth="1"/>
    <col min="5922" max="5923" width="5.44140625" style="68" customWidth="1"/>
    <col min="5924" max="6137" width="3.44140625" style="68"/>
    <col min="6138" max="6139" width="3" style="68" customWidth="1"/>
    <col min="6140" max="6140" width="1" style="68" customWidth="1"/>
    <col min="6141" max="6141" width="2" style="68" customWidth="1"/>
    <col min="6142" max="6142" width="0.88671875" style="68" customWidth="1"/>
    <col min="6143" max="6154" width="3" style="68" customWidth="1"/>
    <col min="6155" max="6155" width="11" style="68" customWidth="1"/>
    <col min="6156" max="6156" width="13.33203125" style="68" customWidth="1"/>
    <col min="6157" max="6157" width="3.5546875" style="68" customWidth="1"/>
    <col min="6158" max="6158" width="8.6640625" style="68" customWidth="1"/>
    <col min="6159" max="6159" width="5.6640625" style="68" customWidth="1"/>
    <col min="6160" max="6160" width="8.109375" style="68" bestFit="1" customWidth="1"/>
    <col min="6161" max="6161" width="1.33203125" style="68" customWidth="1"/>
    <col min="6162" max="6162" width="0" style="68" hidden="1" customWidth="1"/>
    <col min="6163" max="6165" width="3.44140625" style="68"/>
    <col min="6166" max="6166" width="4.44140625" style="68" customWidth="1"/>
    <col min="6167" max="6167" width="3.44140625" style="68"/>
    <col min="6168" max="6168" width="9.6640625" style="68" customWidth="1"/>
    <col min="6169" max="6169" width="4.33203125" style="68" customWidth="1"/>
    <col min="6170" max="6171" width="4.109375" style="68" customWidth="1"/>
    <col min="6172" max="6172" width="4.33203125" style="68" customWidth="1"/>
    <col min="6173" max="6173" width="5.33203125" style="68" customWidth="1"/>
    <col min="6174" max="6174" width="9.33203125" style="68" customWidth="1"/>
    <col min="6175" max="6175" width="5.6640625" style="68" customWidth="1"/>
    <col min="6176" max="6176" width="4.6640625" style="68" customWidth="1"/>
    <col min="6177" max="6177" width="5.33203125" style="68" customWidth="1"/>
    <col min="6178" max="6179" width="5.44140625" style="68" customWidth="1"/>
    <col min="6180" max="6393" width="3.44140625" style="68"/>
    <col min="6394" max="6395" width="3" style="68" customWidth="1"/>
    <col min="6396" max="6396" width="1" style="68" customWidth="1"/>
    <col min="6397" max="6397" width="2" style="68" customWidth="1"/>
    <col min="6398" max="6398" width="0.88671875" style="68" customWidth="1"/>
    <col min="6399" max="6410" width="3" style="68" customWidth="1"/>
    <col min="6411" max="6411" width="11" style="68" customWidth="1"/>
    <col min="6412" max="6412" width="13.33203125" style="68" customWidth="1"/>
    <col min="6413" max="6413" width="3.5546875" style="68" customWidth="1"/>
    <col min="6414" max="6414" width="8.6640625" style="68" customWidth="1"/>
    <col min="6415" max="6415" width="5.6640625" style="68" customWidth="1"/>
    <col min="6416" max="6416" width="8.109375" style="68" bestFit="1" customWidth="1"/>
    <col min="6417" max="6417" width="1.33203125" style="68" customWidth="1"/>
    <col min="6418" max="6418" width="0" style="68" hidden="1" customWidth="1"/>
    <col min="6419" max="6421" width="3.44140625" style="68"/>
    <col min="6422" max="6422" width="4.44140625" style="68" customWidth="1"/>
    <col min="6423" max="6423" width="3.44140625" style="68"/>
    <col min="6424" max="6424" width="9.6640625" style="68" customWidth="1"/>
    <col min="6425" max="6425" width="4.33203125" style="68" customWidth="1"/>
    <col min="6426" max="6427" width="4.109375" style="68" customWidth="1"/>
    <col min="6428" max="6428" width="4.33203125" style="68" customWidth="1"/>
    <col min="6429" max="6429" width="5.33203125" style="68" customWidth="1"/>
    <col min="6430" max="6430" width="9.33203125" style="68" customWidth="1"/>
    <col min="6431" max="6431" width="5.6640625" style="68" customWidth="1"/>
    <col min="6432" max="6432" width="4.6640625" style="68" customWidth="1"/>
    <col min="6433" max="6433" width="5.33203125" style="68" customWidth="1"/>
    <col min="6434" max="6435" width="5.44140625" style="68" customWidth="1"/>
    <col min="6436" max="6649" width="3.44140625" style="68"/>
    <col min="6650" max="6651" width="3" style="68" customWidth="1"/>
    <col min="6652" max="6652" width="1" style="68" customWidth="1"/>
    <col min="6653" max="6653" width="2" style="68" customWidth="1"/>
    <col min="6654" max="6654" width="0.88671875" style="68" customWidth="1"/>
    <col min="6655" max="6666" width="3" style="68" customWidth="1"/>
    <col min="6667" max="6667" width="11" style="68" customWidth="1"/>
    <col min="6668" max="6668" width="13.33203125" style="68" customWidth="1"/>
    <col min="6669" max="6669" width="3.5546875" style="68" customWidth="1"/>
    <col min="6670" max="6670" width="8.6640625" style="68" customWidth="1"/>
    <col min="6671" max="6671" width="5.6640625" style="68" customWidth="1"/>
    <col min="6672" max="6672" width="8.109375" style="68" bestFit="1" customWidth="1"/>
    <col min="6673" max="6673" width="1.33203125" style="68" customWidth="1"/>
    <col min="6674" max="6674" width="0" style="68" hidden="1" customWidth="1"/>
    <col min="6675" max="6677" width="3.44140625" style="68"/>
    <col min="6678" max="6678" width="4.44140625" style="68" customWidth="1"/>
    <col min="6679" max="6679" width="3.44140625" style="68"/>
    <col min="6680" max="6680" width="9.6640625" style="68" customWidth="1"/>
    <col min="6681" max="6681" width="4.33203125" style="68" customWidth="1"/>
    <col min="6682" max="6683" width="4.109375" style="68" customWidth="1"/>
    <col min="6684" max="6684" width="4.33203125" style="68" customWidth="1"/>
    <col min="6685" max="6685" width="5.33203125" style="68" customWidth="1"/>
    <col min="6686" max="6686" width="9.33203125" style="68" customWidth="1"/>
    <col min="6687" max="6687" width="5.6640625" style="68" customWidth="1"/>
    <col min="6688" max="6688" width="4.6640625" style="68" customWidth="1"/>
    <col min="6689" max="6689" width="5.33203125" style="68" customWidth="1"/>
    <col min="6690" max="6691" width="5.44140625" style="68" customWidth="1"/>
    <col min="6692" max="6905" width="3.44140625" style="68"/>
    <col min="6906" max="6907" width="3" style="68" customWidth="1"/>
    <col min="6908" max="6908" width="1" style="68" customWidth="1"/>
    <col min="6909" max="6909" width="2" style="68" customWidth="1"/>
    <col min="6910" max="6910" width="0.88671875" style="68" customWidth="1"/>
    <col min="6911" max="6922" width="3" style="68" customWidth="1"/>
    <col min="6923" max="6923" width="11" style="68" customWidth="1"/>
    <col min="6924" max="6924" width="13.33203125" style="68" customWidth="1"/>
    <col min="6925" max="6925" width="3.5546875" style="68" customWidth="1"/>
    <col min="6926" max="6926" width="8.6640625" style="68" customWidth="1"/>
    <col min="6927" max="6927" width="5.6640625" style="68" customWidth="1"/>
    <col min="6928" max="6928" width="8.109375" style="68" bestFit="1" customWidth="1"/>
    <col min="6929" max="6929" width="1.33203125" style="68" customWidth="1"/>
    <col min="6930" max="6930" width="0" style="68" hidden="1" customWidth="1"/>
    <col min="6931" max="6933" width="3.44140625" style="68"/>
    <col min="6934" max="6934" width="4.44140625" style="68" customWidth="1"/>
    <col min="6935" max="6935" width="3.44140625" style="68"/>
    <col min="6936" max="6936" width="9.6640625" style="68" customWidth="1"/>
    <col min="6937" max="6937" width="4.33203125" style="68" customWidth="1"/>
    <col min="6938" max="6939" width="4.109375" style="68" customWidth="1"/>
    <col min="6940" max="6940" width="4.33203125" style="68" customWidth="1"/>
    <col min="6941" max="6941" width="5.33203125" style="68" customWidth="1"/>
    <col min="6942" max="6942" width="9.33203125" style="68" customWidth="1"/>
    <col min="6943" max="6943" width="5.6640625" style="68" customWidth="1"/>
    <col min="6944" max="6944" width="4.6640625" style="68" customWidth="1"/>
    <col min="6945" max="6945" width="5.33203125" style="68" customWidth="1"/>
    <col min="6946" max="6947" width="5.44140625" style="68" customWidth="1"/>
    <col min="6948" max="7161" width="3.44140625" style="68"/>
    <col min="7162" max="7163" width="3" style="68" customWidth="1"/>
    <col min="7164" max="7164" width="1" style="68" customWidth="1"/>
    <col min="7165" max="7165" width="2" style="68" customWidth="1"/>
    <col min="7166" max="7166" width="0.88671875" style="68" customWidth="1"/>
    <col min="7167" max="7178" width="3" style="68" customWidth="1"/>
    <col min="7179" max="7179" width="11" style="68" customWidth="1"/>
    <col min="7180" max="7180" width="13.33203125" style="68" customWidth="1"/>
    <col min="7181" max="7181" width="3.5546875" style="68" customWidth="1"/>
    <col min="7182" max="7182" width="8.6640625" style="68" customWidth="1"/>
    <col min="7183" max="7183" width="5.6640625" style="68" customWidth="1"/>
    <col min="7184" max="7184" width="8.109375" style="68" bestFit="1" customWidth="1"/>
    <col min="7185" max="7185" width="1.33203125" style="68" customWidth="1"/>
    <col min="7186" max="7186" width="0" style="68" hidden="1" customWidth="1"/>
    <col min="7187" max="7189" width="3.44140625" style="68"/>
    <col min="7190" max="7190" width="4.44140625" style="68" customWidth="1"/>
    <col min="7191" max="7191" width="3.44140625" style="68"/>
    <col min="7192" max="7192" width="9.6640625" style="68" customWidth="1"/>
    <col min="7193" max="7193" width="4.33203125" style="68" customWidth="1"/>
    <col min="7194" max="7195" width="4.109375" style="68" customWidth="1"/>
    <col min="7196" max="7196" width="4.33203125" style="68" customWidth="1"/>
    <col min="7197" max="7197" width="5.33203125" style="68" customWidth="1"/>
    <col min="7198" max="7198" width="9.33203125" style="68" customWidth="1"/>
    <col min="7199" max="7199" width="5.6640625" style="68" customWidth="1"/>
    <col min="7200" max="7200" width="4.6640625" style="68" customWidth="1"/>
    <col min="7201" max="7201" width="5.33203125" style="68" customWidth="1"/>
    <col min="7202" max="7203" width="5.44140625" style="68" customWidth="1"/>
    <col min="7204" max="7417" width="3.44140625" style="68"/>
    <col min="7418" max="7419" width="3" style="68" customWidth="1"/>
    <col min="7420" max="7420" width="1" style="68" customWidth="1"/>
    <col min="7421" max="7421" width="2" style="68" customWidth="1"/>
    <col min="7422" max="7422" width="0.88671875" style="68" customWidth="1"/>
    <col min="7423" max="7434" width="3" style="68" customWidth="1"/>
    <col min="7435" max="7435" width="11" style="68" customWidth="1"/>
    <col min="7436" max="7436" width="13.33203125" style="68" customWidth="1"/>
    <col min="7437" max="7437" width="3.5546875" style="68" customWidth="1"/>
    <col min="7438" max="7438" width="8.6640625" style="68" customWidth="1"/>
    <col min="7439" max="7439" width="5.6640625" style="68" customWidth="1"/>
    <col min="7440" max="7440" width="8.109375" style="68" bestFit="1" customWidth="1"/>
    <col min="7441" max="7441" width="1.33203125" style="68" customWidth="1"/>
    <col min="7442" max="7442" width="0" style="68" hidden="1" customWidth="1"/>
    <col min="7443" max="7445" width="3.44140625" style="68"/>
    <col min="7446" max="7446" width="4.44140625" style="68" customWidth="1"/>
    <col min="7447" max="7447" width="3.44140625" style="68"/>
    <col min="7448" max="7448" width="9.6640625" style="68" customWidth="1"/>
    <col min="7449" max="7449" width="4.33203125" style="68" customWidth="1"/>
    <col min="7450" max="7451" width="4.109375" style="68" customWidth="1"/>
    <col min="7452" max="7452" width="4.33203125" style="68" customWidth="1"/>
    <col min="7453" max="7453" width="5.33203125" style="68" customWidth="1"/>
    <col min="7454" max="7454" width="9.33203125" style="68" customWidth="1"/>
    <col min="7455" max="7455" width="5.6640625" style="68" customWidth="1"/>
    <col min="7456" max="7456" width="4.6640625" style="68" customWidth="1"/>
    <col min="7457" max="7457" width="5.33203125" style="68" customWidth="1"/>
    <col min="7458" max="7459" width="5.44140625" style="68" customWidth="1"/>
    <col min="7460" max="7673" width="3.44140625" style="68"/>
    <col min="7674" max="7675" width="3" style="68" customWidth="1"/>
    <col min="7676" max="7676" width="1" style="68" customWidth="1"/>
    <col min="7677" max="7677" width="2" style="68" customWidth="1"/>
    <col min="7678" max="7678" width="0.88671875" style="68" customWidth="1"/>
    <col min="7679" max="7690" width="3" style="68" customWidth="1"/>
    <col min="7691" max="7691" width="11" style="68" customWidth="1"/>
    <col min="7692" max="7692" width="13.33203125" style="68" customWidth="1"/>
    <col min="7693" max="7693" width="3.5546875" style="68" customWidth="1"/>
    <col min="7694" max="7694" width="8.6640625" style="68" customWidth="1"/>
    <col min="7695" max="7695" width="5.6640625" style="68" customWidth="1"/>
    <col min="7696" max="7696" width="8.109375" style="68" bestFit="1" customWidth="1"/>
    <col min="7697" max="7697" width="1.33203125" style="68" customWidth="1"/>
    <col min="7698" max="7698" width="0" style="68" hidden="1" customWidth="1"/>
    <col min="7699" max="7701" width="3.44140625" style="68"/>
    <col min="7702" max="7702" width="4.44140625" style="68" customWidth="1"/>
    <col min="7703" max="7703" width="3.44140625" style="68"/>
    <col min="7704" max="7704" width="9.6640625" style="68" customWidth="1"/>
    <col min="7705" max="7705" width="4.33203125" style="68" customWidth="1"/>
    <col min="7706" max="7707" width="4.109375" style="68" customWidth="1"/>
    <col min="7708" max="7708" width="4.33203125" style="68" customWidth="1"/>
    <col min="7709" max="7709" width="5.33203125" style="68" customWidth="1"/>
    <col min="7710" max="7710" width="9.33203125" style="68" customWidth="1"/>
    <col min="7711" max="7711" width="5.6640625" style="68" customWidth="1"/>
    <col min="7712" max="7712" width="4.6640625" style="68" customWidth="1"/>
    <col min="7713" max="7713" width="5.33203125" style="68" customWidth="1"/>
    <col min="7714" max="7715" width="5.44140625" style="68" customWidth="1"/>
    <col min="7716" max="7929" width="3.44140625" style="68"/>
    <col min="7930" max="7931" width="3" style="68" customWidth="1"/>
    <col min="7932" max="7932" width="1" style="68" customWidth="1"/>
    <col min="7933" max="7933" width="2" style="68" customWidth="1"/>
    <col min="7934" max="7934" width="0.88671875" style="68" customWidth="1"/>
    <col min="7935" max="7946" width="3" style="68" customWidth="1"/>
    <col min="7947" max="7947" width="11" style="68" customWidth="1"/>
    <col min="7948" max="7948" width="13.33203125" style="68" customWidth="1"/>
    <col min="7949" max="7949" width="3.5546875" style="68" customWidth="1"/>
    <col min="7950" max="7950" width="8.6640625" style="68" customWidth="1"/>
    <col min="7951" max="7951" width="5.6640625" style="68" customWidth="1"/>
    <col min="7952" max="7952" width="8.109375" style="68" bestFit="1" customWidth="1"/>
    <col min="7953" max="7953" width="1.33203125" style="68" customWidth="1"/>
    <col min="7954" max="7954" width="0" style="68" hidden="1" customWidth="1"/>
    <col min="7955" max="7957" width="3.44140625" style="68"/>
    <col min="7958" max="7958" width="4.44140625" style="68" customWidth="1"/>
    <col min="7959" max="7959" width="3.44140625" style="68"/>
    <col min="7960" max="7960" width="9.6640625" style="68" customWidth="1"/>
    <col min="7961" max="7961" width="4.33203125" style="68" customWidth="1"/>
    <col min="7962" max="7963" width="4.109375" style="68" customWidth="1"/>
    <col min="7964" max="7964" width="4.33203125" style="68" customWidth="1"/>
    <col min="7965" max="7965" width="5.33203125" style="68" customWidth="1"/>
    <col min="7966" max="7966" width="9.33203125" style="68" customWidth="1"/>
    <col min="7967" max="7967" width="5.6640625" style="68" customWidth="1"/>
    <col min="7968" max="7968" width="4.6640625" style="68" customWidth="1"/>
    <col min="7969" max="7969" width="5.33203125" style="68" customWidth="1"/>
    <col min="7970" max="7971" width="5.44140625" style="68" customWidth="1"/>
    <col min="7972" max="8185" width="3.44140625" style="68"/>
    <col min="8186" max="8187" width="3" style="68" customWidth="1"/>
    <col min="8188" max="8188" width="1" style="68" customWidth="1"/>
    <col min="8189" max="8189" width="2" style="68" customWidth="1"/>
    <col min="8190" max="8190" width="0.88671875" style="68" customWidth="1"/>
    <col min="8191" max="8202" width="3" style="68" customWidth="1"/>
    <col min="8203" max="8203" width="11" style="68" customWidth="1"/>
    <col min="8204" max="8204" width="13.33203125" style="68" customWidth="1"/>
    <col min="8205" max="8205" width="3.5546875" style="68" customWidth="1"/>
    <col min="8206" max="8206" width="8.6640625" style="68" customWidth="1"/>
    <col min="8207" max="8207" width="5.6640625" style="68" customWidth="1"/>
    <col min="8208" max="8208" width="8.109375" style="68" bestFit="1" customWidth="1"/>
    <col min="8209" max="8209" width="1.33203125" style="68" customWidth="1"/>
    <col min="8210" max="8210" width="0" style="68" hidden="1" customWidth="1"/>
    <col min="8211" max="8213" width="3.44140625" style="68"/>
    <col min="8214" max="8214" width="4.44140625" style="68" customWidth="1"/>
    <col min="8215" max="8215" width="3.44140625" style="68"/>
    <col min="8216" max="8216" width="9.6640625" style="68" customWidth="1"/>
    <col min="8217" max="8217" width="4.33203125" style="68" customWidth="1"/>
    <col min="8218" max="8219" width="4.109375" style="68" customWidth="1"/>
    <col min="8220" max="8220" width="4.33203125" style="68" customWidth="1"/>
    <col min="8221" max="8221" width="5.33203125" style="68" customWidth="1"/>
    <col min="8222" max="8222" width="9.33203125" style="68" customWidth="1"/>
    <col min="8223" max="8223" width="5.6640625" style="68" customWidth="1"/>
    <col min="8224" max="8224" width="4.6640625" style="68" customWidth="1"/>
    <col min="8225" max="8225" width="5.33203125" style="68" customWidth="1"/>
    <col min="8226" max="8227" width="5.44140625" style="68" customWidth="1"/>
    <col min="8228" max="8441" width="3.44140625" style="68"/>
    <col min="8442" max="8443" width="3" style="68" customWidth="1"/>
    <col min="8444" max="8444" width="1" style="68" customWidth="1"/>
    <col min="8445" max="8445" width="2" style="68" customWidth="1"/>
    <col min="8446" max="8446" width="0.88671875" style="68" customWidth="1"/>
    <col min="8447" max="8458" width="3" style="68" customWidth="1"/>
    <col min="8459" max="8459" width="11" style="68" customWidth="1"/>
    <col min="8460" max="8460" width="13.33203125" style="68" customWidth="1"/>
    <col min="8461" max="8461" width="3.5546875" style="68" customWidth="1"/>
    <col min="8462" max="8462" width="8.6640625" style="68" customWidth="1"/>
    <col min="8463" max="8463" width="5.6640625" style="68" customWidth="1"/>
    <col min="8464" max="8464" width="8.109375" style="68" bestFit="1" customWidth="1"/>
    <col min="8465" max="8465" width="1.33203125" style="68" customWidth="1"/>
    <col min="8466" max="8466" width="0" style="68" hidden="1" customWidth="1"/>
    <col min="8467" max="8469" width="3.44140625" style="68"/>
    <col min="8470" max="8470" width="4.44140625" style="68" customWidth="1"/>
    <col min="8471" max="8471" width="3.44140625" style="68"/>
    <col min="8472" max="8472" width="9.6640625" style="68" customWidth="1"/>
    <col min="8473" max="8473" width="4.33203125" style="68" customWidth="1"/>
    <col min="8474" max="8475" width="4.109375" style="68" customWidth="1"/>
    <col min="8476" max="8476" width="4.33203125" style="68" customWidth="1"/>
    <col min="8477" max="8477" width="5.33203125" style="68" customWidth="1"/>
    <col min="8478" max="8478" width="9.33203125" style="68" customWidth="1"/>
    <col min="8479" max="8479" width="5.6640625" style="68" customWidth="1"/>
    <col min="8480" max="8480" width="4.6640625" style="68" customWidth="1"/>
    <col min="8481" max="8481" width="5.33203125" style="68" customWidth="1"/>
    <col min="8482" max="8483" width="5.44140625" style="68" customWidth="1"/>
    <col min="8484" max="8697" width="3.44140625" style="68"/>
    <col min="8698" max="8699" width="3" style="68" customWidth="1"/>
    <col min="8700" max="8700" width="1" style="68" customWidth="1"/>
    <col min="8701" max="8701" width="2" style="68" customWidth="1"/>
    <col min="8702" max="8702" width="0.88671875" style="68" customWidth="1"/>
    <col min="8703" max="8714" width="3" style="68" customWidth="1"/>
    <col min="8715" max="8715" width="11" style="68" customWidth="1"/>
    <col min="8716" max="8716" width="13.33203125" style="68" customWidth="1"/>
    <col min="8717" max="8717" width="3.5546875" style="68" customWidth="1"/>
    <col min="8718" max="8718" width="8.6640625" style="68" customWidth="1"/>
    <col min="8719" max="8719" width="5.6640625" style="68" customWidth="1"/>
    <col min="8720" max="8720" width="8.109375" style="68" bestFit="1" customWidth="1"/>
    <col min="8721" max="8721" width="1.33203125" style="68" customWidth="1"/>
    <col min="8722" max="8722" width="0" style="68" hidden="1" customWidth="1"/>
    <col min="8723" max="8725" width="3.44140625" style="68"/>
    <col min="8726" max="8726" width="4.44140625" style="68" customWidth="1"/>
    <col min="8727" max="8727" width="3.44140625" style="68"/>
    <col min="8728" max="8728" width="9.6640625" style="68" customWidth="1"/>
    <col min="8729" max="8729" width="4.33203125" style="68" customWidth="1"/>
    <col min="8730" max="8731" width="4.109375" style="68" customWidth="1"/>
    <col min="8732" max="8732" width="4.33203125" style="68" customWidth="1"/>
    <col min="8733" max="8733" width="5.33203125" style="68" customWidth="1"/>
    <col min="8734" max="8734" width="9.33203125" style="68" customWidth="1"/>
    <col min="8735" max="8735" width="5.6640625" style="68" customWidth="1"/>
    <col min="8736" max="8736" width="4.6640625" style="68" customWidth="1"/>
    <col min="8737" max="8737" width="5.33203125" style="68" customWidth="1"/>
    <col min="8738" max="8739" width="5.44140625" style="68" customWidth="1"/>
    <col min="8740" max="8953" width="3.44140625" style="68"/>
    <col min="8954" max="8955" width="3" style="68" customWidth="1"/>
    <col min="8956" max="8956" width="1" style="68" customWidth="1"/>
    <col min="8957" max="8957" width="2" style="68" customWidth="1"/>
    <col min="8958" max="8958" width="0.88671875" style="68" customWidth="1"/>
    <col min="8959" max="8970" width="3" style="68" customWidth="1"/>
    <col min="8971" max="8971" width="11" style="68" customWidth="1"/>
    <col min="8972" max="8972" width="13.33203125" style="68" customWidth="1"/>
    <col min="8973" max="8973" width="3.5546875" style="68" customWidth="1"/>
    <col min="8974" max="8974" width="8.6640625" style="68" customWidth="1"/>
    <col min="8975" max="8975" width="5.6640625" style="68" customWidth="1"/>
    <col min="8976" max="8976" width="8.109375" style="68" bestFit="1" customWidth="1"/>
    <col min="8977" max="8977" width="1.33203125" style="68" customWidth="1"/>
    <col min="8978" max="8978" width="0" style="68" hidden="1" customWidth="1"/>
    <col min="8979" max="8981" width="3.44140625" style="68"/>
    <col min="8982" max="8982" width="4.44140625" style="68" customWidth="1"/>
    <col min="8983" max="8983" width="3.44140625" style="68"/>
    <col min="8984" max="8984" width="9.6640625" style="68" customWidth="1"/>
    <col min="8985" max="8985" width="4.33203125" style="68" customWidth="1"/>
    <col min="8986" max="8987" width="4.109375" style="68" customWidth="1"/>
    <col min="8988" max="8988" width="4.33203125" style="68" customWidth="1"/>
    <col min="8989" max="8989" width="5.33203125" style="68" customWidth="1"/>
    <col min="8990" max="8990" width="9.33203125" style="68" customWidth="1"/>
    <col min="8991" max="8991" width="5.6640625" style="68" customWidth="1"/>
    <col min="8992" max="8992" width="4.6640625" style="68" customWidth="1"/>
    <col min="8993" max="8993" width="5.33203125" style="68" customWidth="1"/>
    <col min="8994" max="8995" width="5.44140625" style="68" customWidth="1"/>
    <col min="8996" max="9209" width="3.44140625" style="68"/>
    <col min="9210" max="9211" width="3" style="68" customWidth="1"/>
    <col min="9212" max="9212" width="1" style="68" customWidth="1"/>
    <col min="9213" max="9213" width="2" style="68" customWidth="1"/>
    <col min="9214" max="9214" width="0.88671875" style="68" customWidth="1"/>
    <col min="9215" max="9226" width="3" style="68" customWidth="1"/>
    <col min="9227" max="9227" width="11" style="68" customWidth="1"/>
    <col min="9228" max="9228" width="13.33203125" style="68" customWidth="1"/>
    <col min="9229" max="9229" width="3.5546875" style="68" customWidth="1"/>
    <col min="9230" max="9230" width="8.6640625" style="68" customWidth="1"/>
    <col min="9231" max="9231" width="5.6640625" style="68" customWidth="1"/>
    <col min="9232" max="9232" width="8.109375" style="68" bestFit="1" customWidth="1"/>
    <col min="9233" max="9233" width="1.33203125" style="68" customWidth="1"/>
    <col min="9234" max="9234" width="0" style="68" hidden="1" customWidth="1"/>
    <col min="9235" max="9237" width="3.44140625" style="68"/>
    <col min="9238" max="9238" width="4.44140625" style="68" customWidth="1"/>
    <col min="9239" max="9239" width="3.44140625" style="68"/>
    <col min="9240" max="9240" width="9.6640625" style="68" customWidth="1"/>
    <col min="9241" max="9241" width="4.33203125" style="68" customWidth="1"/>
    <col min="9242" max="9243" width="4.109375" style="68" customWidth="1"/>
    <col min="9244" max="9244" width="4.33203125" style="68" customWidth="1"/>
    <col min="9245" max="9245" width="5.33203125" style="68" customWidth="1"/>
    <col min="9246" max="9246" width="9.33203125" style="68" customWidth="1"/>
    <col min="9247" max="9247" width="5.6640625" style="68" customWidth="1"/>
    <col min="9248" max="9248" width="4.6640625" style="68" customWidth="1"/>
    <col min="9249" max="9249" width="5.33203125" style="68" customWidth="1"/>
    <col min="9250" max="9251" width="5.44140625" style="68" customWidth="1"/>
    <col min="9252" max="9465" width="3.44140625" style="68"/>
    <col min="9466" max="9467" width="3" style="68" customWidth="1"/>
    <col min="9468" max="9468" width="1" style="68" customWidth="1"/>
    <col min="9469" max="9469" width="2" style="68" customWidth="1"/>
    <col min="9470" max="9470" width="0.88671875" style="68" customWidth="1"/>
    <col min="9471" max="9482" width="3" style="68" customWidth="1"/>
    <col min="9483" max="9483" width="11" style="68" customWidth="1"/>
    <col min="9484" max="9484" width="13.33203125" style="68" customWidth="1"/>
    <col min="9485" max="9485" width="3.5546875" style="68" customWidth="1"/>
    <col min="9486" max="9486" width="8.6640625" style="68" customWidth="1"/>
    <col min="9487" max="9487" width="5.6640625" style="68" customWidth="1"/>
    <col min="9488" max="9488" width="8.109375" style="68" bestFit="1" customWidth="1"/>
    <col min="9489" max="9489" width="1.33203125" style="68" customWidth="1"/>
    <col min="9490" max="9490" width="0" style="68" hidden="1" customWidth="1"/>
    <col min="9491" max="9493" width="3.44140625" style="68"/>
    <col min="9494" max="9494" width="4.44140625" style="68" customWidth="1"/>
    <col min="9495" max="9495" width="3.44140625" style="68"/>
    <col min="9496" max="9496" width="9.6640625" style="68" customWidth="1"/>
    <col min="9497" max="9497" width="4.33203125" style="68" customWidth="1"/>
    <col min="9498" max="9499" width="4.109375" style="68" customWidth="1"/>
    <col min="9500" max="9500" width="4.33203125" style="68" customWidth="1"/>
    <col min="9501" max="9501" width="5.33203125" style="68" customWidth="1"/>
    <col min="9502" max="9502" width="9.33203125" style="68" customWidth="1"/>
    <col min="9503" max="9503" width="5.6640625" style="68" customWidth="1"/>
    <col min="9504" max="9504" width="4.6640625" style="68" customWidth="1"/>
    <col min="9505" max="9505" width="5.33203125" style="68" customWidth="1"/>
    <col min="9506" max="9507" width="5.44140625" style="68" customWidth="1"/>
    <col min="9508" max="9721" width="3.44140625" style="68"/>
    <col min="9722" max="9723" width="3" style="68" customWidth="1"/>
    <col min="9724" max="9724" width="1" style="68" customWidth="1"/>
    <col min="9725" max="9725" width="2" style="68" customWidth="1"/>
    <col min="9726" max="9726" width="0.88671875" style="68" customWidth="1"/>
    <col min="9727" max="9738" width="3" style="68" customWidth="1"/>
    <col min="9739" max="9739" width="11" style="68" customWidth="1"/>
    <col min="9740" max="9740" width="13.33203125" style="68" customWidth="1"/>
    <col min="9741" max="9741" width="3.5546875" style="68" customWidth="1"/>
    <col min="9742" max="9742" width="8.6640625" style="68" customWidth="1"/>
    <col min="9743" max="9743" width="5.6640625" style="68" customWidth="1"/>
    <col min="9744" max="9744" width="8.109375" style="68" bestFit="1" customWidth="1"/>
    <col min="9745" max="9745" width="1.33203125" style="68" customWidth="1"/>
    <col min="9746" max="9746" width="0" style="68" hidden="1" customWidth="1"/>
    <col min="9747" max="9749" width="3.44140625" style="68"/>
    <col min="9750" max="9750" width="4.44140625" style="68" customWidth="1"/>
    <col min="9751" max="9751" width="3.44140625" style="68"/>
    <col min="9752" max="9752" width="9.6640625" style="68" customWidth="1"/>
    <col min="9753" max="9753" width="4.33203125" style="68" customWidth="1"/>
    <col min="9754" max="9755" width="4.109375" style="68" customWidth="1"/>
    <col min="9756" max="9756" width="4.33203125" style="68" customWidth="1"/>
    <col min="9757" max="9757" width="5.33203125" style="68" customWidth="1"/>
    <col min="9758" max="9758" width="9.33203125" style="68" customWidth="1"/>
    <col min="9759" max="9759" width="5.6640625" style="68" customWidth="1"/>
    <col min="9760" max="9760" width="4.6640625" style="68" customWidth="1"/>
    <col min="9761" max="9761" width="5.33203125" style="68" customWidth="1"/>
    <col min="9762" max="9763" width="5.44140625" style="68" customWidth="1"/>
    <col min="9764" max="9977" width="3.44140625" style="68"/>
    <col min="9978" max="9979" width="3" style="68" customWidth="1"/>
    <col min="9980" max="9980" width="1" style="68" customWidth="1"/>
    <col min="9981" max="9981" width="2" style="68" customWidth="1"/>
    <col min="9982" max="9982" width="0.88671875" style="68" customWidth="1"/>
    <col min="9983" max="9994" width="3" style="68" customWidth="1"/>
    <col min="9995" max="9995" width="11" style="68" customWidth="1"/>
    <col min="9996" max="9996" width="13.33203125" style="68" customWidth="1"/>
    <col min="9997" max="9997" width="3.5546875" style="68" customWidth="1"/>
    <col min="9998" max="9998" width="8.6640625" style="68" customWidth="1"/>
    <col min="9999" max="9999" width="5.6640625" style="68" customWidth="1"/>
    <col min="10000" max="10000" width="8.109375" style="68" bestFit="1" customWidth="1"/>
    <col min="10001" max="10001" width="1.33203125" style="68" customWidth="1"/>
    <col min="10002" max="10002" width="0" style="68" hidden="1" customWidth="1"/>
    <col min="10003" max="10005" width="3.44140625" style="68"/>
    <col min="10006" max="10006" width="4.44140625" style="68" customWidth="1"/>
    <col min="10007" max="10007" width="3.44140625" style="68"/>
    <col min="10008" max="10008" width="9.6640625" style="68" customWidth="1"/>
    <col min="10009" max="10009" width="4.33203125" style="68" customWidth="1"/>
    <col min="10010" max="10011" width="4.109375" style="68" customWidth="1"/>
    <col min="10012" max="10012" width="4.33203125" style="68" customWidth="1"/>
    <col min="10013" max="10013" width="5.33203125" style="68" customWidth="1"/>
    <col min="10014" max="10014" width="9.33203125" style="68" customWidth="1"/>
    <col min="10015" max="10015" width="5.6640625" style="68" customWidth="1"/>
    <col min="10016" max="10016" width="4.6640625" style="68" customWidth="1"/>
    <col min="10017" max="10017" width="5.33203125" style="68" customWidth="1"/>
    <col min="10018" max="10019" width="5.44140625" style="68" customWidth="1"/>
    <col min="10020" max="10233" width="3.44140625" style="68"/>
    <col min="10234" max="10235" width="3" style="68" customWidth="1"/>
    <col min="10236" max="10236" width="1" style="68" customWidth="1"/>
    <col min="10237" max="10237" width="2" style="68" customWidth="1"/>
    <col min="10238" max="10238" width="0.88671875" style="68" customWidth="1"/>
    <col min="10239" max="10250" width="3" style="68" customWidth="1"/>
    <col min="10251" max="10251" width="11" style="68" customWidth="1"/>
    <col min="10252" max="10252" width="13.33203125" style="68" customWidth="1"/>
    <col min="10253" max="10253" width="3.5546875" style="68" customWidth="1"/>
    <col min="10254" max="10254" width="8.6640625" style="68" customWidth="1"/>
    <col min="10255" max="10255" width="5.6640625" style="68" customWidth="1"/>
    <col min="10256" max="10256" width="8.109375" style="68" bestFit="1" customWidth="1"/>
    <col min="10257" max="10257" width="1.33203125" style="68" customWidth="1"/>
    <col min="10258" max="10258" width="0" style="68" hidden="1" customWidth="1"/>
    <col min="10259" max="10261" width="3.44140625" style="68"/>
    <col min="10262" max="10262" width="4.44140625" style="68" customWidth="1"/>
    <col min="10263" max="10263" width="3.44140625" style="68"/>
    <col min="10264" max="10264" width="9.6640625" style="68" customWidth="1"/>
    <col min="10265" max="10265" width="4.33203125" style="68" customWidth="1"/>
    <col min="10266" max="10267" width="4.109375" style="68" customWidth="1"/>
    <col min="10268" max="10268" width="4.33203125" style="68" customWidth="1"/>
    <col min="10269" max="10269" width="5.33203125" style="68" customWidth="1"/>
    <col min="10270" max="10270" width="9.33203125" style="68" customWidth="1"/>
    <col min="10271" max="10271" width="5.6640625" style="68" customWidth="1"/>
    <col min="10272" max="10272" width="4.6640625" style="68" customWidth="1"/>
    <col min="10273" max="10273" width="5.33203125" style="68" customWidth="1"/>
    <col min="10274" max="10275" width="5.44140625" style="68" customWidth="1"/>
    <col min="10276" max="10489" width="3.44140625" style="68"/>
    <col min="10490" max="10491" width="3" style="68" customWidth="1"/>
    <col min="10492" max="10492" width="1" style="68" customWidth="1"/>
    <col min="10493" max="10493" width="2" style="68" customWidth="1"/>
    <col min="10494" max="10494" width="0.88671875" style="68" customWidth="1"/>
    <col min="10495" max="10506" width="3" style="68" customWidth="1"/>
    <col min="10507" max="10507" width="11" style="68" customWidth="1"/>
    <col min="10508" max="10508" width="13.33203125" style="68" customWidth="1"/>
    <col min="10509" max="10509" width="3.5546875" style="68" customWidth="1"/>
    <col min="10510" max="10510" width="8.6640625" style="68" customWidth="1"/>
    <col min="10511" max="10511" width="5.6640625" style="68" customWidth="1"/>
    <col min="10512" max="10512" width="8.109375" style="68" bestFit="1" customWidth="1"/>
    <col min="10513" max="10513" width="1.33203125" style="68" customWidth="1"/>
    <col min="10514" max="10514" width="0" style="68" hidden="1" customWidth="1"/>
    <col min="10515" max="10517" width="3.44140625" style="68"/>
    <col min="10518" max="10518" width="4.44140625" style="68" customWidth="1"/>
    <col min="10519" max="10519" width="3.44140625" style="68"/>
    <col min="10520" max="10520" width="9.6640625" style="68" customWidth="1"/>
    <col min="10521" max="10521" width="4.33203125" style="68" customWidth="1"/>
    <col min="10522" max="10523" width="4.109375" style="68" customWidth="1"/>
    <col min="10524" max="10524" width="4.33203125" style="68" customWidth="1"/>
    <col min="10525" max="10525" width="5.33203125" style="68" customWidth="1"/>
    <col min="10526" max="10526" width="9.33203125" style="68" customWidth="1"/>
    <col min="10527" max="10527" width="5.6640625" style="68" customWidth="1"/>
    <col min="10528" max="10528" width="4.6640625" style="68" customWidth="1"/>
    <col min="10529" max="10529" width="5.33203125" style="68" customWidth="1"/>
    <col min="10530" max="10531" width="5.44140625" style="68" customWidth="1"/>
    <col min="10532" max="10745" width="3.44140625" style="68"/>
    <col min="10746" max="10747" width="3" style="68" customWidth="1"/>
    <col min="10748" max="10748" width="1" style="68" customWidth="1"/>
    <col min="10749" max="10749" width="2" style="68" customWidth="1"/>
    <col min="10750" max="10750" width="0.88671875" style="68" customWidth="1"/>
    <col min="10751" max="10762" width="3" style="68" customWidth="1"/>
    <col min="10763" max="10763" width="11" style="68" customWidth="1"/>
    <col min="10764" max="10764" width="13.33203125" style="68" customWidth="1"/>
    <col min="10765" max="10765" width="3.5546875" style="68" customWidth="1"/>
    <col min="10766" max="10766" width="8.6640625" style="68" customWidth="1"/>
    <col min="10767" max="10767" width="5.6640625" style="68" customWidth="1"/>
    <col min="10768" max="10768" width="8.109375" style="68" bestFit="1" customWidth="1"/>
    <col min="10769" max="10769" width="1.33203125" style="68" customWidth="1"/>
    <col min="10770" max="10770" width="0" style="68" hidden="1" customWidth="1"/>
    <col min="10771" max="10773" width="3.44140625" style="68"/>
    <col min="10774" max="10774" width="4.44140625" style="68" customWidth="1"/>
    <col min="10775" max="10775" width="3.44140625" style="68"/>
    <col min="10776" max="10776" width="9.6640625" style="68" customWidth="1"/>
    <col min="10777" max="10777" width="4.33203125" style="68" customWidth="1"/>
    <col min="10778" max="10779" width="4.109375" style="68" customWidth="1"/>
    <col min="10780" max="10780" width="4.33203125" style="68" customWidth="1"/>
    <col min="10781" max="10781" width="5.33203125" style="68" customWidth="1"/>
    <col min="10782" max="10782" width="9.33203125" style="68" customWidth="1"/>
    <col min="10783" max="10783" width="5.6640625" style="68" customWidth="1"/>
    <col min="10784" max="10784" width="4.6640625" style="68" customWidth="1"/>
    <col min="10785" max="10785" width="5.33203125" style="68" customWidth="1"/>
    <col min="10786" max="10787" width="5.44140625" style="68" customWidth="1"/>
    <col min="10788" max="11001" width="3.44140625" style="68"/>
    <col min="11002" max="11003" width="3" style="68" customWidth="1"/>
    <col min="11004" max="11004" width="1" style="68" customWidth="1"/>
    <col min="11005" max="11005" width="2" style="68" customWidth="1"/>
    <col min="11006" max="11006" width="0.88671875" style="68" customWidth="1"/>
    <col min="11007" max="11018" width="3" style="68" customWidth="1"/>
    <col min="11019" max="11019" width="11" style="68" customWidth="1"/>
    <col min="11020" max="11020" width="13.33203125" style="68" customWidth="1"/>
    <col min="11021" max="11021" width="3.5546875" style="68" customWidth="1"/>
    <col min="11022" max="11022" width="8.6640625" style="68" customWidth="1"/>
    <col min="11023" max="11023" width="5.6640625" style="68" customWidth="1"/>
    <col min="11024" max="11024" width="8.109375" style="68" bestFit="1" customWidth="1"/>
    <col min="11025" max="11025" width="1.33203125" style="68" customWidth="1"/>
    <col min="11026" max="11026" width="0" style="68" hidden="1" customWidth="1"/>
    <col min="11027" max="11029" width="3.44140625" style="68"/>
    <col min="11030" max="11030" width="4.44140625" style="68" customWidth="1"/>
    <col min="11031" max="11031" width="3.44140625" style="68"/>
    <col min="11032" max="11032" width="9.6640625" style="68" customWidth="1"/>
    <col min="11033" max="11033" width="4.33203125" style="68" customWidth="1"/>
    <col min="11034" max="11035" width="4.109375" style="68" customWidth="1"/>
    <col min="11036" max="11036" width="4.33203125" style="68" customWidth="1"/>
    <col min="11037" max="11037" width="5.33203125" style="68" customWidth="1"/>
    <col min="11038" max="11038" width="9.33203125" style="68" customWidth="1"/>
    <col min="11039" max="11039" width="5.6640625" style="68" customWidth="1"/>
    <col min="11040" max="11040" width="4.6640625" style="68" customWidth="1"/>
    <col min="11041" max="11041" width="5.33203125" style="68" customWidth="1"/>
    <col min="11042" max="11043" width="5.44140625" style="68" customWidth="1"/>
    <col min="11044" max="11257" width="3.44140625" style="68"/>
    <col min="11258" max="11259" width="3" style="68" customWidth="1"/>
    <col min="11260" max="11260" width="1" style="68" customWidth="1"/>
    <col min="11261" max="11261" width="2" style="68" customWidth="1"/>
    <col min="11262" max="11262" width="0.88671875" style="68" customWidth="1"/>
    <col min="11263" max="11274" width="3" style="68" customWidth="1"/>
    <col min="11275" max="11275" width="11" style="68" customWidth="1"/>
    <col min="11276" max="11276" width="13.33203125" style="68" customWidth="1"/>
    <col min="11277" max="11277" width="3.5546875" style="68" customWidth="1"/>
    <col min="11278" max="11278" width="8.6640625" style="68" customWidth="1"/>
    <col min="11279" max="11279" width="5.6640625" style="68" customWidth="1"/>
    <col min="11280" max="11280" width="8.109375" style="68" bestFit="1" customWidth="1"/>
    <col min="11281" max="11281" width="1.33203125" style="68" customWidth="1"/>
    <col min="11282" max="11282" width="0" style="68" hidden="1" customWidth="1"/>
    <col min="11283" max="11285" width="3.44140625" style="68"/>
    <col min="11286" max="11286" width="4.44140625" style="68" customWidth="1"/>
    <col min="11287" max="11287" width="3.44140625" style="68"/>
    <col min="11288" max="11288" width="9.6640625" style="68" customWidth="1"/>
    <col min="11289" max="11289" width="4.33203125" style="68" customWidth="1"/>
    <col min="11290" max="11291" width="4.109375" style="68" customWidth="1"/>
    <col min="11292" max="11292" width="4.33203125" style="68" customWidth="1"/>
    <col min="11293" max="11293" width="5.33203125" style="68" customWidth="1"/>
    <col min="11294" max="11294" width="9.33203125" style="68" customWidth="1"/>
    <col min="11295" max="11295" width="5.6640625" style="68" customWidth="1"/>
    <col min="11296" max="11296" width="4.6640625" style="68" customWidth="1"/>
    <col min="11297" max="11297" width="5.33203125" style="68" customWidth="1"/>
    <col min="11298" max="11299" width="5.44140625" style="68" customWidth="1"/>
    <col min="11300" max="11513" width="3.44140625" style="68"/>
    <col min="11514" max="11515" width="3" style="68" customWidth="1"/>
    <col min="11516" max="11516" width="1" style="68" customWidth="1"/>
    <col min="11517" max="11517" width="2" style="68" customWidth="1"/>
    <col min="11518" max="11518" width="0.88671875" style="68" customWidth="1"/>
    <col min="11519" max="11530" width="3" style="68" customWidth="1"/>
    <col min="11531" max="11531" width="11" style="68" customWidth="1"/>
    <col min="11532" max="11532" width="13.33203125" style="68" customWidth="1"/>
    <col min="11533" max="11533" width="3.5546875" style="68" customWidth="1"/>
    <col min="11534" max="11534" width="8.6640625" style="68" customWidth="1"/>
    <col min="11535" max="11535" width="5.6640625" style="68" customWidth="1"/>
    <col min="11536" max="11536" width="8.109375" style="68" bestFit="1" customWidth="1"/>
    <col min="11537" max="11537" width="1.33203125" style="68" customWidth="1"/>
    <col min="11538" max="11538" width="0" style="68" hidden="1" customWidth="1"/>
    <col min="11539" max="11541" width="3.44140625" style="68"/>
    <col min="11542" max="11542" width="4.44140625" style="68" customWidth="1"/>
    <col min="11543" max="11543" width="3.44140625" style="68"/>
    <col min="11544" max="11544" width="9.6640625" style="68" customWidth="1"/>
    <col min="11545" max="11545" width="4.33203125" style="68" customWidth="1"/>
    <col min="11546" max="11547" width="4.109375" style="68" customWidth="1"/>
    <col min="11548" max="11548" width="4.33203125" style="68" customWidth="1"/>
    <col min="11549" max="11549" width="5.33203125" style="68" customWidth="1"/>
    <col min="11550" max="11550" width="9.33203125" style="68" customWidth="1"/>
    <col min="11551" max="11551" width="5.6640625" style="68" customWidth="1"/>
    <col min="11552" max="11552" width="4.6640625" style="68" customWidth="1"/>
    <col min="11553" max="11553" width="5.33203125" style="68" customWidth="1"/>
    <col min="11554" max="11555" width="5.44140625" style="68" customWidth="1"/>
    <col min="11556" max="11769" width="3.44140625" style="68"/>
    <col min="11770" max="11771" width="3" style="68" customWidth="1"/>
    <col min="11772" max="11772" width="1" style="68" customWidth="1"/>
    <col min="11773" max="11773" width="2" style="68" customWidth="1"/>
    <col min="11774" max="11774" width="0.88671875" style="68" customWidth="1"/>
    <col min="11775" max="11786" width="3" style="68" customWidth="1"/>
    <col min="11787" max="11787" width="11" style="68" customWidth="1"/>
    <col min="11788" max="11788" width="13.33203125" style="68" customWidth="1"/>
    <col min="11789" max="11789" width="3.5546875" style="68" customWidth="1"/>
    <col min="11790" max="11790" width="8.6640625" style="68" customWidth="1"/>
    <col min="11791" max="11791" width="5.6640625" style="68" customWidth="1"/>
    <col min="11792" max="11792" width="8.109375" style="68" bestFit="1" customWidth="1"/>
    <col min="11793" max="11793" width="1.33203125" style="68" customWidth="1"/>
    <col min="11794" max="11794" width="0" style="68" hidden="1" customWidth="1"/>
    <col min="11795" max="11797" width="3.44140625" style="68"/>
    <col min="11798" max="11798" width="4.44140625" style="68" customWidth="1"/>
    <col min="11799" max="11799" width="3.44140625" style="68"/>
    <col min="11800" max="11800" width="9.6640625" style="68" customWidth="1"/>
    <col min="11801" max="11801" width="4.33203125" style="68" customWidth="1"/>
    <col min="11802" max="11803" width="4.109375" style="68" customWidth="1"/>
    <col min="11804" max="11804" width="4.33203125" style="68" customWidth="1"/>
    <col min="11805" max="11805" width="5.33203125" style="68" customWidth="1"/>
    <col min="11806" max="11806" width="9.33203125" style="68" customWidth="1"/>
    <col min="11807" max="11807" width="5.6640625" style="68" customWidth="1"/>
    <col min="11808" max="11808" width="4.6640625" style="68" customWidth="1"/>
    <col min="11809" max="11809" width="5.33203125" style="68" customWidth="1"/>
    <col min="11810" max="11811" width="5.44140625" style="68" customWidth="1"/>
    <col min="11812" max="12025" width="3.44140625" style="68"/>
    <col min="12026" max="12027" width="3" style="68" customWidth="1"/>
    <col min="12028" max="12028" width="1" style="68" customWidth="1"/>
    <col min="12029" max="12029" width="2" style="68" customWidth="1"/>
    <col min="12030" max="12030" width="0.88671875" style="68" customWidth="1"/>
    <col min="12031" max="12042" width="3" style="68" customWidth="1"/>
    <col min="12043" max="12043" width="11" style="68" customWidth="1"/>
    <col min="12044" max="12044" width="13.33203125" style="68" customWidth="1"/>
    <col min="12045" max="12045" width="3.5546875" style="68" customWidth="1"/>
    <col min="12046" max="12046" width="8.6640625" style="68" customWidth="1"/>
    <col min="12047" max="12047" width="5.6640625" style="68" customWidth="1"/>
    <col min="12048" max="12048" width="8.109375" style="68" bestFit="1" customWidth="1"/>
    <col min="12049" max="12049" width="1.33203125" style="68" customWidth="1"/>
    <col min="12050" max="12050" width="0" style="68" hidden="1" customWidth="1"/>
    <col min="12051" max="12053" width="3.44140625" style="68"/>
    <col min="12054" max="12054" width="4.44140625" style="68" customWidth="1"/>
    <col min="12055" max="12055" width="3.44140625" style="68"/>
    <col min="12056" max="12056" width="9.6640625" style="68" customWidth="1"/>
    <col min="12057" max="12057" width="4.33203125" style="68" customWidth="1"/>
    <col min="12058" max="12059" width="4.109375" style="68" customWidth="1"/>
    <col min="12060" max="12060" width="4.33203125" style="68" customWidth="1"/>
    <col min="12061" max="12061" width="5.33203125" style="68" customWidth="1"/>
    <col min="12062" max="12062" width="9.33203125" style="68" customWidth="1"/>
    <col min="12063" max="12063" width="5.6640625" style="68" customWidth="1"/>
    <col min="12064" max="12064" width="4.6640625" style="68" customWidth="1"/>
    <col min="12065" max="12065" width="5.33203125" style="68" customWidth="1"/>
    <col min="12066" max="12067" width="5.44140625" style="68" customWidth="1"/>
    <col min="12068" max="12281" width="3.44140625" style="68"/>
    <col min="12282" max="12283" width="3" style="68" customWidth="1"/>
    <col min="12284" max="12284" width="1" style="68" customWidth="1"/>
    <col min="12285" max="12285" width="2" style="68" customWidth="1"/>
    <col min="12286" max="12286" width="0.88671875" style="68" customWidth="1"/>
    <col min="12287" max="12298" width="3" style="68" customWidth="1"/>
    <col min="12299" max="12299" width="11" style="68" customWidth="1"/>
    <col min="12300" max="12300" width="13.33203125" style="68" customWidth="1"/>
    <col min="12301" max="12301" width="3.5546875" style="68" customWidth="1"/>
    <col min="12302" max="12302" width="8.6640625" style="68" customWidth="1"/>
    <col min="12303" max="12303" width="5.6640625" style="68" customWidth="1"/>
    <col min="12304" max="12304" width="8.109375" style="68" bestFit="1" customWidth="1"/>
    <col min="12305" max="12305" width="1.33203125" style="68" customWidth="1"/>
    <col min="12306" max="12306" width="0" style="68" hidden="1" customWidth="1"/>
    <col min="12307" max="12309" width="3.44140625" style="68"/>
    <col min="12310" max="12310" width="4.44140625" style="68" customWidth="1"/>
    <col min="12311" max="12311" width="3.44140625" style="68"/>
    <col min="12312" max="12312" width="9.6640625" style="68" customWidth="1"/>
    <col min="12313" max="12313" width="4.33203125" style="68" customWidth="1"/>
    <col min="12314" max="12315" width="4.109375" style="68" customWidth="1"/>
    <col min="12316" max="12316" width="4.33203125" style="68" customWidth="1"/>
    <col min="12317" max="12317" width="5.33203125" style="68" customWidth="1"/>
    <col min="12318" max="12318" width="9.33203125" style="68" customWidth="1"/>
    <col min="12319" max="12319" width="5.6640625" style="68" customWidth="1"/>
    <col min="12320" max="12320" width="4.6640625" style="68" customWidth="1"/>
    <col min="12321" max="12321" width="5.33203125" style="68" customWidth="1"/>
    <col min="12322" max="12323" width="5.44140625" style="68" customWidth="1"/>
    <col min="12324" max="12537" width="3.44140625" style="68"/>
    <col min="12538" max="12539" width="3" style="68" customWidth="1"/>
    <col min="12540" max="12540" width="1" style="68" customWidth="1"/>
    <col min="12541" max="12541" width="2" style="68" customWidth="1"/>
    <col min="12542" max="12542" width="0.88671875" style="68" customWidth="1"/>
    <col min="12543" max="12554" width="3" style="68" customWidth="1"/>
    <col min="12555" max="12555" width="11" style="68" customWidth="1"/>
    <col min="12556" max="12556" width="13.33203125" style="68" customWidth="1"/>
    <col min="12557" max="12557" width="3.5546875" style="68" customWidth="1"/>
    <col min="12558" max="12558" width="8.6640625" style="68" customWidth="1"/>
    <col min="12559" max="12559" width="5.6640625" style="68" customWidth="1"/>
    <col min="12560" max="12560" width="8.109375" style="68" bestFit="1" customWidth="1"/>
    <col min="12561" max="12561" width="1.33203125" style="68" customWidth="1"/>
    <col min="12562" max="12562" width="0" style="68" hidden="1" customWidth="1"/>
    <col min="12563" max="12565" width="3.44140625" style="68"/>
    <col min="12566" max="12566" width="4.44140625" style="68" customWidth="1"/>
    <col min="12567" max="12567" width="3.44140625" style="68"/>
    <col min="12568" max="12568" width="9.6640625" style="68" customWidth="1"/>
    <col min="12569" max="12569" width="4.33203125" style="68" customWidth="1"/>
    <col min="12570" max="12571" width="4.109375" style="68" customWidth="1"/>
    <col min="12572" max="12572" width="4.33203125" style="68" customWidth="1"/>
    <col min="12573" max="12573" width="5.33203125" style="68" customWidth="1"/>
    <col min="12574" max="12574" width="9.33203125" style="68" customWidth="1"/>
    <col min="12575" max="12575" width="5.6640625" style="68" customWidth="1"/>
    <col min="12576" max="12576" width="4.6640625" style="68" customWidth="1"/>
    <col min="12577" max="12577" width="5.33203125" style="68" customWidth="1"/>
    <col min="12578" max="12579" width="5.44140625" style="68" customWidth="1"/>
    <col min="12580" max="12793" width="3.44140625" style="68"/>
    <col min="12794" max="12795" width="3" style="68" customWidth="1"/>
    <col min="12796" max="12796" width="1" style="68" customWidth="1"/>
    <col min="12797" max="12797" width="2" style="68" customWidth="1"/>
    <col min="12798" max="12798" width="0.88671875" style="68" customWidth="1"/>
    <col min="12799" max="12810" width="3" style="68" customWidth="1"/>
    <col min="12811" max="12811" width="11" style="68" customWidth="1"/>
    <col min="12812" max="12812" width="13.33203125" style="68" customWidth="1"/>
    <col min="12813" max="12813" width="3.5546875" style="68" customWidth="1"/>
    <col min="12814" max="12814" width="8.6640625" style="68" customWidth="1"/>
    <col min="12815" max="12815" width="5.6640625" style="68" customWidth="1"/>
    <col min="12816" max="12816" width="8.109375" style="68" bestFit="1" customWidth="1"/>
    <col min="12817" max="12817" width="1.33203125" style="68" customWidth="1"/>
    <col min="12818" max="12818" width="0" style="68" hidden="1" customWidth="1"/>
    <col min="12819" max="12821" width="3.44140625" style="68"/>
    <col min="12822" max="12822" width="4.44140625" style="68" customWidth="1"/>
    <col min="12823" max="12823" width="3.44140625" style="68"/>
    <col min="12824" max="12824" width="9.6640625" style="68" customWidth="1"/>
    <col min="12825" max="12825" width="4.33203125" style="68" customWidth="1"/>
    <col min="12826" max="12827" width="4.109375" style="68" customWidth="1"/>
    <col min="12828" max="12828" width="4.33203125" style="68" customWidth="1"/>
    <col min="12829" max="12829" width="5.33203125" style="68" customWidth="1"/>
    <col min="12830" max="12830" width="9.33203125" style="68" customWidth="1"/>
    <col min="12831" max="12831" width="5.6640625" style="68" customWidth="1"/>
    <col min="12832" max="12832" width="4.6640625" style="68" customWidth="1"/>
    <col min="12833" max="12833" width="5.33203125" style="68" customWidth="1"/>
    <col min="12834" max="12835" width="5.44140625" style="68" customWidth="1"/>
    <col min="12836" max="13049" width="3.44140625" style="68"/>
    <col min="13050" max="13051" width="3" style="68" customWidth="1"/>
    <col min="13052" max="13052" width="1" style="68" customWidth="1"/>
    <col min="13053" max="13053" width="2" style="68" customWidth="1"/>
    <col min="13054" max="13054" width="0.88671875" style="68" customWidth="1"/>
    <col min="13055" max="13066" width="3" style="68" customWidth="1"/>
    <col min="13067" max="13067" width="11" style="68" customWidth="1"/>
    <col min="13068" max="13068" width="13.33203125" style="68" customWidth="1"/>
    <col min="13069" max="13069" width="3.5546875" style="68" customWidth="1"/>
    <col min="13070" max="13070" width="8.6640625" style="68" customWidth="1"/>
    <col min="13071" max="13071" width="5.6640625" style="68" customWidth="1"/>
    <col min="13072" max="13072" width="8.109375" style="68" bestFit="1" customWidth="1"/>
    <col min="13073" max="13073" width="1.33203125" style="68" customWidth="1"/>
    <col min="13074" max="13074" width="0" style="68" hidden="1" customWidth="1"/>
    <col min="13075" max="13077" width="3.44140625" style="68"/>
    <col min="13078" max="13078" width="4.44140625" style="68" customWidth="1"/>
    <col min="13079" max="13079" width="3.44140625" style="68"/>
    <col min="13080" max="13080" width="9.6640625" style="68" customWidth="1"/>
    <col min="13081" max="13081" width="4.33203125" style="68" customWidth="1"/>
    <col min="13082" max="13083" width="4.109375" style="68" customWidth="1"/>
    <col min="13084" max="13084" width="4.33203125" style="68" customWidth="1"/>
    <col min="13085" max="13085" width="5.33203125" style="68" customWidth="1"/>
    <col min="13086" max="13086" width="9.33203125" style="68" customWidth="1"/>
    <col min="13087" max="13087" width="5.6640625" style="68" customWidth="1"/>
    <col min="13088" max="13088" width="4.6640625" style="68" customWidth="1"/>
    <col min="13089" max="13089" width="5.33203125" style="68" customWidth="1"/>
    <col min="13090" max="13091" width="5.44140625" style="68" customWidth="1"/>
    <col min="13092" max="13305" width="3.44140625" style="68"/>
    <col min="13306" max="13307" width="3" style="68" customWidth="1"/>
    <col min="13308" max="13308" width="1" style="68" customWidth="1"/>
    <col min="13309" max="13309" width="2" style="68" customWidth="1"/>
    <col min="13310" max="13310" width="0.88671875" style="68" customWidth="1"/>
    <col min="13311" max="13322" width="3" style="68" customWidth="1"/>
    <col min="13323" max="13323" width="11" style="68" customWidth="1"/>
    <col min="13324" max="13324" width="13.33203125" style="68" customWidth="1"/>
    <col min="13325" max="13325" width="3.5546875" style="68" customWidth="1"/>
    <col min="13326" max="13326" width="8.6640625" style="68" customWidth="1"/>
    <col min="13327" max="13327" width="5.6640625" style="68" customWidth="1"/>
    <col min="13328" max="13328" width="8.109375" style="68" bestFit="1" customWidth="1"/>
    <col min="13329" max="13329" width="1.33203125" style="68" customWidth="1"/>
    <col min="13330" max="13330" width="0" style="68" hidden="1" customWidth="1"/>
    <col min="13331" max="13333" width="3.44140625" style="68"/>
    <col min="13334" max="13334" width="4.44140625" style="68" customWidth="1"/>
    <col min="13335" max="13335" width="3.44140625" style="68"/>
    <col min="13336" max="13336" width="9.6640625" style="68" customWidth="1"/>
    <col min="13337" max="13337" width="4.33203125" style="68" customWidth="1"/>
    <col min="13338" max="13339" width="4.109375" style="68" customWidth="1"/>
    <col min="13340" max="13340" width="4.33203125" style="68" customWidth="1"/>
    <col min="13341" max="13341" width="5.33203125" style="68" customWidth="1"/>
    <col min="13342" max="13342" width="9.33203125" style="68" customWidth="1"/>
    <col min="13343" max="13343" width="5.6640625" style="68" customWidth="1"/>
    <col min="13344" max="13344" width="4.6640625" style="68" customWidth="1"/>
    <col min="13345" max="13345" width="5.33203125" style="68" customWidth="1"/>
    <col min="13346" max="13347" width="5.44140625" style="68" customWidth="1"/>
    <col min="13348" max="13561" width="3.44140625" style="68"/>
    <col min="13562" max="13563" width="3" style="68" customWidth="1"/>
    <col min="13564" max="13564" width="1" style="68" customWidth="1"/>
    <col min="13565" max="13565" width="2" style="68" customWidth="1"/>
    <col min="13566" max="13566" width="0.88671875" style="68" customWidth="1"/>
    <col min="13567" max="13578" width="3" style="68" customWidth="1"/>
    <col min="13579" max="13579" width="11" style="68" customWidth="1"/>
    <col min="13580" max="13580" width="13.33203125" style="68" customWidth="1"/>
    <col min="13581" max="13581" width="3.5546875" style="68" customWidth="1"/>
    <col min="13582" max="13582" width="8.6640625" style="68" customWidth="1"/>
    <col min="13583" max="13583" width="5.6640625" style="68" customWidth="1"/>
    <col min="13584" max="13584" width="8.109375" style="68" bestFit="1" customWidth="1"/>
    <col min="13585" max="13585" width="1.33203125" style="68" customWidth="1"/>
    <col min="13586" max="13586" width="0" style="68" hidden="1" customWidth="1"/>
    <col min="13587" max="13589" width="3.44140625" style="68"/>
    <col min="13590" max="13590" width="4.44140625" style="68" customWidth="1"/>
    <col min="13591" max="13591" width="3.44140625" style="68"/>
    <col min="13592" max="13592" width="9.6640625" style="68" customWidth="1"/>
    <col min="13593" max="13593" width="4.33203125" style="68" customWidth="1"/>
    <col min="13594" max="13595" width="4.109375" style="68" customWidth="1"/>
    <col min="13596" max="13596" width="4.33203125" style="68" customWidth="1"/>
    <col min="13597" max="13597" width="5.33203125" style="68" customWidth="1"/>
    <col min="13598" max="13598" width="9.33203125" style="68" customWidth="1"/>
    <col min="13599" max="13599" width="5.6640625" style="68" customWidth="1"/>
    <col min="13600" max="13600" width="4.6640625" style="68" customWidth="1"/>
    <col min="13601" max="13601" width="5.33203125" style="68" customWidth="1"/>
    <col min="13602" max="13603" width="5.44140625" style="68" customWidth="1"/>
    <col min="13604" max="13817" width="3.44140625" style="68"/>
    <col min="13818" max="13819" width="3" style="68" customWidth="1"/>
    <col min="13820" max="13820" width="1" style="68" customWidth="1"/>
    <col min="13821" max="13821" width="2" style="68" customWidth="1"/>
    <col min="13822" max="13822" width="0.88671875" style="68" customWidth="1"/>
    <col min="13823" max="13834" width="3" style="68" customWidth="1"/>
    <col min="13835" max="13835" width="11" style="68" customWidth="1"/>
    <col min="13836" max="13836" width="13.33203125" style="68" customWidth="1"/>
    <col min="13837" max="13837" width="3.5546875" style="68" customWidth="1"/>
    <col min="13838" max="13838" width="8.6640625" style="68" customWidth="1"/>
    <col min="13839" max="13839" width="5.6640625" style="68" customWidth="1"/>
    <col min="13840" max="13840" width="8.109375" style="68" bestFit="1" customWidth="1"/>
    <col min="13841" max="13841" width="1.33203125" style="68" customWidth="1"/>
    <col min="13842" max="13842" width="0" style="68" hidden="1" customWidth="1"/>
    <col min="13843" max="13845" width="3.44140625" style="68"/>
    <col min="13846" max="13846" width="4.44140625" style="68" customWidth="1"/>
    <col min="13847" max="13847" width="3.44140625" style="68"/>
    <col min="13848" max="13848" width="9.6640625" style="68" customWidth="1"/>
    <col min="13849" max="13849" width="4.33203125" style="68" customWidth="1"/>
    <col min="13850" max="13851" width="4.109375" style="68" customWidth="1"/>
    <col min="13852" max="13852" width="4.33203125" style="68" customWidth="1"/>
    <col min="13853" max="13853" width="5.33203125" style="68" customWidth="1"/>
    <col min="13854" max="13854" width="9.33203125" style="68" customWidth="1"/>
    <col min="13855" max="13855" width="5.6640625" style="68" customWidth="1"/>
    <col min="13856" max="13856" width="4.6640625" style="68" customWidth="1"/>
    <col min="13857" max="13857" width="5.33203125" style="68" customWidth="1"/>
    <col min="13858" max="13859" width="5.44140625" style="68" customWidth="1"/>
    <col min="13860" max="14073" width="3.44140625" style="68"/>
    <col min="14074" max="14075" width="3" style="68" customWidth="1"/>
    <col min="14076" max="14076" width="1" style="68" customWidth="1"/>
    <col min="14077" max="14077" width="2" style="68" customWidth="1"/>
    <col min="14078" max="14078" width="0.88671875" style="68" customWidth="1"/>
    <col min="14079" max="14090" width="3" style="68" customWidth="1"/>
    <col min="14091" max="14091" width="11" style="68" customWidth="1"/>
    <col min="14092" max="14092" width="13.33203125" style="68" customWidth="1"/>
    <col min="14093" max="14093" width="3.5546875" style="68" customWidth="1"/>
    <col min="14094" max="14094" width="8.6640625" style="68" customWidth="1"/>
    <col min="14095" max="14095" width="5.6640625" style="68" customWidth="1"/>
    <col min="14096" max="14096" width="8.109375" style="68" bestFit="1" customWidth="1"/>
    <col min="14097" max="14097" width="1.33203125" style="68" customWidth="1"/>
    <col min="14098" max="14098" width="0" style="68" hidden="1" customWidth="1"/>
    <col min="14099" max="14101" width="3.44140625" style="68"/>
    <col min="14102" max="14102" width="4.44140625" style="68" customWidth="1"/>
    <col min="14103" max="14103" width="3.44140625" style="68"/>
    <col min="14104" max="14104" width="9.6640625" style="68" customWidth="1"/>
    <col min="14105" max="14105" width="4.33203125" style="68" customWidth="1"/>
    <col min="14106" max="14107" width="4.109375" style="68" customWidth="1"/>
    <col min="14108" max="14108" width="4.33203125" style="68" customWidth="1"/>
    <col min="14109" max="14109" width="5.33203125" style="68" customWidth="1"/>
    <col min="14110" max="14110" width="9.33203125" style="68" customWidth="1"/>
    <col min="14111" max="14111" width="5.6640625" style="68" customWidth="1"/>
    <col min="14112" max="14112" width="4.6640625" style="68" customWidth="1"/>
    <col min="14113" max="14113" width="5.33203125" style="68" customWidth="1"/>
    <col min="14114" max="14115" width="5.44140625" style="68" customWidth="1"/>
    <col min="14116" max="14329" width="3.44140625" style="68"/>
    <col min="14330" max="14331" width="3" style="68" customWidth="1"/>
    <col min="14332" max="14332" width="1" style="68" customWidth="1"/>
    <col min="14333" max="14333" width="2" style="68" customWidth="1"/>
    <col min="14334" max="14334" width="0.88671875" style="68" customWidth="1"/>
    <col min="14335" max="14346" width="3" style="68" customWidth="1"/>
    <col min="14347" max="14347" width="11" style="68" customWidth="1"/>
    <col min="14348" max="14348" width="13.33203125" style="68" customWidth="1"/>
    <col min="14349" max="14349" width="3.5546875" style="68" customWidth="1"/>
    <col min="14350" max="14350" width="8.6640625" style="68" customWidth="1"/>
    <col min="14351" max="14351" width="5.6640625" style="68" customWidth="1"/>
    <col min="14352" max="14352" width="8.109375" style="68" bestFit="1" customWidth="1"/>
    <col min="14353" max="14353" width="1.33203125" style="68" customWidth="1"/>
    <col min="14354" max="14354" width="0" style="68" hidden="1" customWidth="1"/>
    <col min="14355" max="14357" width="3.44140625" style="68"/>
    <col min="14358" max="14358" width="4.44140625" style="68" customWidth="1"/>
    <col min="14359" max="14359" width="3.44140625" style="68"/>
    <col min="14360" max="14360" width="9.6640625" style="68" customWidth="1"/>
    <col min="14361" max="14361" width="4.33203125" style="68" customWidth="1"/>
    <col min="14362" max="14363" width="4.109375" style="68" customWidth="1"/>
    <col min="14364" max="14364" width="4.33203125" style="68" customWidth="1"/>
    <col min="14365" max="14365" width="5.33203125" style="68" customWidth="1"/>
    <col min="14366" max="14366" width="9.33203125" style="68" customWidth="1"/>
    <col min="14367" max="14367" width="5.6640625" style="68" customWidth="1"/>
    <col min="14368" max="14368" width="4.6640625" style="68" customWidth="1"/>
    <col min="14369" max="14369" width="5.33203125" style="68" customWidth="1"/>
    <col min="14370" max="14371" width="5.44140625" style="68" customWidth="1"/>
    <col min="14372" max="14585" width="3.44140625" style="68"/>
    <col min="14586" max="14587" width="3" style="68" customWidth="1"/>
    <col min="14588" max="14588" width="1" style="68" customWidth="1"/>
    <col min="14589" max="14589" width="2" style="68" customWidth="1"/>
    <col min="14590" max="14590" width="0.88671875" style="68" customWidth="1"/>
    <col min="14591" max="14602" width="3" style="68" customWidth="1"/>
    <col min="14603" max="14603" width="11" style="68" customWidth="1"/>
    <col min="14604" max="14604" width="13.33203125" style="68" customWidth="1"/>
    <col min="14605" max="14605" width="3.5546875" style="68" customWidth="1"/>
    <col min="14606" max="14606" width="8.6640625" style="68" customWidth="1"/>
    <col min="14607" max="14607" width="5.6640625" style="68" customWidth="1"/>
    <col min="14608" max="14608" width="8.109375" style="68" bestFit="1" customWidth="1"/>
    <col min="14609" max="14609" width="1.33203125" style="68" customWidth="1"/>
    <col min="14610" max="14610" width="0" style="68" hidden="1" customWidth="1"/>
    <col min="14611" max="14613" width="3.44140625" style="68"/>
    <col min="14614" max="14614" width="4.44140625" style="68" customWidth="1"/>
    <col min="14615" max="14615" width="3.44140625" style="68"/>
    <col min="14616" max="14616" width="9.6640625" style="68" customWidth="1"/>
    <col min="14617" max="14617" width="4.33203125" style="68" customWidth="1"/>
    <col min="14618" max="14619" width="4.109375" style="68" customWidth="1"/>
    <col min="14620" max="14620" width="4.33203125" style="68" customWidth="1"/>
    <col min="14621" max="14621" width="5.33203125" style="68" customWidth="1"/>
    <col min="14622" max="14622" width="9.33203125" style="68" customWidth="1"/>
    <col min="14623" max="14623" width="5.6640625" style="68" customWidth="1"/>
    <col min="14624" max="14624" width="4.6640625" style="68" customWidth="1"/>
    <col min="14625" max="14625" width="5.33203125" style="68" customWidth="1"/>
    <col min="14626" max="14627" width="5.44140625" style="68" customWidth="1"/>
    <col min="14628" max="14841" width="3.44140625" style="68"/>
    <col min="14842" max="14843" width="3" style="68" customWidth="1"/>
    <col min="14844" max="14844" width="1" style="68" customWidth="1"/>
    <col min="14845" max="14845" width="2" style="68" customWidth="1"/>
    <col min="14846" max="14846" width="0.88671875" style="68" customWidth="1"/>
    <col min="14847" max="14858" width="3" style="68" customWidth="1"/>
    <col min="14859" max="14859" width="11" style="68" customWidth="1"/>
    <col min="14860" max="14860" width="13.33203125" style="68" customWidth="1"/>
    <col min="14861" max="14861" width="3.5546875" style="68" customWidth="1"/>
    <col min="14862" max="14862" width="8.6640625" style="68" customWidth="1"/>
    <col min="14863" max="14863" width="5.6640625" style="68" customWidth="1"/>
    <col min="14864" max="14864" width="8.109375" style="68" bestFit="1" customWidth="1"/>
    <col min="14865" max="14865" width="1.33203125" style="68" customWidth="1"/>
    <col min="14866" max="14866" width="0" style="68" hidden="1" customWidth="1"/>
    <col min="14867" max="14869" width="3.44140625" style="68"/>
    <col min="14870" max="14870" width="4.44140625" style="68" customWidth="1"/>
    <col min="14871" max="14871" width="3.44140625" style="68"/>
    <col min="14872" max="14872" width="9.6640625" style="68" customWidth="1"/>
    <col min="14873" max="14873" width="4.33203125" style="68" customWidth="1"/>
    <col min="14874" max="14875" width="4.109375" style="68" customWidth="1"/>
    <col min="14876" max="14876" width="4.33203125" style="68" customWidth="1"/>
    <col min="14877" max="14877" width="5.33203125" style="68" customWidth="1"/>
    <col min="14878" max="14878" width="9.33203125" style="68" customWidth="1"/>
    <col min="14879" max="14879" width="5.6640625" style="68" customWidth="1"/>
    <col min="14880" max="14880" width="4.6640625" style="68" customWidth="1"/>
    <col min="14881" max="14881" width="5.33203125" style="68" customWidth="1"/>
    <col min="14882" max="14883" width="5.44140625" style="68" customWidth="1"/>
    <col min="14884" max="15097" width="3.44140625" style="68"/>
    <col min="15098" max="15099" width="3" style="68" customWidth="1"/>
    <col min="15100" max="15100" width="1" style="68" customWidth="1"/>
    <col min="15101" max="15101" width="2" style="68" customWidth="1"/>
    <col min="15102" max="15102" width="0.88671875" style="68" customWidth="1"/>
    <col min="15103" max="15114" width="3" style="68" customWidth="1"/>
    <col min="15115" max="15115" width="11" style="68" customWidth="1"/>
    <col min="15116" max="15116" width="13.33203125" style="68" customWidth="1"/>
    <col min="15117" max="15117" width="3.5546875" style="68" customWidth="1"/>
    <col min="15118" max="15118" width="8.6640625" style="68" customWidth="1"/>
    <col min="15119" max="15119" width="5.6640625" style="68" customWidth="1"/>
    <col min="15120" max="15120" width="8.109375" style="68" bestFit="1" customWidth="1"/>
    <col min="15121" max="15121" width="1.33203125" style="68" customWidth="1"/>
    <col min="15122" max="15122" width="0" style="68" hidden="1" customWidth="1"/>
    <col min="15123" max="15125" width="3.44140625" style="68"/>
    <col min="15126" max="15126" width="4.44140625" style="68" customWidth="1"/>
    <col min="15127" max="15127" width="3.44140625" style="68"/>
    <col min="15128" max="15128" width="9.6640625" style="68" customWidth="1"/>
    <col min="15129" max="15129" width="4.33203125" style="68" customWidth="1"/>
    <col min="15130" max="15131" width="4.109375" style="68" customWidth="1"/>
    <col min="15132" max="15132" width="4.33203125" style="68" customWidth="1"/>
    <col min="15133" max="15133" width="5.33203125" style="68" customWidth="1"/>
    <col min="15134" max="15134" width="9.33203125" style="68" customWidth="1"/>
    <col min="15135" max="15135" width="5.6640625" style="68" customWidth="1"/>
    <col min="15136" max="15136" width="4.6640625" style="68" customWidth="1"/>
    <col min="15137" max="15137" width="5.33203125" style="68" customWidth="1"/>
    <col min="15138" max="15139" width="5.44140625" style="68" customWidth="1"/>
    <col min="15140" max="15353" width="3.44140625" style="68"/>
    <col min="15354" max="15355" width="3" style="68" customWidth="1"/>
    <col min="15356" max="15356" width="1" style="68" customWidth="1"/>
    <col min="15357" max="15357" width="2" style="68" customWidth="1"/>
    <col min="15358" max="15358" width="0.88671875" style="68" customWidth="1"/>
    <col min="15359" max="15370" width="3" style="68" customWidth="1"/>
    <col min="15371" max="15371" width="11" style="68" customWidth="1"/>
    <col min="15372" max="15372" width="13.33203125" style="68" customWidth="1"/>
    <col min="15373" max="15373" width="3.5546875" style="68" customWidth="1"/>
    <col min="15374" max="15374" width="8.6640625" style="68" customWidth="1"/>
    <col min="15375" max="15375" width="5.6640625" style="68" customWidth="1"/>
    <col min="15376" max="15376" width="8.109375" style="68" bestFit="1" customWidth="1"/>
    <col min="15377" max="15377" width="1.33203125" style="68" customWidth="1"/>
    <col min="15378" max="15378" width="0" style="68" hidden="1" customWidth="1"/>
    <col min="15379" max="15381" width="3.44140625" style="68"/>
    <col min="15382" max="15382" width="4.44140625" style="68" customWidth="1"/>
    <col min="15383" max="15383" width="3.44140625" style="68"/>
    <col min="15384" max="15384" width="9.6640625" style="68" customWidth="1"/>
    <col min="15385" max="15385" width="4.33203125" style="68" customWidth="1"/>
    <col min="15386" max="15387" width="4.109375" style="68" customWidth="1"/>
    <col min="15388" max="15388" width="4.33203125" style="68" customWidth="1"/>
    <col min="15389" max="15389" width="5.33203125" style="68" customWidth="1"/>
    <col min="15390" max="15390" width="9.33203125" style="68" customWidth="1"/>
    <col min="15391" max="15391" width="5.6640625" style="68" customWidth="1"/>
    <col min="15392" max="15392" width="4.6640625" style="68" customWidth="1"/>
    <col min="15393" max="15393" width="5.33203125" style="68" customWidth="1"/>
    <col min="15394" max="15395" width="5.44140625" style="68" customWidth="1"/>
    <col min="15396" max="15609" width="3.44140625" style="68"/>
    <col min="15610" max="15611" width="3" style="68" customWidth="1"/>
    <col min="15612" max="15612" width="1" style="68" customWidth="1"/>
    <col min="15613" max="15613" width="2" style="68" customWidth="1"/>
    <col min="15614" max="15614" width="0.88671875" style="68" customWidth="1"/>
    <col min="15615" max="15626" width="3" style="68" customWidth="1"/>
    <col min="15627" max="15627" width="11" style="68" customWidth="1"/>
    <col min="15628" max="15628" width="13.33203125" style="68" customWidth="1"/>
    <col min="15629" max="15629" width="3.5546875" style="68" customWidth="1"/>
    <col min="15630" max="15630" width="8.6640625" style="68" customWidth="1"/>
    <col min="15631" max="15631" width="5.6640625" style="68" customWidth="1"/>
    <col min="15632" max="15632" width="8.109375" style="68" bestFit="1" customWidth="1"/>
    <col min="15633" max="15633" width="1.33203125" style="68" customWidth="1"/>
    <col min="15634" max="15634" width="0" style="68" hidden="1" customWidth="1"/>
    <col min="15635" max="15637" width="3.44140625" style="68"/>
    <col min="15638" max="15638" width="4.44140625" style="68" customWidth="1"/>
    <col min="15639" max="15639" width="3.44140625" style="68"/>
    <col min="15640" max="15640" width="9.6640625" style="68" customWidth="1"/>
    <col min="15641" max="15641" width="4.33203125" style="68" customWidth="1"/>
    <col min="15642" max="15643" width="4.109375" style="68" customWidth="1"/>
    <col min="15644" max="15644" width="4.33203125" style="68" customWidth="1"/>
    <col min="15645" max="15645" width="5.33203125" style="68" customWidth="1"/>
    <col min="15646" max="15646" width="9.33203125" style="68" customWidth="1"/>
    <col min="15647" max="15647" width="5.6640625" style="68" customWidth="1"/>
    <col min="15648" max="15648" width="4.6640625" style="68" customWidth="1"/>
    <col min="15649" max="15649" width="5.33203125" style="68" customWidth="1"/>
    <col min="15650" max="15651" width="5.44140625" style="68" customWidth="1"/>
    <col min="15652" max="15865" width="3.44140625" style="68"/>
    <col min="15866" max="15867" width="3" style="68" customWidth="1"/>
    <col min="15868" max="15868" width="1" style="68" customWidth="1"/>
    <col min="15869" max="15869" width="2" style="68" customWidth="1"/>
    <col min="15870" max="15870" width="0.88671875" style="68" customWidth="1"/>
    <col min="15871" max="15882" width="3" style="68" customWidth="1"/>
    <col min="15883" max="15883" width="11" style="68" customWidth="1"/>
    <col min="15884" max="15884" width="13.33203125" style="68" customWidth="1"/>
    <col min="15885" max="15885" width="3.5546875" style="68" customWidth="1"/>
    <col min="15886" max="15886" width="8.6640625" style="68" customWidth="1"/>
    <col min="15887" max="15887" width="5.6640625" style="68" customWidth="1"/>
    <col min="15888" max="15888" width="8.109375" style="68" bestFit="1" customWidth="1"/>
    <col min="15889" max="15889" width="1.33203125" style="68" customWidth="1"/>
    <col min="15890" max="15890" width="0" style="68" hidden="1" customWidth="1"/>
    <col min="15891" max="15893" width="3.44140625" style="68"/>
    <col min="15894" max="15894" width="4.44140625" style="68" customWidth="1"/>
    <col min="15895" max="15895" width="3.44140625" style="68"/>
    <col min="15896" max="15896" width="9.6640625" style="68" customWidth="1"/>
    <col min="15897" max="15897" width="4.33203125" style="68" customWidth="1"/>
    <col min="15898" max="15899" width="4.109375" style="68" customWidth="1"/>
    <col min="15900" max="15900" width="4.33203125" style="68" customWidth="1"/>
    <col min="15901" max="15901" width="5.33203125" style="68" customWidth="1"/>
    <col min="15902" max="15902" width="9.33203125" style="68" customWidth="1"/>
    <col min="15903" max="15903" width="5.6640625" style="68" customWidth="1"/>
    <col min="15904" max="15904" width="4.6640625" style="68" customWidth="1"/>
    <col min="15905" max="15905" width="5.33203125" style="68" customWidth="1"/>
    <col min="15906" max="15907" width="5.44140625" style="68" customWidth="1"/>
    <col min="15908" max="16121" width="3.44140625" style="68"/>
    <col min="16122" max="16123" width="3" style="68" customWidth="1"/>
    <col min="16124" max="16124" width="1" style="68" customWidth="1"/>
    <col min="16125" max="16125" width="2" style="68" customWidth="1"/>
    <col min="16126" max="16126" width="0.88671875" style="68" customWidth="1"/>
    <col min="16127" max="16138" width="3" style="68" customWidth="1"/>
    <col min="16139" max="16139" width="11" style="68" customWidth="1"/>
    <col min="16140" max="16140" width="13.33203125" style="68" customWidth="1"/>
    <col min="16141" max="16141" width="3.5546875" style="68" customWidth="1"/>
    <col min="16142" max="16142" width="8.6640625" style="68" customWidth="1"/>
    <col min="16143" max="16143" width="5.6640625" style="68" customWidth="1"/>
    <col min="16144" max="16144" width="8.109375" style="68" bestFit="1" customWidth="1"/>
    <col min="16145" max="16145" width="1.33203125" style="68" customWidth="1"/>
    <col min="16146" max="16146" width="0" style="68" hidden="1" customWidth="1"/>
    <col min="16147" max="16149" width="3.44140625" style="68"/>
    <col min="16150" max="16150" width="4.44140625" style="68" customWidth="1"/>
    <col min="16151" max="16151" width="3.44140625" style="68"/>
    <col min="16152" max="16152" width="9.6640625" style="68" customWidth="1"/>
    <col min="16153" max="16153" width="4.33203125" style="68" customWidth="1"/>
    <col min="16154" max="16155" width="4.109375" style="68" customWidth="1"/>
    <col min="16156" max="16156" width="4.33203125" style="68" customWidth="1"/>
    <col min="16157" max="16157" width="5.33203125" style="68" customWidth="1"/>
    <col min="16158" max="16158" width="9.33203125" style="68" customWidth="1"/>
    <col min="16159" max="16159" width="5.6640625" style="68" customWidth="1"/>
    <col min="16160" max="16160" width="4.6640625" style="68" customWidth="1"/>
    <col min="16161" max="16161" width="5.33203125" style="68" customWidth="1"/>
    <col min="16162" max="16163" width="5.44140625" style="68" customWidth="1"/>
    <col min="16164" max="16384" width="3.44140625" style="68"/>
  </cols>
  <sheetData>
    <row r="1" spans="2:35" ht="11.25" customHeight="1" x14ac:dyDescent="0.2">
      <c r="AH1" s="68"/>
      <c r="AI1" s="68"/>
    </row>
    <row r="2" spans="2:35" s="67" customFormat="1" ht="0.9" customHeight="1" x14ac:dyDescent="0.2"/>
    <row r="3" spans="2:35" s="67" customFormat="1" ht="21" customHeight="1" thickBot="1" x14ac:dyDescent="0.25">
      <c r="B3" s="240" t="s">
        <v>373</v>
      </c>
      <c r="C3" s="240"/>
      <c r="D3" s="240"/>
      <c r="E3" s="240"/>
      <c r="F3" s="240"/>
      <c r="G3" s="240"/>
      <c r="H3" s="240"/>
      <c r="I3" s="240"/>
      <c r="J3" s="240"/>
      <c r="K3" s="240"/>
      <c r="L3" s="240"/>
      <c r="M3" s="240"/>
      <c r="N3" s="240"/>
      <c r="O3" s="240"/>
      <c r="P3" s="240"/>
      <c r="Q3" s="240"/>
      <c r="R3" s="240"/>
      <c r="S3" s="240"/>
      <c r="T3" s="240"/>
      <c r="U3" s="240"/>
      <c r="V3" s="240"/>
      <c r="W3" s="240"/>
      <c r="X3" s="240"/>
      <c r="Y3" s="240"/>
    </row>
    <row r="4" spans="2:35" ht="11.25" customHeight="1" x14ac:dyDescent="0.2">
      <c r="AH4" s="68"/>
      <c r="AI4" s="68"/>
    </row>
    <row r="5" spans="2:35"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H5" s="68"/>
      <c r="AI5" s="68"/>
    </row>
    <row r="6" spans="2:35" s="67" customFormat="1" ht="23.25" customHeight="1" x14ac:dyDescent="0.2">
      <c r="G6" s="241"/>
      <c r="H6" s="241"/>
      <c r="I6" s="241"/>
      <c r="J6" s="241"/>
      <c r="K6" s="241"/>
      <c r="L6" s="241"/>
      <c r="M6" s="241"/>
      <c r="N6" s="241"/>
      <c r="O6" s="241"/>
      <c r="P6" s="241"/>
      <c r="Q6" s="241"/>
      <c r="R6" s="241"/>
      <c r="S6" s="241"/>
      <c r="T6" s="241"/>
      <c r="U6" s="241"/>
      <c r="V6" s="241"/>
      <c r="W6" s="241"/>
      <c r="X6" s="241"/>
      <c r="Y6" s="241"/>
    </row>
    <row r="7" spans="2:35" s="67" customFormat="1" ht="6.9" customHeight="1" x14ac:dyDescent="0.2"/>
    <row r="8" spans="2:35"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row>
    <row r="9" spans="2:35" s="67" customFormat="1" ht="6.9" customHeight="1" x14ac:dyDescent="0.2"/>
    <row r="10" spans="2:35"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H10" s="68"/>
      <c r="AI10" s="68"/>
    </row>
    <row r="11" spans="2:35" s="67" customFormat="1" ht="6.9" customHeight="1" x14ac:dyDescent="0.2"/>
    <row r="12" spans="2:35" ht="25.5" customHeight="1" x14ac:dyDescent="0.2">
      <c r="B12" s="234" t="s">
        <v>156</v>
      </c>
      <c r="C12" s="234"/>
      <c r="D12" s="234"/>
      <c r="E12" s="234"/>
      <c r="F12" s="234"/>
      <c r="G12" s="235" t="s">
        <v>171</v>
      </c>
      <c r="H12" s="235"/>
      <c r="I12" s="235"/>
      <c r="J12" s="235"/>
      <c r="K12" s="235"/>
      <c r="L12" s="235"/>
      <c r="M12" s="235"/>
      <c r="N12" s="235"/>
      <c r="O12" s="235"/>
      <c r="P12" s="235"/>
      <c r="Q12" s="235"/>
      <c r="R12" s="235"/>
      <c r="S12" s="235"/>
      <c r="T12" s="235"/>
      <c r="U12" s="235"/>
      <c r="V12" s="235"/>
      <c r="W12" s="235"/>
      <c r="X12" s="235"/>
      <c r="Y12" s="235"/>
      <c r="AH12" s="68"/>
      <c r="AI12" s="68"/>
    </row>
    <row r="13" spans="2:35" s="67" customFormat="1" ht="6.9" customHeight="1" thickBot="1" x14ac:dyDescent="0.25"/>
    <row r="14" spans="2:35" s="67" customFormat="1" ht="12.75" customHeight="1" x14ac:dyDescent="0.2">
      <c r="B14" s="236" t="s">
        <v>157</v>
      </c>
      <c r="C14" s="237"/>
      <c r="D14" s="238" t="s">
        <v>158</v>
      </c>
      <c r="E14" s="236"/>
      <c r="F14" s="236"/>
      <c r="G14" s="236"/>
      <c r="H14" s="236"/>
      <c r="I14" s="236"/>
      <c r="J14" s="236"/>
      <c r="K14" s="236"/>
      <c r="L14" s="236"/>
      <c r="M14" s="236"/>
      <c r="N14" s="236"/>
      <c r="O14" s="236"/>
      <c r="P14" s="236"/>
      <c r="Q14" s="236"/>
      <c r="R14" s="236"/>
      <c r="S14" s="236"/>
      <c r="T14" s="237"/>
      <c r="U14" s="70" t="s">
        <v>159</v>
      </c>
      <c r="V14" s="239" t="s">
        <v>160</v>
      </c>
      <c r="W14" s="239"/>
      <c r="X14" s="239"/>
      <c r="AC14" s="69"/>
      <c r="AD14" s="69"/>
      <c r="AE14" s="69"/>
      <c r="AF14" s="69"/>
      <c r="AG14" s="69"/>
    </row>
    <row r="15" spans="2:35" s="67" customFormat="1" ht="9.75" customHeight="1" outlineLevel="1" x14ac:dyDescent="0.2">
      <c r="B15" s="229">
        <v>1</v>
      </c>
      <c r="C15" s="229"/>
      <c r="D15" s="230" t="s">
        <v>378</v>
      </c>
      <c r="E15" s="231"/>
      <c r="F15" s="231"/>
      <c r="G15" s="231"/>
      <c r="H15" s="231"/>
      <c r="I15" s="231"/>
      <c r="J15" s="231"/>
      <c r="K15" s="231"/>
      <c r="L15" s="231"/>
      <c r="M15" s="231"/>
      <c r="N15" s="231"/>
      <c r="O15" s="231"/>
      <c r="P15" s="231"/>
      <c r="Q15" s="231"/>
      <c r="R15" s="231"/>
      <c r="S15" s="231"/>
      <c r="T15" s="232"/>
      <c r="U15" s="71" t="s">
        <v>161</v>
      </c>
      <c r="V15" s="250">
        <f>SUM(AI:AI)/1000</f>
        <v>13.134848000000002</v>
      </c>
      <c r="W15" s="250"/>
      <c r="X15" s="250"/>
      <c r="AC15" s="69"/>
      <c r="AD15" s="69"/>
    </row>
    <row r="16" spans="2:35" ht="9.75" customHeight="1" outlineLevel="1" x14ac:dyDescent="0.3">
      <c r="B16" s="229">
        <v>2</v>
      </c>
      <c r="C16" s="229"/>
      <c r="D16" s="230" t="str">
        <f>_xlfn.TEXTJOIN(" ",0,AJ16,AE16)</f>
        <v xml:space="preserve"> К-19</v>
      </c>
      <c r="E16" s="231"/>
      <c r="F16" s="231"/>
      <c r="G16" s="231"/>
      <c r="H16" s="231"/>
      <c r="I16" s="231"/>
      <c r="J16" s="231"/>
      <c r="K16" s="231"/>
      <c r="L16" s="231"/>
      <c r="M16" s="231"/>
      <c r="N16" s="231"/>
      <c r="O16" s="231"/>
      <c r="P16" s="231"/>
      <c r="Q16" s="231"/>
      <c r="R16" s="231"/>
      <c r="S16" s="231"/>
      <c r="T16" s="232"/>
      <c r="U16" s="72" t="s">
        <v>22</v>
      </c>
      <c r="V16" s="233">
        <f>AF16</f>
        <v>1</v>
      </c>
      <c r="W16" s="233"/>
      <c r="X16" s="233"/>
      <c r="Y16" s="68"/>
      <c r="AC16" s="69"/>
      <c r="AD16" s="69"/>
      <c r="AE16" s="73" t="s">
        <v>351</v>
      </c>
      <c r="AF16" s="73">
        <v>1</v>
      </c>
      <c r="AG16" s="73">
        <v>281.60000000000002</v>
      </c>
      <c r="AH16" s="68">
        <v>284.416</v>
      </c>
      <c r="AI16" s="68">
        <v>284.416</v>
      </c>
    </row>
    <row r="17" spans="2:35" ht="9.75" customHeight="1" outlineLevel="1" x14ac:dyDescent="0.3">
      <c r="B17" s="229">
        <v>3</v>
      </c>
      <c r="C17" s="229"/>
      <c r="D17" s="230" t="str">
        <f t="shared" ref="D17:D63" si="0">_xlfn.TEXTJOIN(" ",0,AJ17,AE17)</f>
        <v xml:space="preserve"> К-20</v>
      </c>
      <c r="E17" s="231"/>
      <c r="F17" s="231"/>
      <c r="G17" s="231"/>
      <c r="H17" s="231"/>
      <c r="I17" s="231"/>
      <c r="J17" s="231"/>
      <c r="K17" s="231"/>
      <c r="L17" s="231"/>
      <c r="M17" s="231"/>
      <c r="N17" s="231"/>
      <c r="O17" s="231"/>
      <c r="P17" s="231"/>
      <c r="Q17" s="231"/>
      <c r="R17" s="231"/>
      <c r="S17" s="231"/>
      <c r="T17" s="232"/>
      <c r="U17" s="72" t="s">
        <v>22</v>
      </c>
      <c r="V17" s="233">
        <f t="shared" ref="V17:V65" si="1">AF17</f>
        <v>1</v>
      </c>
      <c r="W17" s="233"/>
      <c r="X17" s="233"/>
      <c r="Y17" s="68"/>
      <c r="AC17" s="69"/>
      <c r="AD17" s="69"/>
      <c r="AE17" s="73" t="s">
        <v>352</v>
      </c>
      <c r="AF17" s="73">
        <v>1</v>
      </c>
      <c r="AG17" s="73">
        <v>282.39999999999998</v>
      </c>
      <c r="AH17" s="68">
        <v>285.22399999999999</v>
      </c>
      <c r="AI17" s="68">
        <v>285.22399999999999</v>
      </c>
    </row>
    <row r="18" spans="2:35" ht="9.75" customHeight="1" outlineLevel="1" x14ac:dyDescent="0.3">
      <c r="B18" s="229">
        <v>4</v>
      </c>
      <c r="C18" s="229"/>
      <c r="D18" s="230" t="str">
        <f t="shared" si="0"/>
        <v xml:space="preserve"> К-21</v>
      </c>
      <c r="E18" s="231"/>
      <c r="F18" s="231"/>
      <c r="G18" s="231"/>
      <c r="H18" s="231"/>
      <c r="I18" s="231"/>
      <c r="J18" s="231"/>
      <c r="K18" s="231"/>
      <c r="L18" s="231"/>
      <c r="M18" s="231"/>
      <c r="N18" s="231"/>
      <c r="O18" s="231"/>
      <c r="P18" s="231"/>
      <c r="Q18" s="231"/>
      <c r="R18" s="231"/>
      <c r="S18" s="231"/>
      <c r="T18" s="232"/>
      <c r="U18" s="72" t="s">
        <v>22</v>
      </c>
      <c r="V18" s="233">
        <f t="shared" si="1"/>
        <v>1</v>
      </c>
      <c r="W18" s="233"/>
      <c r="X18" s="233"/>
      <c r="Y18" s="68"/>
      <c r="Z18" s="68" t="s">
        <v>163</v>
      </c>
      <c r="AC18" s="69"/>
      <c r="AD18" s="69"/>
      <c r="AE18" s="73" t="s">
        <v>353</v>
      </c>
      <c r="AF18" s="73">
        <v>1</v>
      </c>
      <c r="AG18" s="73">
        <v>277.89999999999998</v>
      </c>
      <c r="AH18" s="68">
        <v>280.67899999999997</v>
      </c>
      <c r="AI18" s="68">
        <v>280.67899999999997</v>
      </c>
    </row>
    <row r="19" spans="2:35" ht="9.75" customHeight="1" outlineLevel="1" x14ac:dyDescent="0.3">
      <c r="B19" s="229">
        <v>7</v>
      </c>
      <c r="C19" s="229"/>
      <c r="D19" s="230" t="str">
        <f t="shared" si="0"/>
        <v xml:space="preserve"> К-22</v>
      </c>
      <c r="E19" s="231"/>
      <c r="F19" s="231"/>
      <c r="G19" s="231"/>
      <c r="H19" s="231"/>
      <c r="I19" s="231"/>
      <c r="J19" s="231"/>
      <c r="K19" s="231"/>
      <c r="L19" s="231"/>
      <c r="M19" s="231"/>
      <c r="N19" s="231"/>
      <c r="O19" s="231"/>
      <c r="P19" s="231"/>
      <c r="Q19" s="231"/>
      <c r="R19" s="231"/>
      <c r="S19" s="231"/>
      <c r="T19" s="232"/>
      <c r="U19" s="72" t="s">
        <v>22</v>
      </c>
      <c r="V19" s="233">
        <f t="shared" si="1"/>
        <v>1</v>
      </c>
      <c r="W19" s="233"/>
      <c r="X19" s="233"/>
      <c r="Y19" s="68"/>
      <c r="AC19" s="69"/>
      <c r="AD19" s="69"/>
      <c r="AE19" s="73" t="s">
        <v>354</v>
      </c>
      <c r="AF19" s="73">
        <v>1</v>
      </c>
      <c r="AG19" s="73">
        <v>273.60000000000002</v>
      </c>
      <c r="AH19" s="68">
        <v>276.33600000000001</v>
      </c>
      <c r="AI19" s="68">
        <v>276.33600000000001</v>
      </c>
    </row>
    <row r="20" spans="2:35" ht="9.75" customHeight="1" outlineLevel="1" x14ac:dyDescent="0.3">
      <c r="B20" s="229">
        <v>8</v>
      </c>
      <c r="C20" s="229"/>
      <c r="D20" s="230" t="str">
        <f t="shared" si="0"/>
        <v xml:space="preserve"> К-23</v>
      </c>
      <c r="E20" s="231"/>
      <c r="F20" s="231"/>
      <c r="G20" s="231"/>
      <c r="H20" s="231"/>
      <c r="I20" s="231"/>
      <c r="J20" s="231"/>
      <c r="K20" s="231"/>
      <c r="L20" s="231"/>
      <c r="M20" s="231"/>
      <c r="N20" s="231"/>
      <c r="O20" s="231"/>
      <c r="P20" s="231"/>
      <c r="Q20" s="231"/>
      <c r="R20" s="231"/>
      <c r="S20" s="231"/>
      <c r="T20" s="232"/>
      <c r="U20" s="72" t="s">
        <v>22</v>
      </c>
      <c r="V20" s="233">
        <f t="shared" si="1"/>
        <v>1</v>
      </c>
      <c r="W20" s="233"/>
      <c r="X20" s="233"/>
      <c r="Y20" s="68"/>
      <c r="AC20" s="69"/>
      <c r="AD20" s="69"/>
      <c r="AE20" s="73" t="s">
        <v>355</v>
      </c>
      <c r="AF20" s="73">
        <v>1</v>
      </c>
      <c r="AG20" s="73">
        <v>274.7</v>
      </c>
      <c r="AH20" s="68">
        <v>277.447</v>
      </c>
      <c r="AI20" s="68">
        <v>277.447</v>
      </c>
    </row>
    <row r="21" spans="2:35" ht="9.75" customHeight="1" outlineLevel="1" x14ac:dyDescent="0.3">
      <c r="B21" s="229">
        <v>10</v>
      </c>
      <c r="C21" s="229"/>
      <c r="D21" s="230" t="str">
        <f t="shared" si="0"/>
        <v xml:space="preserve"> К-24</v>
      </c>
      <c r="E21" s="231"/>
      <c r="F21" s="231"/>
      <c r="G21" s="231"/>
      <c r="H21" s="231"/>
      <c r="I21" s="231"/>
      <c r="J21" s="231"/>
      <c r="K21" s="231"/>
      <c r="L21" s="231"/>
      <c r="M21" s="231"/>
      <c r="N21" s="231"/>
      <c r="O21" s="231"/>
      <c r="P21" s="231"/>
      <c r="Q21" s="231"/>
      <c r="R21" s="231"/>
      <c r="S21" s="231"/>
      <c r="T21" s="232"/>
      <c r="U21" s="72" t="s">
        <v>22</v>
      </c>
      <c r="V21" s="233">
        <f t="shared" si="1"/>
        <v>1</v>
      </c>
      <c r="W21" s="233"/>
      <c r="X21" s="233"/>
      <c r="AE21" s="73" t="s">
        <v>356</v>
      </c>
      <c r="AF21" s="73">
        <v>1</v>
      </c>
      <c r="AG21" s="73">
        <v>275.5</v>
      </c>
      <c r="AH21" s="68">
        <v>278.255</v>
      </c>
      <c r="AI21" s="68">
        <v>278.255</v>
      </c>
    </row>
    <row r="22" spans="2:35" ht="9.75" customHeight="1" outlineLevel="1" x14ac:dyDescent="0.3">
      <c r="B22" s="229">
        <v>11</v>
      </c>
      <c r="C22" s="229"/>
      <c r="D22" s="230" t="str">
        <f t="shared" si="0"/>
        <v xml:space="preserve"> К-25</v>
      </c>
      <c r="E22" s="231"/>
      <c r="F22" s="231"/>
      <c r="G22" s="231"/>
      <c r="H22" s="231"/>
      <c r="I22" s="231"/>
      <c r="J22" s="231"/>
      <c r="K22" s="231"/>
      <c r="L22" s="231"/>
      <c r="M22" s="231"/>
      <c r="N22" s="231"/>
      <c r="O22" s="231"/>
      <c r="P22" s="231"/>
      <c r="Q22" s="231"/>
      <c r="R22" s="231"/>
      <c r="S22" s="231"/>
      <c r="T22" s="232"/>
      <c r="U22" s="72" t="s">
        <v>22</v>
      </c>
      <c r="V22" s="233">
        <f t="shared" si="1"/>
        <v>1</v>
      </c>
      <c r="W22" s="233"/>
      <c r="X22" s="233"/>
      <c r="AE22" s="73" t="s">
        <v>357</v>
      </c>
      <c r="AF22" s="73">
        <v>1</v>
      </c>
      <c r="AG22" s="73">
        <v>278.89999999999998</v>
      </c>
      <c r="AH22" s="68">
        <v>281.68899999999996</v>
      </c>
      <c r="AI22" s="68">
        <v>281.68899999999996</v>
      </c>
    </row>
    <row r="23" spans="2:35" ht="9.75" customHeight="1" outlineLevel="1" x14ac:dyDescent="0.3">
      <c r="B23" s="229">
        <v>12</v>
      </c>
      <c r="C23" s="229"/>
      <c r="D23" s="230" t="str">
        <f t="shared" si="0"/>
        <v xml:space="preserve"> К-26</v>
      </c>
      <c r="E23" s="231"/>
      <c r="F23" s="231"/>
      <c r="G23" s="231"/>
      <c r="H23" s="231"/>
      <c r="I23" s="231"/>
      <c r="J23" s="231"/>
      <c r="K23" s="231"/>
      <c r="L23" s="231"/>
      <c r="M23" s="231"/>
      <c r="N23" s="231"/>
      <c r="O23" s="231"/>
      <c r="P23" s="231"/>
      <c r="Q23" s="231"/>
      <c r="R23" s="231"/>
      <c r="S23" s="231"/>
      <c r="T23" s="232"/>
      <c r="U23" s="72" t="s">
        <v>22</v>
      </c>
      <c r="V23" s="233">
        <f t="shared" si="1"/>
        <v>1</v>
      </c>
      <c r="W23" s="233"/>
      <c r="X23" s="233"/>
      <c r="AE23" s="73" t="s">
        <v>358</v>
      </c>
      <c r="AF23" s="73">
        <v>1</v>
      </c>
      <c r="AG23" s="73">
        <v>276.3</v>
      </c>
      <c r="AH23" s="68">
        <v>279.06299999999999</v>
      </c>
      <c r="AI23" s="68">
        <v>279.06299999999999</v>
      </c>
    </row>
    <row r="24" spans="2:35" ht="9.75" customHeight="1" outlineLevel="1" x14ac:dyDescent="0.3">
      <c r="B24" s="229">
        <v>13</v>
      </c>
      <c r="C24" s="229"/>
      <c r="D24" s="230" t="str">
        <f t="shared" si="0"/>
        <v xml:space="preserve"> Н-1</v>
      </c>
      <c r="E24" s="231"/>
      <c r="F24" s="231"/>
      <c r="G24" s="231"/>
      <c r="H24" s="231"/>
      <c r="I24" s="231"/>
      <c r="J24" s="231"/>
      <c r="K24" s="231"/>
      <c r="L24" s="231"/>
      <c r="M24" s="231"/>
      <c r="N24" s="231"/>
      <c r="O24" s="231"/>
      <c r="P24" s="231"/>
      <c r="Q24" s="231"/>
      <c r="R24" s="231"/>
      <c r="S24" s="231"/>
      <c r="T24" s="232"/>
      <c r="U24" s="72" t="s">
        <v>22</v>
      </c>
      <c r="V24" s="233">
        <f t="shared" si="1"/>
        <v>4</v>
      </c>
      <c r="W24" s="233"/>
      <c r="X24" s="233"/>
      <c r="AE24" s="73" t="s">
        <v>216</v>
      </c>
      <c r="AF24" s="73">
        <v>4</v>
      </c>
      <c r="AG24" s="73">
        <v>0.77500000000000002</v>
      </c>
      <c r="AH24" s="68">
        <v>0.78275000000000006</v>
      </c>
      <c r="AI24" s="68">
        <v>3.1310000000000002</v>
      </c>
    </row>
    <row r="25" spans="2:35" ht="9.75" customHeight="1" outlineLevel="1" x14ac:dyDescent="0.3">
      <c r="B25" s="229">
        <v>14</v>
      </c>
      <c r="C25" s="229"/>
      <c r="D25" s="230" t="str">
        <f t="shared" si="0"/>
        <v xml:space="preserve"> Ог-1</v>
      </c>
      <c r="E25" s="231"/>
      <c r="F25" s="231"/>
      <c r="G25" s="231"/>
      <c r="H25" s="231"/>
      <c r="I25" s="231"/>
      <c r="J25" s="231"/>
      <c r="K25" s="231"/>
      <c r="L25" s="231"/>
      <c r="M25" s="231"/>
      <c r="N25" s="231"/>
      <c r="O25" s="231"/>
      <c r="P25" s="231"/>
      <c r="Q25" s="231"/>
      <c r="R25" s="231"/>
      <c r="S25" s="231"/>
      <c r="T25" s="232"/>
      <c r="U25" s="72" t="s">
        <v>22</v>
      </c>
      <c r="V25" s="233">
        <f t="shared" si="1"/>
        <v>1</v>
      </c>
      <c r="W25" s="233"/>
      <c r="X25" s="233"/>
      <c r="AE25" s="73" t="s">
        <v>218</v>
      </c>
      <c r="AF25" s="73">
        <v>1</v>
      </c>
      <c r="AG25" s="73">
        <v>32.200000000000003</v>
      </c>
      <c r="AH25" s="68">
        <v>32.522000000000006</v>
      </c>
      <c r="AI25" s="68">
        <v>32.522000000000006</v>
      </c>
    </row>
    <row r="26" spans="2:35" ht="9.75" customHeight="1" outlineLevel="1" x14ac:dyDescent="0.3">
      <c r="B26" s="229">
        <v>15</v>
      </c>
      <c r="C26" s="229"/>
      <c r="D26" s="230" t="str">
        <f t="shared" si="0"/>
        <v xml:space="preserve"> Ог-2</v>
      </c>
      <c r="E26" s="231"/>
      <c r="F26" s="231"/>
      <c r="G26" s="231"/>
      <c r="H26" s="231"/>
      <c r="I26" s="231"/>
      <c r="J26" s="231"/>
      <c r="K26" s="231"/>
      <c r="L26" s="231"/>
      <c r="M26" s="231"/>
      <c r="N26" s="231"/>
      <c r="O26" s="231"/>
      <c r="P26" s="231"/>
      <c r="Q26" s="231"/>
      <c r="R26" s="231"/>
      <c r="S26" s="231"/>
      <c r="T26" s="232"/>
      <c r="U26" s="72" t="s">
        <v>22</v>
      </c>
      <c r="V26" s="233">
        <f t="shared" si="1"/>
        <v>1</v>
      </c>
      <c r="W26" s="233"/>
      <c r="X26" s="233"/>
      <c r="AE26" s="73" t="s">
        <v>219</v>
      </c>
      <c r="AF26" s="73">
        <v>1</v>
      </c>
      <c r="AG26" s="73">
        <v>31.5</v>
      </c>
      <c r="AH26" s="68">
        <v>31.815000000000001</v>
      </c>
      <c r="AI26" s="68">
        <v>31.815000000000001</v>
      </c>
    </row>
    <row r="27" spans="2:35" ht="9.75" customHeight="1" outlineLevel="1" x14ac:dyDescent="0.3">
      <c r="B27" s="229">
        <v>16</v>
      </c>
      <c r="C27" s="229"/>
      <c r="D27" s="230" t="str">
        <f t="shared" si="0"/>
        <v xml:space="preserve"> Ог-3</v>
      </c>
      <c r="E27" s="231"/>
      <c r="F27" s="231"/>
      <c r="G27" s="231"/>
      <c r="H27" s="231"/>
      <c r="I27" s="231"/>
      <c r="J27" s="231"/>
      <c r="K27" s="231"/>
      <c r="L27" s="231"/>
      <c r="M27" s="231"/>
      <c r="N27" s="231"/>
      <c r="O27" s="231"/>
      <c r="P27" s="231"/>
      <c r="Q27" s="231"/>
      <c r="R27" s="231"/>
      <c r="S27" s="231"/>
      <c r="T27" s="232"/>
      <c r="U27" s="72" t="s">
        <v>22</v>
      </c>
      <c r="V27" s="233">
        <f t="shared" si="1"/>
        <v>1</v>
      </c>
      <c r="W27" s="233"/>
      <c r="X27" s="233"/>
      <c r="AE27" s="73" t="s">
        <v>220</v>
      </c>
      <c r="AF27" s="73">
        <v>1</v>
      </c>
      <c r="AG27" s="73">
        <v>44.4</v>
      </c>
      <c r="AH27" s="68">
        <v>44.844000000000001</v>
      </c>
      <c r="AI27" s="68">
        <v>44.844000000000001</v>
      </c>
    </row>
    <row r="28" spans="2:35" ht="9.75" customHeight="1" outlineLevel="1" x14ac:dyDescent="0.3">
      <c r="B28" s="229">
        <v>17</v>
      </c>
      <c r="C28" s="229"/>
      <c r="D28" s="230" t="str">
        <f t="shared" si="0"/>
        <v xml:space="preserve"> Ог-4</v>
      </c>
      <c r="E28" s="231"/>
      <c r="F28" s="231"/>
      <c r="G28" s="231"/>
      <c r="H28" s="231"/>
      <c r="I28" s="231"/>
      <c r="J28" s="231"/>
      <c r="K28" s="231"/>
      <c r="L28" s="231"/>
      <c r="M28" s="231"/>
      <c r="N28" s="231"/>
      <c r="O28" s="231"/>
      <c r="P28" s="231"/>
      <c r="Q28" s="231"/>
      <c r="R28" s="231"/>
      <c r="S28" s="231"/>
      <c r="T28" s="232"/>
      <c r="U28" s="72" t="s">
        <v>22</v>
      </c>
      <c r="V28" s="233">
        <f t="shared" si="1"/>
        <v>1</v>
      </c>
      <c r="W28" s="233"/>
      <c r="X28" s="233"/>
      <c r="AE28" s="73" t="s">
        <v>221</v>
      </c>
      <c r="AF28" s="73">
        <v>1</v>
      </c>
      <c r="AG28" s="73">
        <v>35.5</v>
      </c>
      <c r="AH28" s="68">
        <v>35.854999999999997</v>
      </c>
      <c r="AI28" s="68">
        <v>35.854999999999997</v>
      </c>
    </row>
    <row r="29" spans="2:35" ht="9.75" customHeight="1" outlineLevel="1" x14ac:dyDescent="0.3">
      <c r="B29" s="229">
        <v>18</v>
      </c>
      <c r="C29" s="229"/>
      <c r="D29" s="230" t="str">
        <f t="shared" si="0"/>
        <v xml:space="preserve"> Ог-5</v>
      </c>
      <c r="E29" s="231"/>
      <c r="F29" s="231"/>
      <c r="G29" s="231"/>
      <c r="H29" s="231"/>
      <c r="I29" s="231"/>
      <c r="J29" s="231"/>
      <c r="K29" s="231"/>
      <c r="L29" s="231"/>
      <c r="M29" s="231"/>
      <c r="N29" s="231"/>
      <c r="O29" s="231"/>
      <c r="P29" s="231"/>
      <c r="Q29" s="231"/>
      <c r="R29" s="231"/>
      <c r="S29" s="231"/>
      <c r="T29" s="232"/>
      <c r="U29" s="72" t="s">
        <v>22</v>
      </c>
      <c r="V29" s="233">
        <f t="shared" si="1"/>
        <v>1</v>
      </c>
      <c r="W29" s="233"/>
      <c r="X29" s="233"/>
      <c r="AE29" s="73" t="s">
        <v>222</v>
      </c>
      <c r="AF29" s="73">
        <v>1</v>
      </c>
      <c r="AG29" s="73">
        <v>32.700000000000003</v>
      </c>
      <c r="AH29" s="68">
        <v>33.027000000000001</v>
      </c>
      <c r="AI29" s="68">
        <v>33.027000000000001</v>
      </c>
    </row>
    <row r="30" spans="2:35" ht="9.75" customHeight="1" outlineLevel="1" x14ac:dyDescent="0.3">
      <c r="B30" s="229">
        <v>19</v>
      </c>
      <c r="C30" s="229"/>
      <c r="D30" s="230" t="str">
        <f t="shared" si="0"/>
        <v xml:space="preserve"> Ог-6</v>
      </c>
      <c r="E30" s="231"/>
      <c r="F30" s="231"/>
      <c r="G30" s="231"/>
      <c r="H30" s="231"/>
      <c r="I30" s="231"/>
      <c r="J30" s="231"/>
      <c r="K30" s="231"/>
      <c r="L30" s="231"/>
      <c r="M30" s="231"/>
      <c r="N30" s="231"/>
      <c r="O30" s="231"/>
      <c r="P30" s="231"/>
      <c r="Q30" s="231"/>
      <c r="R30" s="231"/>
      <c r="S30" s="231"/>
      <c r="T30" s="232"/>
      <c r="U30" s="72" t="s">
        <v>22</v>
      </c>
      <c r="V30" s="233">
        <f t="shared" si="1"/>
        <v>1</v>
      </c>
      <c r="W30" s="233"/>
      <c r="X30" s="233"/>
      <c r="AE30" s="73" t="s">
        <v>223</v>
      </c>
      <c r="AF30" s="73">
        <v>1</v>
      </c>
      <c r="AG30" s="73">
        <v>30.3</v>
      </c>
      <c r="AH30" s="68">
        <v>30.603000000000002</v>
      </c>
      <c r="AI30" s="68">
        <v>30.603000000000002</v>
      </c>
    </row>
    <row r="31" spans="2:35" ht="9.75" customHeight="1" outlineLevel="1" x14ac:dyDescent="0.3">
      <c r="B31" s="229">
        <v>20</v>
      </c>
      <c r="C31" s="229"/>
      <c r="D31" s="230" t="str">
        <f t="shared" si="0"/>
        <v xml:space="preserve"> Ог-7</v>
      </c>
      <c r="E31" s="231"/>
      <c r="F31" s="231"/>
      <c r="G31" s="231"/>
      <c r="H31" s="231"/>
      <c r="I31" s="231"/>
      <c r="J31" s="231"/>
      <c r="K31" s="231"/>
      <c r="L31" s="231"/>
      <c r="M31" s="231"/>
      <c r="N31" s="231"/>
      <c r="O31" s="231"/>
      <c r="P31" s="231"/>
      <c r="Q31" s="231"/>
      <c r="R31" s="231"/>
      <c r="S31" s="231"/>
      <c r="T31" s="232"/>
      <c r="U31" s="72" t="s">
        <v>22</v>
      </c>
      <c r="V31" s="233">
        <f t="shared" si="1"/>
        <v>1</v>
      </c>
      <c r="W31" s="233"/>
      <c r="X31" s="233"/>
      <c r="AE31" s="73" t="s">
        <v>224</v>
      </c>
      <c r="AF31" s="73">
        <v>1</v>
      </c>
      <c r="AG31" s="73">
        <v>40</v>
      </c>
      <c r="AH31" s="68">
        <v>40.4</v>
      </c>
      <c r="AI31" s="68">
        <v>40.4</v>
      </c>
    </row>
    <row r="32" spans="2:35" ht="9.75" customHeight="1" outlineLevel="1" x14ac:dyDescent="0.3">
      <c r="B32" s="229">
        <v>21</v>
      </c>
      <c r="C32" s="229"/>
      <c r="D32" s="230" t="str">
        <f t="shared" si="0"/>
        <v xml:space="preserve"> Ог-8</v>
      </c>
      <c r="E32" s="231"/>
      <c r="F32" s="231"/>
      <c r="G32" s="231"/>
      <c r="H32" s="231"/>
      <c r="I32" s="231"/>
      <c r="J32" s="231"/>
      <c r="K32" s="231"/>
      <c r="L32" s="231"/>
      <c r="M32" s="231"/>
      <c r="N32" s="231"/>
      <c r="O32" s="231"/>
      <c r="P32" s="231"/>
      <c r="Q32" s="231"/>
      <c r="R32" s="231"/>
      <c r="S32" s="231"/>
      <c r="T32" s="232"/>
      <c r="U32" s="72" t="s">
        <v>22</v>
      </c>
      <c r="V32" s="233">
        <f t="shared" si="1"/>
        <v>1</v>
      </c>
      <c r="W32" s="233"/>
      <c r="X32" s="233"/>
      <c r="AE32" s="73" t="s">
        <v>225</v>
      </c>
      <c r="AF32" s="73">
        <v>1</v>
      </c>
      <c r="AG32" s="73">
        <v>12.5</v>
      </c>
      <c r="AH32" s="68">
        <v>12.625</v>
      </c>
      <c r="AI32" s="68">
        <v>12.625</v>
      </c>
    </row>
    <row r="33" spans="2:35" ht="9.75" customHeight="1" outlineLevel="1" x14ac:dyDescent="0.3">
      <c r="B33" s="229">
        <v>22</v>
      </c>
      <c r="C33" s="229"/>
      <c r="D33" s="230" t="str">
        <f t="shared" si="0"/>
        <v xml:space="preserve"> Ог-9</v>
      </c>
      <c r="E33" s="231"/>
      <c r="F33" s="231"/>
      <c r="G33" s="231"/>
      <c r="H33" s="231"/>
      <c r="I33" s="231"/>
      <c r="J33" s="231"/>
      <c r="K33" s="231"/>
      <c r="L33" s="231"/>
      <c r="M33" s="231"/>
      <c r="N33" s="231"/>
      <c r="O33" s="231"/>
      <c r="P33" s="231"/>
      <c r="Q33" s="231"/>
      <c r="R33" s="231"/>
      <c r="S33" s="231"/>
      <c r="T33" s="232"/>
      <c r="U33" s="72" t="s">
        <v>22</v>
      </c>
      <c r="V33" s="233">
        <f t="shared" si="1"/>
        <v>1</v>
      </c>
      <c r="W33" s="233"/>
      <c r="X33" s="233"/>
      <c r="AE33" s="73" t="s">
        <v>226</v>
      </c>
      <c r="AF33" s="73">
        <v>1</v>
      </c>
      <c r="AG33" s="73">
        <v>40</v>
      </c>
      <c r="AH33" s="68">
        <v>40.4</v>
      </c>
      <c r="AI33" s="68">
        <v>40.4</v>
      </c>
    </row>
    <row r="34" spans="2:35" ht="9.75" customHeight="1" outlineLevel="1" x14ac:dyDescent="0.3">
      <c r="B34" s="229">
        <v>23</v>
      </c>
      <c r="C34" s="229"/>
      <c r="D34" s="230" t="str">
        <f t="shared" si="0"/>
        <v xml:space="preserve"> Сх-1</v>
      </c>
      <c r="E34" s="231"/>
      <c r="F34" s="231"/>
      <c r="G34" s="231"/>
      <c r="H34" s="231"/>
      <c r="I34" s="231"/>
      <c r="J34" s="231"/>
      <c r="K34" s="231"/>
      <c r="L34" s="231"/>
      <c r="M34" s="231"/>
      <c r="N34" s="231"/>
      <c r="O34" s="231"/>
      <c r="P34" s="231"/>
      <c r="Q34" s="231"/>
      <c r="R34" s="231"/>
      <c r="S34" s="231"/>
      <c r="T34" s="232"/>
      <c r="U34" s="72" t="s">
        <v>22</v>
      </c>
      <c r="V34" s="233">
        <f t="shared" si="1"/>
        <v>1</v>
      </c>
      <c r="W34" s="233"/>
      <c r="X34" s="233"/>
      <c r="AE34" s="73" t="s">
        <v>256</v>
      </c>
      <c r="AF34" s="73">
        <v>1</v>
      </c>
      <c r="AG34" s="73">
        <v>117.9</v>
      </c>
      <c r="AH34" s="68">
        <v>119.07900000000001</v>
      </c>
      <c r="AI34" s="68">
        <v>119.07900000000001</v>
      </c>
    </row>
    <row r="35" spans="2:35" ht="9.75" customHeight="1" outlineLevel="1" x14ac:dyDescent="0.3">
      <c r="B35" s="229">
        <v>24</v>
      </c>
      <c r="C35" s="229"/>
      <c r="D35" s="230" t="str">
        <f t="shared" si="0"/>
        <v xml:space="preserve"> Ф-2</v>
      </c>
      <c r="E35" s="231"/>
      <c r="F35" s="231"/>
      <c r="G35" s="231"/>
      <c r="H35" s="231"/>
      <c r="I35" s="231"/>
      <c r="J35" s="231"/>
      <c r="K35" s="231"/>
      <c r="L35" s="231"/>
      <c r="M35" s="231"/>
      <c r="N35" s="231"/>
      <c r="O35" s="231"/>
      <c r="P35" s="231"/>
      <c r="Q35" s="231"/>
      <c r="R35" s="231"/>
      <c r="S35" s="231"/>
      <c r="T35" s="232"/>
      <c r="U35" s="72" t="s">
        <v>22</v>
      </c>
      <c r="V35" s="233">
        <f t="shared" si="1"/>
        <v>1</v>
      </c>
      <c r="W35" s="233"/>
      <c r="X35" s="233"/>
      <c r="AE35" s="73" t="s">
        <v>359</v>
      </c>
      <c r="AF35" s="73">
        <v>1</v>
      </c>
      <c r="AG35" s="73">
        <v>1480.5</v>
      </c>
      <c r="AH35" s="68">
        <v>1495.3050000000001</v>
      </c>
      <c r="AI35" s="68">
        <v>1495.3050000000001</v>
      </c>
    </row>
    <row r="36" spans="2:35" ht="9.75" customHeight="1" outlineLevel="1" x14ac:dyDescent="0.3">
      <c r="B36" s="229">
        <v>25</v>
      </c>
      <c r="C36" s="229"/>
      <c r="D36" s="230" t="str">
        <f t="shared" si="0"/>
        <v xml:space="preserve"> Ф-3</v>
      </c>
      <c r="E36" s="231"/>
      <c r="F36" s="231"/>
      <c r="G36" s="231"/>
      <c r="H36" s="231"/>
      <c r="I36" s="231"/>
      <c r="J36" s="231"/>
      <c r="K36" s="231"/>
      <c r="L36" s="231"/>
      <c r="M36" s="231"/>
      <c r="N36" s="231"/>
      <c r="O36" s="231"/>
      <c r="P36" s="231"/>
      <c r="Q36" s="231"/>
      <c r="R36" s="231"/>
      <c r="S36" s="231"/>
      <c r="T36" s="232"/>
      <c r="U36" s="72" t="s">
        <v>22</v>
      </c>
      <c r="V36" s="233">
        <f t="shared" si="1"/>
        <v>1</v>
      </c>
      <c r="W36" s="233"/>
      <c r="X36" s="233"/>
      <c r="AE36" s="73" t="s">
        <v>360</v>
      </c>
      <c r="AF36" s="73">
        <v>1</v>
      </c>
      <c r="AG36" s="73">
        <v>1499.9</v>
      </c>
      <c r="AH36" s="68">
        <v>1514.8990000000001</v>
      </c>
      <c r="AI36" s="68">
        <v>1514.8990000000001</v>
      </c>
    </row>
    <row r="37" spans="2:35" ht="9.75" customHeight="1" outlineLevel="1" x14ac:dyDescent="0.3">
      <c r="B37" s="229">
        <v>26</v>
      </c>
      <c r="C37" s="229"/>
      <c r="D37" s="230" t="str">
        <f t="shared" si="0"/>
        <v xml:space="preserve"> Ф-4</v>
      </c>
      <c r="E37" s="231"/>
      <c r="F37" s="231"/>
      <c r="G37" s="231"/>
      <c r="H37" s="231"/>
      <c r="I37" s="231"/>
      <c r="J37" s="231"/>
      <c r="K37" s="231"/>
      <c r="L37" s="231"/>
      <c r="M37" s="231"/>
      <c r="N37" s="231"/>
      <c r="O37" s="231"/>
      <c r="P37" s="231"/>
      <c r="Q37" s="231"/>
      <c r="R37" s="231"/>
      <c r="S37" s="231"/>
      <c r="T37" s="232"/>
      <c r="U37" s="72" t="s">
        <v>22</v>
      </c>
      <c r="V37" s="233">
        <f t="shared" si="1"/>
        <v>1</v>
      </c>
      <c r="W37" s="233"/>
      <c r="X37" s="233"/>
      <c r="AE37" s="73" t="s">
        <v>361</v>
      </c>
      <c r="AF37" s="73">
        <v>1</v>
      </c>
      <c r="AG37" s="73">
        <v>1716.3</v>
      </c>
      <c r="AH37" s="68">
        <v>1733.463</v>
      </c>
      <c r="AI37" s="68">
        <v>1733.463</v>
      </c>
    </row>
    <row r="38" spans="2:35" ht="9.75" customHeight="1" outlineLevel="1" x14ac:dyDescent="0.3">
      <c r="B38" s="229">
        <v>27</v>
      </c>
      <c r="C38" s="229"/>
      <c r="D38" s="230" t="str">
        <f t="shared" si="0"/>
        <v xml:space="preserve"> Ф-5</v>
      </c>
      <c r="E38" s="231"/>
      <c r="F38" s="231"/>
      <c r="G38" s="231"/>
      <c r="H38" s="231"/>
      <c r="I38" s="231"/>
      <c r="J38" s="231"/>
      <c r="K38" s="231"/>
      <c r="L38" s="231"/>
      <c r="M38" s="231"/>
      <c r="N38" s="231"/>
      <c r="O38" s="231"/>
      <c r="P38" s="231"/>
      <c r="Q38" s="231"/>
      <c r="R38" s="231"/>
      <c r="S38" s="231"/>
      <c r="T38" s="232"/>
      <c r="U38" s="72" t="s">
        <v>22</v>
      </c>
      <c r="V38" s="233">
        <f t="shared" si="1"/>
        <v>1</v>
      </c>
      <c r="W38" s="233"/>
      <c r="X38" s="233"/>
      <c r="AE38" s="73" t="s">
        <v>362</v>
      </c>
      <c r="AF38" s="73">
        <v>1</v>
      </c>
      <c r="AG38" s="73">
        <v>1733.2</v>
      </c>
      <c r="AH38" s="68">
        <v>1750.5320000000002</v>
      </c>
      <c r="AI38" s="68">
        <v>1750.5320000000002</v>
      </c>
    </row>
    <row r="39" spans="2:35" ht="9.75" customHeight="1" outlineLevel="1" x14ac:dyDescent="0.3">
      <c r="B39" s="229">
        <v>28</v>
      </c>
      <c r="C39" s="229"/>
      <c r="D39" s="230" t="str">
        <f t="shared" si="0"/>
        <v xml:space="preserve"> Ф-6</v>
      </c>
      <c r="E39" s="231"/>
      <c r="F39" s="231"/>
      <c r="G39" s="231"/>
      <c r="H39" s="231"/>
      <c r="I39" s="231"/>
      <c r="J39" s="231"/>
      <c r="K39" s="231"/>
      <c r="L39" s="231"/>
      <c r="M39" s="231"/>
      <c r="N39" s="231"/>
      <c r="O39" s="231"/>
      <c r="P39" s="231"/>
      <c r="Q39" s="231"/>
      <c r="R39" s="231"/>
      <c r="S39" s="231"/>
      <c r="T39" s="232"/>
      <c r="U39" s="72" t="s">
        <v>22</v>
      </c>
      <c r="V39" s="233">
        <f t="shared" si="1"/>
        <v>1</v>
      </c>
      <c r="W39" s="233"/>
      <c r="X39" s="233"/>
      <c r="AE39" s="73" t="s">
        <v>363</v>
      </c>
      <c r="AF39" s="73">
        <v>1</v>
      </c>
      <c r="AG39" s="73">
        <v>1713.9</v>
      </c>
      <c r="AH39" s="68">
        <v>1731.039</v>
      </c>
      <c r="AI39" s="68">
        <v>1731.039</v>
      </c>
    </row>
    <row r="40" spans="2:35" ht="9.75" customHeight="1" outlineLevel="1" x14ac:dyDescent="0.3">
      <c r="B40" s="229">
        <v>29</v>
      </c>
      <c r="C40" s="229"/>
      <c r="D40" s="230" t="str">
        <f t="shared" si="0"/>
        <v xml:space="preserve"> ф-7</v>
      </c>
      <c r="E40" s="231"/>
      <c r="F40" s="231"/>
      <c r="G40" s="231"/>
      <c r="H40" s="231"/>
      <c r="I40" s="231"/>
      <c r="J40" s="231"/>
      <c r="K40" s="231"/>
      <c r="L40" s="231"/>
      <c r="M40" s="231"/>
      <c r="N40" s="231"/>
      <c r="O40" s="231"/>
      <c r="P40" s="231"/>
      <c r="Q40" s="231"/>
      <c r="R40" s="231"/>
      <c r="S40" s="231"/>
      <c r="T40" s="232"/>
      <c r="U40" s="72" t="s">
        <v>22</v>
      </c>
      <c r="V40" s="233">
        <f t="shared" si="1"/>
        <v>1</v>
      </c>
      <c r="W40" s="233"/>
      <c r="X40" s="233"/>
      <c r="AE40" s="73" t="s">
        <v>364</v>
      </c>
      <c r="AF40" s="73">
        <v>1</v>
      </c>
      <c r="AG40" s="73"/>
      <c r="AH40" s="68">
        <v>2242.1999999999998</v>
      </c>
      <c r="AI40" s="68">
        <v>2242.1999999999998</v>
      </c>
    </row>
    <row r="41" spans="2:35" ht="9.75" customHeight="1" outlineLevel="1" x14ac:dyDescent="0.3">
      <c r="B41" s="229">
        <v>30</v>
      </c>
      <c r="C41" s="229"/>
      <c r="D41" s="230" t="str">
        <f t="shared" si="0"/>
        <v xml:space="preserve"> поз.  2</v>
      </c>
      <c r="E41" s="231"/>
      <c r="F41" s="231"/>
      <c r="G41" s="231"/>
      <c r="H41" s="231"/>
      <c r="I41" s="231"/>
      <c r="J41" s="231"/>
      <c r="K41" s="231"/>
      <c r="L41" s="231"/>
      <c r="M41" s="231"/>
      <c r="N41" s="231"/>
      <c r="O41" s="231"/>
      <c r="P41" s="231"/>
      <c r="Q41" s="231"/>
      <c r="R41" s="231"/>
      <c r="S41" s="231"/>
      <c r="T41" s="232"/>
      <c r="U41" s="72" t="s">
        <v>22</v>
      </c>
      <c r="V41" s="233">
        <f t="shared" si="1"/>
        <v>26</v>
      </c>
      <c r="W41" s="233"/>
      <c r="X41" s="233"/>
      <c r="AE41" s="73" t="s">
        <v>365</v>
      </c>
      <c r="AF41" s="73">
        <v>26</v>
      </c>
      <c r="AG41" s="73"/>
      <c r="AH41" s="68"/>
      <c r="AI41" s="68"/>
    </row>
    <row r="42" spans="2:35" ht="9.75" customHeight="1" outlineLevel="1" x14ac:dyDescent="0.3">
      <c r="B42" s="229">
        <v>31</v>
      </c>
      <c r="C42" s="229"/>
      <c r="D42" s="230" t="str">
        <f t="shared" si="0"/>
        <v xml:space="preserve"> поз.  15</v>
      </c>
      <c r="E42" s="231"/>
      <c r="F42" s="231"/>
      <c r="G42" s="231"/>
      <c r="H42" s="231"/>
      <c r="I42" s="231"/>
      <c r="J42" s="231"/>
      <c r="K42" s="231"/>
      <c r="L42" s="231"/>
      <c r="M42" s="231"/>
      <c r="N42" s="231"/>
      <c r="O42" s="231"/>
      <c r="P42" s="231"/>
      <c r="Q42" s="231"/>
      <c r="R42" s="231"/>
      <c r="S42" s="231"/>
      <c r="T42" s="232"/>
      <c r="U42" s="72" t="s">
        <v>22</v>
      </c>
      <c r="V42" s="233">
        <f t="shared" si="1"/>
        <v>10</v>
      </c>
      <c r="W42" s="233"/>
      <c r="X42" s="233"/>
      <c r="AE42" s="73" t="s">
        <v>366</v>
      </c>
      <c r="AF42" s="73">
        <v>10</v>
      </c>
      <c r="AG42" s="73"/>
      <c r="AH42" s="68"/>
      <c r="AI42" s="68"/>
    </row>
    <row r="43" spans="2:35" ht="9.75" customHeight="1" outlineLevel="1" x14ac:dyDescent="0.3">
      <c r="B43" s="229">
        <v>32</v>
      </c>
      <c r="C43" s="229"/>
      <c r="D43" s="230" t="str">
        <f t="shared" si="0"/>
        <v xml:space="preserve"> поз.  20</v>
      </c>
      <c r="E43" s="231"/>
      <c r="F43" s="231"/>
      <c r="G43" s="231"/>
      <c r="H43" s="231"/>
      <c r="I43" s="231"/>
      <c r="J43" s="231"/>
      <c r="K43" s="231"/>
      <c r="L43" s="231"/>
      <c r="M43" s="231"/>
      <c r="N43" s="231"/>
      <c r="O43" s="231"/>
      <c r="P43" s="231"/>
      <c r="Q43" s="231"/>
      <c r="R43" s="231"/>
      <c r="S43" s="231"/>
      <c r="T43" s="232"/>
      <c r="U43" s="72" t="s">
        <v>22</v>
      </c>
      <c r="V43" s="233">
        <f t="shared" si="1"/>
        <v>8</v>
      </c>
      <c r="W43" s="233"/>
      <c r="X43" s="233"/>
      <c r="AE43" s="73" t="s">
        <v>367</v>
      </c>
      <c r="AF43" s="73">
        <v>8</v>
      </c>
      <c r="AG43" s="73"/>
      <c r="AH43" s="68"/>
      <c r="AI43" s="68"/>
    </row>
    <row r="44" spans="2:35" ht="9.75" customHeight="1" outlineLevel="1" x14ac:dyDescent="0.3">
      <c r="B44" s="229">
        <v>33</v>
      </c>
      <c r="C44" s="229"/>
      <c r="D44" s="230" t="str">
        <f t="shared" si="0"/>
        <v xml:space="preserve"> поз.  22</v>
      </c>
      <c r="E44" s="231"/>
      <c r="F44" s="231"/>
      <c r="G44" s="231"/>
      <c r="H44" s="231"/>
      <c r="I44" s="231"/>
      <c r="J44" s="231"/>
      <c r="K44" s="231"/>
      <c r="L44" s="231"/>
      <c r="M44" s="231"/>
      <c r="N44" s="231"/>
      <c r="O44" s="231"/>
      <c r="P44" s="231"/>
      <c r="Q44" s="231"/>
      <c r="R44" s="231"/>
      <c r="S44" s="231"/>
      <c r="T44" s="232"/>
      <c r="U44" s="72" t="s">
        <v>22</v>
      </c>
      <c r="V44" s="233">
        <f t="shared" si="1"/>
        <v>8</v>
      </c>
      <c r="W44" s="233"/>
      <c r="X44" s="233"/>
      <c r="AE44" s="73" t="s">
        <v>368</v>
      </c>
      <c r="AF44" s="73">
        <v>8</v>
      </c>
      <c r="AG44" s="73"/>
      <c r="AH44" s="68"/>
      <c r="AI44" s="68"/>
    </row>
    <row r="45" spans="2:35" ht="9.75" customHeight="1" outlineLevel="1" x14ac:dyDescent="0.3">
      <c r="B45" s="229">
        <v>34</v>
      </c>
      <c r="C45" s="229"/>
      <c r="D45" s="230" t="str">
        <f t="shared" si="0"/>
        <v xml:space="preserve"> поз.  36</v>
      </c>
      <c r="E45" s="231"/>
      <c r="F45" s="231"/>
      <c r="G45" s="231"/>
      <c r="H45" s="231"/>
      <c r="I45" s="231"/>
      <c r="J45" s="231"/>
      <c r="K45" s="231"/>
      <c r="L45" s="231"/>
      <c r="M45" s="231"/>
      <c r="N45" s="231"/>
      <c r="O45" s="231"/>
      <c r="P45" s="231"/>
      <c r="Q45" s="231"/>
      <c r="R45" s="231"/>
      <c r="S45" s="231"/>
      <c r="T45" s="232"/>
      <c r="U45" s="72" t="s">
        <v>22</v>
      </c>
      <c r="V45" s="233">
        <f t="shared" si="1"/>
        <v>4</v>
      </c>
      <c r="W45" s="233"/>
      <c r="X45" s="233"/>
      <c r="AE45" s="73" t="s">
        <v>369</v>
      </c>
      <c r="AF45" s="73">
        <v>4</v>
      </c>
      <c r="AG45" s="73"/>
      <c r="AH45" s="68"/>
      <c r="AI45" s="68"/>
    </row>
    <row r="46" spans="2:35" ht="9.75" customHeight="1" outlineLevel="1" x14ac:dyDescent="0.3">
      <c r="B46" s="229">
        <v>35</v>
      </c>
      <c r="C46" s="229"/>
      <c r="D46" s="230" t="str">
        <f t="shared" si="0"/>
        <v xml:space="preserve"> поз.  45</v>
      </c>
      <c r="E46" s="231"/>
      <c r="F46" s="231"/>
      <c r="G46" s="231"/>
      <c r="H46" s="231"/>
      <c r="I46" s="231"/>
      <c r="J46" s="231"/>
      <c r="K46" s="231"/>
      <c r="L46" s="231"/>
      <c r="M46" s="231"/>
      <c r="N46" s="231"/>
      <c r="O46" s="231"/>
      <c r="P46" s="231"/>
      <c r="Q46" s="231"/>
      <c r="R46" s="231"/>
      <c r="S46" s="231"/>
      <c r="T46" s="232"/>
      <c r="U46" s="72" t="s">
        <v>22</v>
      </c>
      <c r="V46" s="233">
        <f t="shared" si="1"/>
        <v>4</v>
      </c>
      <c r="W46" s="233"/>
      <c r="X46" s="233"/>
      <c r="AE46" s="73" t="s">
        <v>370</v>
      </c>
      <c r="AF46" s="73">
        <v>4</v>
      </c>
      <c r="AG46" s="73"/>
      <c r="AH46" s="68"/>
      <c r="AI46" s="68"/>
    </row>
    <row r="47" spans="2:35" ht="9.75" customHeight="1" outlineLevel="1" x14ac:dyDescent="0.3">
      <c r="B47" s="229">
        <v>36</v>
      </c>
      <c r="C47" s="229"/>
      <c r="D47" s="230" t="str">
        <f t="shared" si="0"/>
        <v xml:space="preserve"> поз.  46</v>
      </c>
      <c r="E47" s="231"/>
      <c r="F47" s="231"/>
      <c r="G47" s="231"/>
      <c r="H47" s="231"/>
      <c r="I47" s="231"/>
      <c r="J47" s="231"/>
      <c r="K47" s="231"/>
      <c r="L47" s="231"/>
      <c r="M47" s="231"/>
      <c r="N47" s="231"/>
      <c r="O47" s="231"/>
      <c r="P47" s="231"/>
      <c r="Q47" s="231"/>
      <c r="R47" s="231"/>
      <c r="S47" s="231"/>
      <c r="T47" s="232"/>
      <c r="U47" s="72" t="s">
        <v>22</v>
      </c>
      <c r="V47" s="233">
        <f t="shared" si="1"/>
        <v>4</v>
      </c>
      <c r="W47" s="233"/>
      <c r="X47" s="233"/>
      <c r="AE47" s="73" t="s">
        <v>371</v>
      </c>
      <c r="AF47" s="73">
        <v>4</v>
      </c>
      <c r="AG47" s="73"/>
      <c r="AH47" s="68"/>
      <c r="AI47" s="68"/>
    </row>
    <row r="48" spans="2:35" ht="9.75" customHeight="1" outlineLevel="1" x14ac:dyDescent="0.3">
      <c r="B48" s="229">
        <v>37</v>
      </c>
      <c r="C48" s="229"/>
      <c r="D48" s="230" t="str">
        <f t="shared" si="0"/>
        <v xml:space="preserve"> поз.  8</v>
      </c>
      <c r="E48" s="231"/>
      <c r="F48" s="231"/>
      <c r="G48" s="231"/>
      <c r="H48" s="231"/>
      <c r="I48" s="231"/>
      <c r="J48" s="231"/>
      <c r="K48" s="231"/>
      <c r="L48" s="231"/>
      <c r="M48" s="231"/>
      <c r="N48" s="231"/>
      <c r="O48" s="231"/>
      <c r="P48" s="231"/>
      <c r="Q48" s="231"/>
      <c r="R48" s="231"/>
      <c r="S48" s="231"/>
      <c r="T48" s="232"/>
      <c r="U48" s="72" t="s">
        <v>22</v>
      </c>
      <c r="V48" s="233">
        <f t="shared" si="1"/>
        <v>12</v>
      </c>
      <c r="W48" s="233"/>
      <c r="X48" s="233"/>
      <c r="AE48" s="73" t="s">
        <v>372</v>
      </c>
      <c r="AF48" s="73">
        <v>12</v>
      </c>
      <c r="AG48" s="73">
        <v>2220</v>
      </c>
      <c r="AH48" s="68"/>
      <c r="AI48" s="68"/>
    </row>
    <row r="49" spans="2:35" ht="9.75" customHeight="1" outlineLevel="1" x14ac:dyDescent="0.3">
      <c r="B49" s="229">
        <v>38</v>
      </c>
      <c r="C49" s="229"/>
      <c r="D49" s="230" t="str">
        <f t="shared" si="0"/>
        <v xml:space="preserve"> </v>
      </c>
      <c r="E49" s="231"/>
      <c r="F49" s="231"/>
      <c r="G49" s="231"/>
      <c r="H49" s="231"/>
      <c r="I49" s="231"/>
      <c r="J49" s="231"/>
      <c r="K49" s="231"/>
      <c r="L49" s="231"/>
      <c r="M49" s="231"/>
      <c r="N49" s="231"/>
      <c r="O49" s="231"/>
      <c r="P49" s="231"/>
      <c r="Q49" s="231"/>
      <c r="R49" s="231"/>
      <c r="S49" s="231"/>
      <c r="T49" s="232"/>
      <c r="U49" s="72" t="s">
        <v>22</v>
      </c>
      <c r="V49" s="233">
        <f t="shared" si="1"/>
        <v>0</v>
      </c>
      <c r="W49" s="233"/>
      <c r="X49" s="233"/>
      <c r="AE49" s="73"/>
      <c r="AF49" s="73"/>
      <c r="AG49" s="73"/>
      <c r="AH49" s="68"/>
      <c r="AI49" s="68"/>
    </row>
    <row r="50" spans="2:35" ht="9.75" customHeight="1" outlineLevel="1" x14ac:dyDescent="0.3">
      <c r="B50" s="229">
        <v>39</v>
      </c>
      <c r="C50" s="229"/>
      <c r="D50" s="230" t="str">
        <f t="shared" si="0"/>
        <v xml:space="preserve"> </v>
      </c>
      <c r="E50" s="231"/>
      <c r="F50" s="231"/>
      <c r="G50" s="231"/>
      <c r="H50" s="231"/>
      <c r="I50" s="231"/>
      <c r="J50" s="231"/>
      <c r="K50" s="231"/>
      <c r="L50" s="231"/>
      <c r="M50" s="231"/>
      <c r="N50" s="231"/>
      <c r="O50" s="231"/>
      <c r="P50" s="231"/>
      <c r="Q50" s="231"/>
      <c r="R50" s="231"/>
      <c r="S50" s="231"/>
      <c r="T50" s="232"/>
      <c r="U50" s="72" t="s">
        <v>22</v>
      </c>
      <c r="V50" s="233">
        <f t="shared" si="1"/>
        <v>0</v>
      </c>
      <c r="W50" s="233"/>
      <c r="X50" s="233"/>
      <c r="AE50" s="73"/>
      <c r="AF50" s="73"/>
      <c r="AG50" s="73"/>
      <c r="AH50" s="68"/>
      <c r="AI50" s="68"/>
    </row>
    <row r="51" spans="2:35" ht="9.75" customHeight="1" outlineLevel="1" x14ac:dyDescent="0.3">
      <c r="B51" s="229">
        <v>40</v>
      </c>
      <c r="C51" s="229"/>
      <c r="D51" s="230" t="str">
        <f t="shared" si="0"/>
        <v xml:space="preserve"> </v>
      </c>
      <c r="E51" s="231"/>
      <c r="F51" s="231"/>
      <c r="G51" s="231"/>
      <c r="H51" s="231"/>
      <c r="I51" s="231"/>
      <c r="J51" s="231"/>
      <c r="K51" s="231"/>
      <c r="L51" s="231"/>
      <c r="M51" s="231"/>
      <c r="N51" s="231"/>
      <c r="O51" s="231"/>
      <c r="P51" s="231"/>
      <c r="Q51" s="231"/>
      <c r="R51" s="231"/>
      <c r="S51" s="231"/>
      <c r="T51" s="232"/>
      <c r="U51" s="72" t="s">
        <v>22</v>
      </c>
      <c r="V51" s="233">
        <f t="shared" si="1"/>
        <v>0</v>
      </c>
      <c r="W51" s="233"/>
      <c r="X51" s="233"/>
      <c r="AE51" s="73"/>
      <c r="AF51" s="73"/>
      <c r="AG51" s="73"/>
      <c r="AH51" s="68"/>
      <c r="AI51" s="68"/>
    </row>
    <row r="52" spans="2:35" ht="9.75" customHeight="1" outlineLevel="1" x14ac:dyDescent="0.3">
      <c r="B52" s="229">
        <v>41</v>
      </c>
      <c r="C52" s="229"/>
      <c r="D52" s="230" t="str">
        <f t="shared" si="0"/>
        <v xml:space="preserve"> </v>
      </c>
      <c r="E52" s="231"/>
      <c r="F52" s="231"/>
      <c r="G52" s="231"/>
      <c r="H52" s="231"/>
      <c r="I52" s="231"/>
      <c r="J52" s="231"/>
      <c r="K52" s="231"/>
      <c r="L52" s="231"/>
      <c r="M52" s="231"/>
      <c r="N52" s="231"/>
      <c r="O52" s="231"/>
      <c r="P52" s="231"/>
      <c r="Q52" s="231"/>
      <c r="R52" s="231"/>
      <c r="S52" s="231"/>
      <c r="T52" s="232"/>
      <c r="U52" s="72" t="s">
        <v>22</v>
      </c>
      <c r="V52" s="233">
        <f t="shared" si="1"/>
        <v>0</v>
      </c>
      <c r="W52" s="233"/>
      <c r="X52" s="233"/>
      <c r="AE52" s="73"/>
      <c r="AF52" s="73"/>
      <c r="AG52" s="73"/>
      <c r="AH52" s="68"/>
      <c r="AI52" s="68"/>
    </row>
    <row r="53" spans="2:35" ht="9.75" customHeight="1" outlineLevel="1" x14ac:dyDescent="0.3">
      <c r="B53" s="229">
        <v>42</v>
      </c>
      <c r="C53" s="229"/>
      <c r="D53" s="230" t="str">
        <f t="shared" si="0"/>
        <v xml:space="preserve"> </v>
      </c>
      <c r="E53" s="231"/>
      <c r="F53" s="231"/>
      <c r="G53" s="231"/>
      <c r="H53" s="231"/>
      <c r="I53" s="231"/>
      <c r="J53" s="231"/>
      <c r="K53" s="231"/>
      <c r="L53" s="231"/>
      <c r="M53" s="231"/>
      <c r="N53" s="231"/>
      <c r="O53" s="231"/>
      <c r="P53" s="231"/>
      <c r="Q53" s="231"/>
      <c r="R53" s="231"/>
      <c r="S53" s="231"/>
      <c r="T53" s="232"/>
      <c r="U53" s="72" t="s">
        <v>22</v>
      </c>
      <c r="V53" s="233">
        <f t="shared" si="1"/>
        <v>0</v>
      </c>
      <c r="W53" s="233"/>
      <c r="X53" s="233"/>
      <c r="AE53" s="73"/>
      <c r="AF53" s="73"/>
      <c r="AG53" s="73"/>
      <c r="AH53" s="68"/>
      <c r="AI53" s="68"/>
    </row>
    <row r="54" spans="2:35" ht="9.75" customHeight="1" outlineLevel="1" x14ac:dyDescent="0.3">
      <c r="B54" s="229">
        <v>43</v>
      </c>
      <c r="C54" s="229"/>
      <c r="D54" s="230" t="str">
        <f t="shared" si="0"/>
        <v xml:space="preserve"> </v>
      </c>
      <c r="E54" s="231"/>
      <c r="F54" s="231"/>
      <c r="G54" s="231"/>
      <c r="H54" s="231"/>
      <c r="I54" s="231"/>
      <c r="J54" s="231"/>
      <c r="K54" s="231"/>
      <c r="L54" s="231"/>
      <c r="M54" s="231"/>
      <c r="N54" s="231"/>
      <c r="O54" s="231"/>
      <c r="P54" s="231"/>
      <c r="Q54" s="231"/>
      <c r="R54" s="231"/>
      <c r="S54" s="231"/>
      <c r="T54" s="232"/>
      <c r="U54" s="72" t="s">
        <v>22</v>
      </c>
      <c r="V54" s="233">
        <f t="shared" si="1"/>
        <v>0</v>
      </c>
      <c r="W54" s="233"/>
      <c r="X54" s="233"/>
      <c r="AE54" s="73"/>
      <c r="AF54" s="73"/>
      <c r="AG54" s="73"/>
      <c r="AH54" s="68"/>
      <c r="AI54" s="68"/>
    </row>
    <row r="55" spans="2:35" ht="9.75" customHeight="1" outlineLevel="1" x14ac:dyDescent="0.3">
      <c r="B55" s="229">
        <v>44</v>
      </c>
      <c r="C55" s="229"/>
      <c r="D55" s="230" t="str">
        <f t="shared" si="0"/>
        <v xml:space="preserve"> </v>
      </c>
      <c r="E55" s="231"/>
      <c r="F55" s="231"/>
      <c r="G55" s="231"/>
      <c r="H55" s="231"/>
      <c r="I55" s="231"/>
      <c r="J55" s="231"/>
      <c r="K55" s="231"/>
      <c r="L55" s="231"/>
      <c r="M55" s="231"/>
      <c r="N55" s="231"/>
      <c r="O55" s="231"/>
      <c r="P55" s="231"/>
      <c r="Q55" s="231"/>
      <c r="R55" s="231"/>
      <c r="S55" s="231"/>
      <c r="T55" s="232"/>
      <c r="U55" s="72" t="s">
        <v>22</v>
      </c>
      <c r="V55" s="233">
        <f t="shared" si="1"/>
        <v>0</v>
      </c>
      <c r="W55" s="233"/>
      <c r="X55" s="233"/>
      <c r="AE55" s="73"/>
      <c r="AF55" s="73"/>
      <c r="AG55" s="73"/>
      <c r="AH55" s="68"/>
      <c r="AI55" s="68"/>
    </row>
    <row r="56" spans="2:35" ht="9.75" customHeight="1" outlineLevel="1" x14ac:dyDescent="0.3">
      <c r="B56" s="229">
        <v>45</v>
      </c>
      <c r="C56" s="229"/>
      <c r="D56" s="230" t="str">
        <f t="shared" si="0"/>
        <v xml:space="preserve"> </v>
      </c>
      <c r="E56" s="231"/>
      <c r="F56" s="231"/>
      <c r="G56" s="231"/>
      <c r="H56" s="231"/>
      <c r="I56" s="231"/>
      <c r="J56" s="231"/>
      <c r="K56" s="231"/>
      <c r="L56" s="231"/>
      <c r="M56" s="231"/>
      <c r="N56" s="231"/>
      <c r="O56" s="231"/>
      <c r="P56" s="231"/>
      <c r="Q56" s="231"/>
      <c r="R56" s="231"/>
      <c r="S56" s="231"/>
      <c r="T56" s="232"/>
      <c r="U56" s="72" t="s">
        <v>22</v>
      </c>
      <c r="V56" s="233">
        <f t="shared" si="1"/>
        <v>0</v>
      </c>
      <c r="W56" s="233"/>
      <c r="X56" s="233"/>
      <c r="AE56" s="73"/>
      <c r="AF56" s="73"/>
      <c r="AG56" s="73"/>
      <c r="AH56" s="68"/>
      <c r="AI56" s="68"/>
    </row>
    <row r="57" spans="2:35" ht="9.75" customHeight="1" outlineLevel="1" x14ac:dyDescent="0.3">
      <c r="B57" s="229">
        <v>46</v>
      </c>
      <c r="C57" s="229"/>
      <c r="D57" s="230" t="str">
        <f t="shared" si="0"/>
        <v xml:space="preserve"> </v>
      </c>
      <c r="E57" s="231"/>
      <c r="F57" s="231"/>
      <c r="G57" s="231"/>
      <c r="H57" s="231"/>
      <c r="I57" s="231"/>
      <c r="J57" s="231"/>
      <c r="K57" s="231"/>
      <c r="L57" s="231"/>
      <c r="M57" s="231"/>
      <c r="N57" s="231"/>
      <c r="O57" s="231"/>
      <c r="P57" s="231"/>
      <c r="Q57" s="231"/>
      <c r="R57" s="231"/>
      <c r="S57" s="231"/>
      <c r="T57" s="232"/>
      <c r="U57" s="72" t="s">
        <v>22</v>
      </c>
      <c r="V57" s="233">
        <f t="shared" si="1"/>
        <v>0</v>
      </c>
      <c r="W57" s="233"/>
      <c r="X57" s="233"/>
      <c r="AE57" s="73"/>
      <c r="AF57" s="73"/>
      <c r="AG57" s="73"/>
      <c r="AH57" s="68"/>
      <c r="AI57" s="68"/>
    </row>
    <row r="58" spans="2:35" ht="9.75" customHeight="1" outlineLevel="1" x14ac:dyDescent="0.3">
      <c r="B58" s="229">
        <v>47</v>
      </c>
      <c r="C58" s="229"/>
      <c r="D58" s="230" t="str">
        <f t="shared" si="0"/>
        <v xml:space="preserve"> </v>
      </c>
      <c r="E58" s="231"/>
      <c r="F58" s="231"/>
      <c r="G58" s="231"/>
      <c r="H58" s="231"/>
      <c r="I58" s="231"/>
      <c r="J58" s="231"/>
      <c r="K58" s="231"/>
      <c r="L58" s="231"/>
      <c r="M58" s="231"/>
      <c r="N58" s="231"/>
      <c r="O58" s="231"/>
      <c r="P58" s="231"/>
      <c r="Q58" s="231"/>
      <c r="R58" s="231"/>
      <c r="S58" s="231"/>
      <c r="T58" s="232"/>
      <c r="U58" s="72" t="s">
        <v>22</v>
      </c>
      <c r="V58" s="233">
        <f t="shared" si="1"/>
        <v>0</v>
      </c>
      <c r="W58" s="233"/>
      <c r="X58" s="233"/>
      <c r="AE58" s="73"/>
      <c r="AF58" s="73"/>
      <c r="AG58" s="73"/>
      <c r="AH58" s="68"/>
      <c r="AI58" s="68"/>
    </row>
    <row r="59" spans="2:35" ht="9.75" customHeight="1" outlineLevel="1" x14ac:dyDescent="0.3">
      <c r="B59" s="229">
        <v>48</v>
      </c>
      <c r="C59" s="229"/>
      <c r="D59" s="230" t="str">
        <f t="shared" si="0"/>
        <v xml:space="preserve"> </v>
      </c>
      <c r="E59" s="231"/>
      <c r="F59" s="231"/>
      <c r="G59" s="231"/>
      <c r="H59" s="231"/>
      <c r="I59" s="231"/>
      <c r="J59" s="231"/>
      <c r="K59" s="231"/>
      <c r="L59" s="231"/>
      <c r="M59" s="231"/>
      <c r="N59" s="231"/>
      <c r="O59" s="231"/>
      <c r="P59" s="231"/>
      <c r="Q59" s="231"/>
      <c r="R59" s="231"/>
      <c r="S59" s="231"/>
      <c r="T59" s="232"/>
      <c r="U59" s="72" t="s">
        <v>22</v>
      </c>
      <c r="V59" s="233">
        <f t="shared" si="1"/>
        <v>0</v>
      </c>
      <c r="W59" s="233"/>
      <c r="X59" s="233"/>
      <c r="AE59" s="73"/>
      <c r="AF59" s="73"/>
      <c r="AG59" s="73"/>
      <c r="AH59" s="68"/>
      <c r="AI59" s="68"/>
    </row>
    <row r="60" spans="2:35" ht="9.75" customHeight="1" outlineLevel="1" x14ac:dyDescent="0.3">
      <c r="B60" s="229">
        <v>49</v>
      </c>
      <c r="C60" s="229"/>
      <c r="D60" s="230" t="str">
        <f t="shared" si="0"/>
        <v xml:space="preserve"> </v>
      </c>
      <c r="E60" s="231"/>
      <c r="F60" s="231"/>
      <c r="G60" s="231"/>
      <c r="H60" s="231"/>
      <c r="I60" s="231"/>
      <c r="J60" s="231"/>
      <c r="K60" s="231"/>
      <c r="L60" s="231"/>
      <c r="M60" s="231"/>
      <c r="N60" s="231"/>
      <c r="O60" s="231"/>
      <c r="P60" s="231"/>
      <c r="Q60" s="231"/>
      <c r="R60" s="231"/>
      <c r="S60" s="231"/>
      <c r="T60" s="232"/>
      <c r="U60" s="72" t="s">
        <v>22</v>
      </c>
      <c r="V60" s="233">
        <f t="shared" si="1"/>
        <v>0</v>
      </c>
      <c r="W60" s="233"/>
      <c r="X60" s="233"/>
      <c r="AE60" s="73"/>
      <c r="AF60" s="73"/>
      <c r="AG60" s="73"/>
      <c r="AH60" s="68"/>
      <c r="AI60" s="68"/>
    </row>
    <row r="61" spans="2:35" ht="9.75" customHeight="1" outlineLevel="1" x14ac:dyDescent="0.3">
      <c r="B61" s="229">
        <v>50</v>
      </c>
      <c r="C61" s="229"/>
      <c r="D61" s="230" t="str">
        <f t="shared" si="0"/>
        <v xml:space="preserve"> </v>
      </c>
      <c r="E61" s="231"/>
      <c r="F61" s="231"/>
      <c r="G61" s="231"/>
      <c r="H61" s="231"/>
      <c r="I61" s="231"/>
      <c r="J61" s="231"/>
      <c r="K61" s="231"/>
      <c r="L61" s="231"/>
      <c r="M61" s="231"/>
      <c r="N61" s="231"/>
      <c r="O61" s="231"/>
      <c r="P61" s="231"/>
      <c r="Q61" s="231"/>
      <c r="R61" s="231"/>
      <c r="S61" s="231"/>
      <c r="T61" s="232"/>
      <c r="U61" s="72" t="s">
        <v>22</v>
      </c>
      <c r="V61" s="233">
        <f t="shared" si="1"/>
        <v>0</v>
      </c>
      <c r="W61" s="233"/>
      <c r="X61" s="233"/>
      <c r="AE61" s="73"/>
      <c r="AF61" s="73"/>
      <c r="AG61" s="73"/>
      <c r="AH61" s="68"/>
      <c r="AI61" s="68"/>
    </row>
    <row r="62" spans="2:35" ht="9.75" customHeight="1" outlineLevel="1" x14ac:dyDescent="0.3">
      <c r="B62" s="229">
        <v>51</v>
      </c>
      <c r="C62" s="229"/>
      <c r="D62" s="230" t="str">
        <f t="shared" si="0"/>
        <v xml:space="preserve"> </v>
      </c>
      <c r="E62" s="231"/>
      <c r="F62" s="231"/>
      <c r="G62" s="231"/>
      <c r="H62" s="231"/>
      <c r="I62" s="231"/>
      <c r="J62" s="231"/>
      <c r="K62" s="231"/>
      <c r="L62" s="231"/>
      <c r="M62" s="231"/>
      <c r="N62" s="231"/>
      <c r="O62" s="231"/>
      <c r="P62" s="231"/>
      <c r="Q62" s="231"/>
      <c r="R62" s="231"/>
      <c r="S62" s="231"/>
      <c r="T62" s="232"/>
      <c r="U62" s="72" t="s">
        <v>22</v>
      </c>
      <c r="V62" s="233">
        <f t="shared" si="1"/>
        <v>0</v>
      </c>
      <c r="W62" s="233"/>
      <c r="X62" s="233"/>
      <c r="AE62" s="73"/>
      <c r="AF62" s="73"/>
      <c r="AG62" s="73"/>
      <c r="AH62" s="68"/>
      <c r="AI62" s="68"/>
    </row>
    <row r="63" spans="2:35" ht="9.75" customHeight="1" outlineLevel="1" x14ac:dyDescent="0.3">
      <c r="B63" s="229">
        <v>52</v>
      </c>
      <c r="C63" s="229"/>
      <c r="D63" s="230" t="str">
        <f t="shared" si="0"/>
        <v xml:space="preserve"> </v>
      </c>
      <c r="E63" s="231"/>
      <c r="F63" s="231"/>
      <c r="G63" s="231"/>
      <c r="H63" s="231"/>
      <c r="I63" s="231"/>
      <c r="J63" s="231"/>
      <c r="K63" s="231"/>
      <c r="L63" s="231"/>
      <c r="M63" s="231"/>
      <c r="N63" s="231"/>
      <c r="O63" s="231"/>
      <c r="P63" s="231"/>
      <c r="Q63" s="231"/>
      <c r="R63" s="231"/>
      <c r="S63" s="231"/>
      <c r="T63" s="232"/>
      <c r="U63" s="72" t="s">
        <v>22</v>
      </c>
      <c r="V63" s="233">
        <f t="shared" si="1"/>
        <v>0</v>
      </c>
      <c r="W63" s="233"/>
      <c r="X63" s="233"/>
      <c r="AE63" s="73"/>
      <c r="AF63" s="73"/>
      <c r="AG63" s="73"/>
      <c r="AH63" s="68"/>
      <c r="AI63" s="68"/>
    </row>
    <row r="64" spans="2:35" ht="9.75" customHeight="1" outlineLevel="1" x14ac:dyDescent="0.3">
      <c r="B64" s="229">
        <v>53</v>
      </c>
      <c r="C64" s="229"/>
      <c r="D64" s="230" t="str">
        <f t="shared" ref="D64:D65" si="2">_xlfn.TEXTJOIN(" ",0,AI64,AE64)</f>
        <v xml:space="preserve"> </v>
      </c>
      <c r="E64" s="231"/>
      <c r="F64" s="231"/>
      <c r="G64" s="231"/>
      <c r="H64" s="231"/>
      <c r="I64" s="231"/>
      <c r="J64" s="231"/>
      <c r="K64" s="231"/>
      <c r="L64" s="231"/>
      <c r="M64" s="231"/>
      <c r="N64" s="231"/>
      <c r="O64" s="231"/>
      <c r="P64" s="231"/>
      <c r="Q64" s="231"/>
      <c r="R64" s="231"/>
      <c r="S64" s="231"/>
      <c r="T64" s="232"/>
      <c r="U64" s="72" t="s">
        <v>22</v>
      </c>
      <c r="V64" s="233">
        <f t="shared" si="1"/>
        <v>0</v>
      </c>
      <c r="W64" s="233"/>
      <c r="X64" s="233"/>
      <c r="AE64" s="73"/>
      <c r="AF64" s="73"/>
      <c r="AG64" s="73"/>
      <c r="AH64" s="68"/>
      <c r="AI64" s="68"/>
    </row>
    <row r="65" spans="1:35" ht="9.75" customHeight="1" outlineLevel="1" x14ac:dyDescent="0.3">
      <c r="B65" s="229">
        <v>55</v>
      </c>
      <c r="C65" s="229"/>
      <c r="D65" s="230" t="str">
        <f t="shared" si="2"/>
        <v xml:space="preserve"> </v>
      </c>
      <c r="E65" s="231"/>
      <c r="F65" s="231"/>
      <c r="G65" s="231"/>
      <c r="H65" s="231"/>
      <c r="I65" s="231"/>
      <c r="J65" s="231"/>
      <c r="K65" s="231"/>
      <c r="L65" s="231"/>
      <c r="M65" s="231"/>
      <c r="N65" s="231"/>
      <c r="O65" s="231"/>
      <c r="P65" s="231"/>
      <c r="Q65" s="231"/>
      <c r="R65" s="231"/>
      <c r="S65" s="231"/>
      <c r="T65" s="232"/>
      <c r="U65" s="72" t="s">
        <v>22</v>
      </c>
      <c r="V65" s="233">
        <f t="shared" si="1"/>
        <v>0</v>
      </c>
      <c r="W65" s="233"/>
      <c r="X65" s="233"/>
      <c r="AE65" s="73"/>
      <c r="AF65" s="73"/>
      <c r="AG65" s="73"/>
      <c r="AH65" s="68"/>
      <c r="AI65" s="68"/>
    </row>
    <row r="66" spans="1:35" s="69" customFormat="1" ht="12" x14ac:dyDescent="0.2">
      <c r="A66" s="67"/>
      <c r="B66" s="76"/>
      <c r="C66" s="76"/>
      <c r="D66" s="77"/>
      <c r="E66" s="77"/>
      <c r="F66" s="77"/>
      <c r="G66" s="77"/>
      <c r="H66" s="77"/>
      <c r="I66" s="77"/>
      <c r="J66" s="77"/>
      <c r="K66" s="77"/>
      <c r="L66" s="77"/>
      <c r="M66" s="77"/>
      <c r="N66" s="77"/>
      <c r="O66" s="77"/>
      <c r="P66" s="77"/>
      <c r="Q66" s="77"/>
      <c r="R66" s="77"/>
      <c r="S66" s="77"/>
      <c r="T66" s="77"/>
      <c r="Y66" s="67"/>
      <c r="Z66" s="68"/>
      <c r="AA66" s="68"/>
      <c r="AB66" s="68"/>
      <c r="AC66" s="68"/>
      <c r="AD66" s="68"/>
      <c r="AE66" s="68"/>
      <c r="AF66" s="68"/>
      <c r="AG66" s="68"/>
    </row>
    <row r="68" spans="1:35" s="69" customFormat="1" x14ac:dyDescent="0.2">
      <c r="A68" s="67"/>
      <c r="B68" s="67"/>
      <c r="C68" s="67"/>
      <c r="D68" s="67"/>
      <c r="E68" s="67"/>
      <c r="F68" s="67"/>
      <c r="G68" s="67"/>
      <c r="H68" s="67"/>
      <c r="I68" s="67"/>
      <c r="J68" s="67"/>
      <c r="K68" s="67"/>
      <c r="L68" s="67"/>
      <c r="M68" s="67"/>
      <c r="N68" s="67"/>
      <c r="O68" s="67"/>
      <c r="P68" s="67"/>
      <c r="Q68" s="67"/>
      <c r="R68" s="67"/>
      <c r="S68" s="67"/>
      <c r="T68" s="67"/>
      <c r="U68" s="67"/>
      <c r="V68" s="67"/>
      <c r="W68" s="226"/>
      <c r="X68" s="226"/>
      <c r="Y68" s="226"/>
      <c r="Z68" s="68"/>
      <c r="AA68" s="68"/>
      <c r="AB68" s="68"/>
      <c r="AC68" s="68"/>
      <c r="AD68" s="68"/>
      <c r="AE68" s="68"/>
      <c r="AF68" s="68"/>
      <c r="AG68" s="68"/>
    </row>
    <row r="69" spans="1:35" s="69" customFormat="1" ht="12" x14ac:dyDescent="0.25">
      <c r="A69" s="227" t="s">
        <v>167</v>
      </c>
      <c r="B69" s="227"/>
      <c r="C69" s="227"/>
      <c r="D69" s="227"/>
      <c r="E69" s="227"/>
      <c r="F69" s="227"/>
      <c r="G69" s="227"/>
      <c r="H69" s="228"/>
      <c r="I69" s="228"/>
      <c r="J69" s="228"/>
      <c r="K69" s="228"/>
      <c r="L69" s="228"/>
      <c r="M69" s="228"/>
      <c r="N69" s="228"/>
      <c r="O69" s="228"/>
      <c r="P69" s="228"/>
      <c r="Q69" s="67"/>
      <c r="R69" s="67"/>
      <c r="S69" s="78" t="s">
        <v>168</v>
      </c>
      <c r="T69" s="78"/>
      <c r="U69" s="78"/>
      <c r="V69" s="78"/>
      <c r="W69" s="79"/>
      <c r="X69" s="79"/>
      <c r="Y69" s="68"/>
      <c r="Z69" s="68"/>
      <c r="AA69" s="68"/>
      <c r="AB69" s="68"/>
      <c r="AC69" s="68"/>
      <c r="AD69" s="68"/>
      <c r="AE69" s="68"/>
      <c r="AF69" s="68"/>
      <c r="AG69" s="68"/>
    </row>
    <row r="70" spans="1:35" s="69" customFormat="1" x14ac:dyDescent="0.2">
      <c r="A70" s="67"/>
      <c r="B70" s="67"/>
      <c r="C70" s="67"/>
      <c r="D70" s="67"/>
      <c r="E70" s="67"/>
      <c r="F70" s="67"/>
      <c r="G70" s="67"/>
      <c r="H70" s="67"/>
      <c r="I70" s="67"/>
      <c r="J70" s="67"/>
      <c r="K70" s="67"/>
      <c r="L70" s="67"/>
      <c r="M70" s="67"/>
      <c r="N70" s="67"/>
      <c r="O70" s="67"/>
      <c r="P70" s="67"/>
      <c r="Q70" s="67"/>
      <c r="R70" s="67"/>
      <c r="S70" s="67"/>
      <c r="T70" s="67"/>
      <c r="U70" s="67"/>
      <c r="V70" s="67"/>
      <c r="W70" s="67"/>
      <c r="X70" s="67"/>
      <c r="Y70" s="68"/>
      <c r="Z70" s="68"/>
      <c r="AA70" s="68"/>
      <c r="AB70" s="68"/>
      <c r="AC70" s="68"/>
      <c r="AD70" s="68"/>
      <c r="AE70" s="68"/>
      <c r="AF70" s="68"/>
      <c r="AG70" s="68"/>
    </row>
    <row r="71" spans="1:35" s="69" customFormat="1" ht="10.8" thickBot="1" x14ac:dyDescent="0.25">
      <c r="A71" s="80"/>
      <c r="B71" s="80"/>
      <c r="C71" s="80" t="s">
        <v>169</v>
      </c>
      <c r="D71" s="80"/>
      <c r="E71" s="80"/>
      <c r="F71" s="80"/>
      <c r="G71" s="80"/>
      <c r="H71" s="80"/>
      <c r="I71" s="80"/>
      <c r="J71" s="80"/>
      <c r="K71" s="80"/>
      <c r="L71" s="80"/>
      <c r="M71" s="80"/>
      <c r="N71" s="80"/>
      <c r="O71" s="80"/>
      <c r="P71" s="80"/>
      <c r="Q71" s="67"/>
      <c r="R71" s="67"/>
      <c r="S71" s="80"/>
      <c r="T71" s="80" t="s">
        <v>269</v>
      </c>
      <c r="U71" s="80"/>
      <c r="V71" s="80"/>
      <c r="W71" s="80"/>
      <c r="X71" s="81"/>
      <c r="Y71" s="68"/>
      <c r="Z71" s="68"/>
      <c r="AA71" s="68"/>
      <c r="AB71" s="68"/>
      <c r="AC71" s="68"/>
      <c r="AD71" s="68"/>
      <c r="AE71" s="68"/>
      <c r="AF71" s="68"/>
      <c r="AG71" s="68"/>
    </row>
    <row r="72" spans="1:35" s="69" customFormat="1" x14ac:dyDescent="0.2">
      <c r="A72" s="67"/>
      <c r="B72" s="67"/>
      <c r="C72" s="67"/>
      <c r="D72" s="67"/>
      <c r="E72" s="67"/>
      <c r="F72" s="67"/>
      <c r="G72" s="67"/>
      <c r="H72" s="67"/>
      <c r="I72" s="67"/>
      <c r="J72" s="67"/>
      <c r="K72" s="67"/>
      <c r="L72" s="67"/>
      <c r="M72" s="67"/>
      <c r="N72" s="67"/>
      <c r="O72" s="67"/>
      <c r="P72" s="67"/>
      <c r="Q72" s="67"/>
      <c r="R72" s="67"/>
      <c r="S72" s="67"/>
      <c r="T72" s="67"/>
      <c r="U72" s="67"/>
      <c r="V72" s="67"/>
      <c r="W72" s="67"/>
      <c r="X72" s="67"/>
      <c r="Y72" s="68"/>
      <c r="Z72" s="68"/>
      <c r="AA72" s="68"/>
      <c r="AB72" s="68"/>
      <c r="AC72" s="68"/>
      <c r="AD72" s="68"/>
      <c r="AE72" s="68"/>
      <c r="AF72" s="68"/>
      <c r="AG72" s="68"/>
    </row>
  </sheetData>
  <autoFilter ref="AE15:AK33" xr:uid="{7CF91E97-0A90-42B1-A606-37E231CB998E}"/>
  <mergeCells count="168">
    <mergeCell ref="B10:F10"/>
    <mergeCell ref="G10:Y10"/>
    <mergeCell ref="B12:F12"/>
    <mergeCell ref="G12:Y12"/>
    <mergeCell ref="B14:C14"/>
    <mergeCell ref="D14:T14"/>
    <mergeCell ref="V14:X14"/>
    <mergeCell ref="B3:Y3"/>
    <mergeCell ref="B5:F5"/>
    <mergeCell ref="G5:Y5"/>
    <mergeCell ref="G6:Y6"/>
    <mergeCell ref="B8:F8"/>
    <mergeCell ref="G8:X8"/>
    <mergeCell ref="B17:C17"/>
    <mergeCell ref="D17:T17"/>
    <mergeCell ref="V17:X17"/>
    <mergeCell ref="B18:C18"/>
    <mergeCell ref="D18:T18"/>
    <mergeCell ref="V18:X18"/>
    <mergeCell ref="B15:C15"/>
    <mergeCell ref="D15:T15"/>
    <mergeCell ref="V15:X15"/>
    <mergeCell ref="B16:C16"/>
    <mergeCell ref="D16:T16"/>
    <mergeCell ref="V16:X16"/>
    <mergeCell ref="B21:C21"/>
    <mergeCell ref="D21:T21"/>
    <mergeCell ref="V21:X21"/>
    <mergeCell ref="B22:C22"/>
    <mergeCell ref="D22:T22"/>
    <mergeCell ref="V22:X22"/>
    <mergeCell ref="B19:C19"/>
    <mergeCell ref="D19:T19"/>
    <mergeCell ref="V19:X19"/>
    <mergeCell ref="B20:C20"/>
    <mergeCell ref="D20:T20"/>
    <mergeCell ref="V20:X20"/>
    <mergeCell ref="B25:C25"/>
    <mergeCell ref="D25:T25"/>
    <mergeCell ref="V25:X25"/>
    <mergeCell ref="B26:C26"/>
    <mergeCell ref="D26:T26"/>
    <mergeCell ref="V26:X26"/>
    <mergeCell ref="B23:C23"/>
    <mergeCell ref="D23:T23"/>
    <mergeCell ref="V23:X23"/>
    <mergeCell ref="B24:C24"/>
    <mergeCell ref="D24:T24"/>
    <mergeCell ref="V24:X24"/>
    <mergeCell ref="B29:C29"/>
    <mergeCell ref="D29:T29"/>
    <mergeCell ref="V29:X29"/>
    <mergeCell ref="B30:C30"/>
    <mergeCell ref="D30:T30"/>
    <mergeCell ref="V30:X30"/>
    <mergeCell ref="B27:C27"/>
    <mergeCell ref="D27:T27"/>
    <mergeCell ref="V27:X27"/>
    <mergeCell ref="B28:C28"/>
    <mergeCell ref="D28:T28"/>
    <mergeCell ref="V28:X28"/>
    <mergeCell ref="B33:C33"/>
    <mergeCell ref="D33:T33"/>
    <mergeCell ref="V33:X33"/>
    <mergeCell ref="B34:C34"/>
    <mergeCell ref="D34:T34"/>
    <mergeCell ref="V34:X34"/>
    <mergeCell ref="B31:C31"/>
    <mergeCell ref="D31:T31"/>
    <mergeCell ref="V31:X31"/>
    <mergeCell ref="B32:C32"/>
    <mergeCell ref="D32:T32"/>
    <mergeCell ref="V32:X32"/>
    <mergeCell ref="B37:C37"/>
    <mergeCell ref="D37:T37"/>
    <mergeCell ref="V37:X37"/>
    <mergeCell ref="B38:C38"/>
    <mergeCell ref="D38:T38"/>
    <mergeCell ref="V38:X38"/>
    <mergeCell ref="B35:C35"/>
    <mergeCell ref="D35:T35"/>
    <mergeCell ref="V35:X35"/>
    <mergeCell ref="B36:C36"/>
    <mergeCell ref="D36:T36"/>
    <mergeCell ref="V36:X36"/>
    <mergeCell ref="B41:C41"/>
    <mergeCell ref="D41:T41"/>
    <mergeCell ref="V41:X41"/>
    <mergeCell ref="B42:C42"/>
    <mergeCell ref="D42:T42"/>
    <mergeCell ref="V42:X42"/>
    <mergeCell ref="B39:C39"/>
    <mergeCell ref="D39:T39"/>
    <mergeCell ref="V39:X39"/>
    <mergeCell ref="B40:C40"/>
    <mergeCell ref="D40:T40"/>
    <mergeCell ref="V40:X40"/>
    <mergeCell ref="B45:C45"/>
    <mergeCell ref="D45:T45"/>
    <mergeCell ref="V45:X45"/>
    <mergeCell ref="B46:C46"/>
    <mergeCell ref="D46:T46"/>
    <mergeCell ref="V46:X46"/>
    <mergeCell ref="B43:C43"/>
    <mergeCell ref="D43:T43"/>
    <mergeCell ref="V43:X43"/>
    <mergeCell ref="B44:C44"/>
    <mergeCell ref="D44:T44"/>
    <mergeCell ref="V44:X44"/>
    <mergeCell ref="B49:C49"/>
    <mergeCell ref="D49:T49"/>
    <mergeCell ref="V49:X49"/>
    <mergeCell ref="B50:C50"/>
    <mergeCell ref="D50:T50"/>
    <mergeCell ref="V50:X50"/>
    <mergeCell ref="B47:C47"/>
    <mergeCell ref="D47:T47"/>
    <mergeCell ref="V47:X47"/>
    <mergeCell ref="B48:C48"/>
    <mergeCell ref="D48:T48"/>
    <mergeCell ref="V48:X48"/>
    <mergeCell ref="B53:C53"/>
    <mergeCell ref="D53:T53"/>
    <mergeCell ref="V53:X53"/>
    <mergeCell ref="B54:C54"/>
    <mergeCell ref="D54:T54"/>
    <mergeCell ref="V54:X54"/>
    <mergeCell ref="B51:C51"/>
    <mergeCell ref="D51:T51"/>
    <mergeCell ref="V51:X51"/>
    <mergeCell ref="B52:C52"/>
    <mergeCell ref="D52:T52"/>
    <mergeCell ref="V52:X52"/>
    <mergeCell ref="B57:C57"/>
    <mergeCell ref="D57:T57"/>
    <mergeCell ref="V57:X57"/>
    <mergeCell ref="B58:C58"/>
    <mergeCell ref="D58:T58"/>
    <mergeCell ref="V58:X58"/>
    <mergeCell ref="B55:C55"/>
    <mergeCell ref="D55:T55"/>
    <mergeCell ref="V55:X55"/>
    <mergeCell ref="B56:C56"/>
    <mergeCell ref="D56:T56"/>
    <mergeCell ref="V56:X56"/>
    <mergeCell ref="B61:C61"/>
    <mergeCell ref="D61:T61"/>
    <mergeCell ref="V61:X61"/>
    <mergeCell ref="B62:C62"/>
    <mergeCell ref="D62:T62"/>
    <mergeCell ref="V62:X62"/>
    <mergeCell ref="B59:C59"/>
    <mergeCell ref="D59:T59"/>
    <mergeCell ref="V59:X59"/>
    <mergeCell ref="B60:C60"/>
    <mergeCell ref="D60:T60"/>
    <mergeCell ref="V60:X60"/>
    <mergeCell ref="B65:C65"/>
    <mergeCell ref="D65:T65"/>
    <mergeCell ref="V65:X65"/>
    <mergeCell ref="W68:Y68"/>
    <mergeCell ref="A69:P69"/>
    <mergeCell ref="B63:C63"/>
    <mergeCell ref="D63:T63"/>
    <mergeCell ref="V63:X63"/>
    <mergeCell ref="B64:C64"/>
    <mergeCell ref="D64:T64"/>
    <mergeCell ref="V64:X64"/>
  </mergeCells>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13162-F1FC-44AD-AF14-A9C8ECDC5F75}">
  <sheetPr>
    <outlinePr summaryBelow="0" summaryRight="0"/>
    <pageSetUpPr autoPageBreaks="0" fitToPage="1"/>
  </sheetPr>
  <dimension ref="A1:AI73"/>
  <sheetViews>
    <sheetView view="pageBreakPreview" topLeftCell="A3" zoomScaleNormal="100" zoomScaleSheetLayoutView="100" zoomScalePageLayoutView="85" workbookViewId="0">
      <selection activeCell="D26" sqref="D26:T26"/>
    </sheetView>
  </sheetViews>
  <sheetFormatPr defaultColWidth="3.44140625" defaultRowHeight="10.199999999999999" outlineLevelRow="1"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1" width="9.6640625" style="68" customWidth="1"/>
    <col min="32" max="32" width="4.33203125" style="68" customWidth="1"/>
    <col min="33" max="33" width="7" style="68" customWidth="1"/>
    <col min="34" max="35" width="5.44140625" style="69" customWidth="1"/>
    <col min="36" max="36" width="3.44140625" style="68"/>
    <col min="37" max="37" width="8.5546875" style="68" bestFit="1" customWidth="1"/>
    <col min="38" max="249" width="3.44140625" style="68"/>
    <col min="250" max="251" width="3" style="68" customWidth="1"/>
    <col min="252" max="252" width="1" style="68" customWidth="1"/>
    <col min="253" max="253" width="2" style="68" customWidth="1"/>
    <col min="254" max="254" width="0.88671875" style="68" customWidth="1"/>
    <col min="255" max="266" width="3" style="68" customWidth="1"/>
    <col min="267" max="267" width="11" style="68" customWidth="1"/>
    <col min="268" max="268" width="13.33203125" style="68" customWidth="1"/>
    <col min="269" max="269" width="3.5546875" style="68" customWidth="1"/>
    <col min="270" max="270" width="8.6640625" style="68" customWidth="1"/>
    <col min="271" max="271" width="5.6640625" style="68" customWidth="1"/>
    <col min="272" max="272" width="8.109375" style="68" bestFit="1" customWidth="1"/>
    <col min="273" max="273" width="1.33203125" style="68" customWidth="1"/>
    <col min="274" max="274" width="0" style="68" hidden="1" customWidth="1"/>
    <col min="275" max="277" width="3.44140625" style="68"/>
    <col min="278" max="278" width="4.44140625" style="68" customWidth="1"/>
    <col min="279" max="279" width="3.44140625" style="68"/>
    <col min="280" max="280" width="9.6640625" style="68" customWidth="1"/>
    <col min="281" max="281" width="4.33203125" style="68" customWidth="1"/>
    <col min="282" max="283" width="4.109375" style="68" customWidth="1"/>
    <col min="284" max="284" width="4.33203125" style="68" customWidth="1"/>
    <col min="285" max="285" width="5.33203125" style="68" customWidth="1"/>
    <col min="286" max="286" width="9.33203125" style="68" customWidth="1"/>
    <col min="287" max="287" width="5.6640625" style="68" customWidth="1"/>
    <col min="288" max="288" width="4.6640625" style="68" customWidth="1"/>
    <col min="289" max="289" width="5.33203125" style="68" customWidth="1"/>
    <col min="290" max="291" width="5.44140625" style="68" customWidth="1"/>
    <col min="292" max="505" width="3.44140625" style="68"/>
    <col min="506" max="507" width="3" style="68" customWidth="1"/>
    <col min="508" max="508" width="1" style="68" customWidth="1"/>
    <col min="509" max="509" width="2" style="68" customWidth="1"/>
    <col min="510" max="510" width="0.88671875" style="68" customWidth="1"/>
    <col min="511" max="522" width="3" style="68" customWidth="1"/>
    <col min="523" max="523" width="11" style="68" customWidth="1"/>
    <col min="524" max="524" width="13.33203125" style="68" customWidth="1"/>
    <col min="525" max="525" width="3.5546875" style="68" customWidth="1"/>
    <col min="526" max="526" width="8.6640625" style="68" customWidth="1"/>
    <col min="527" max="527" width="5.6640625" style="68" customWidth="1"/>
    <col min="528" max="528" width="8.109375" style="68" bestFit="1" customWidth="1"/>
    <col min="529" max="529" width="1.33203125" style="68" customWidth="1"/>
    <col min="530" max="530" width="0" style="68" hidden="1" customWidth="1"/>
    <col min="531" max="533" width="3.44140625" style="68"/>
    <col min="534" max="534" width="4.44140625" style="68" customWidth="1"/>
    <col min="535" max="535" width="3.44140625" style="68"/>
    <col min="536" max="536" width="9.6640625" style="68" customWidth="1"/>
    <col min="537" max="537" width="4.33203125" style="68" customWidth="1"/>
    <col min="538" max="539" width="4.109375" style="68" customWidth="1"/>
    <col min="540" max="540" width="4.33203125" style="68" customWidth="1"/>
    <col min="541" max="541" width="5.33203125" style="68" customWidth="1"/>
    <col min="542" max="542" width="9.33203125" style="68" customWidth="1"/>
    <col min="543" max="543" width="5.6640625" style="68" customWidth="1"/>
    <col min="544" max="544" width="4.6640625" style="68" customWidth="1"/>
    <col min="545" max="545" width="5.33203125" style="68" customWidth="1"/>
    <col min="546" max="547" width="5.44140625" style="68" customWidth="1"/>
    <col min="548" max="761" width="3.44140625" style="68"/>
    <col min="762" max="763" width="3" style="68" customWidth="1"/>
    <col min="764" max="764" width="1" style="68" customWidth="1"/>
    <col min="765" max="765" width="2" style="68" customWidth="1"/>
    <col min="766" max="766" width="0.88671875" style="68" customWidth="1"/>
    <col min="767" max="778" width="3" style="68" customWidth="1"/>
    <col min="779" max="779" width="11" style="68" customWidth="1"/>
    <col min="780" max="780" width="13.33203125" style="68" customWidth="1"/>
    <col min="781" max="781" width="3.5546875" style="68" customWidth="1"/>
    <col min="782" max="782" width="8.6640625" style="68" customWidth="1"/>
    <col min="783" max="783" width="5.6640625" style="68" customWidth="1"/>
    <col min="784" max="784" width="8.109375" style="68" bestFit="1" customWidth="1"/>
    <col min="785" max="785" width="1.33203125" style="68" customWidth="1"/>
    <col min="786" max="786" width="0" style="68" hidden="1" customWidth="1"/>
    <col min="787" max="789" width="3.44140625" style="68"/>
    <col min="790" max="790" width="4.44140625" style="68" customWidth="1"/>
    <col min="791" max="791" width="3.44140625" style="68"/>
    <col min="792" max="792" width="9.6640625" style="68" customWidth="1"/>
    <col min="793" max="793" width="4.33203125" style="68" customWidth="1"/>
    <col min="794" max="795" width="4.109375" style="68" customWidth="1"/>
    <col min="796" max="796" width="4.33203125" style="68" customWidth="1"/>
    <col min="797" max="797" width="5.33203125" style="68" customWidth="1"/>
    <col min="798" max="798" width="9.33203125" style="68" customWidth="1"/>
    <col min="799" max="799" width="5.6640625" style="68" customWidth="1"/>
    <col min="800" max="800" width="4.6640625" style="68" customWidth="1"/>
    <col min="801" max="801" width="5.33203125" style="68" customWidth="1"/>
    <col min="802" max="803" width="5.44140625" style="68" customWidth="1"/>
    <col min="804" max="1017" width="3.44140625" style="68"/>
    <col min="1018" max="1019" width="3" style="68" customWidth="1"/>
    <col min="1020" max="1020" width="1" style="68" customWidth="1"/>
    <col min="1021" max="1021" width="2" style="68" customWidth="1"/>
    <col min="1022" max="1022" width="0.88671875" style="68" customWidth="1"/>
    <col min="1023" max="1034" width="3" style="68" customWidth="1"/>
    <col min="1035" max="1035" width="11" style="68" customWidth="1"/>
    <col min="1036" max="1036" width="13.33203125" style="68" customWidth="1"/>
    <col min="1037" max="1037" width="3.5546875" style="68" customWidth="1"/>
    <col min="1038" max="1038" width="8.6640625" style="68" customWidth="1"/>
    <col min="1039" max="1039" width="5.6640625" style="68" customWidth="1"/>
    <col min="1040" max="1040" width="8.109375" style="68" bestFit="1" customWidth="1"/>
    <col min="1041" max="1041" width="1.33203125" style="68" customWidth="1"/>
    <col min="1042" max="1042" width="0" style="68" hidden="1" customWidth="1"/>
    <col min="1043" max="1045" width="3.44140625" style="68"/>
    <col min="1046" max="1046" width="4.44140625" style="68" customWidth="1"/>
    <col min="1047" max="1047" width="3.44140625" style="68"/>
    <col min="1048" max="1048" width="9.6640625" style="68" customWidth="1"/>
    <col min="1049" max="1049" width="4.33203125" style="68" customWidth="1"/>
    <col min="1050" max="1051" width="4.109375" style="68" customWidth="1"/>
    <col min="1052" max="1052" width="4.33203125" style="68" customWidth="1"/>
    <col min="1053" max="1053" width="5.33203125" style="68" customWidth="1"/>
    <col min="1054" max="1054" width="9.33203125" style="68" customWidth="1"/>
    <col min="1055" max="1055" width="5.6640625" style="68" customWidth="1"/>
    <col min="1056" max="1056" width="4.6640625" style="68" customWidth="1"/>
    <col min="1057" max="1057" width="5.33203125" style="68" customWidth="1"/>
    <col min="1058" max="1059" width="5.44140625" style="68" customWidth="1"/>
    <col min="1060" max="1273" width="3.44140625" style="68"/>
    <col min="1274" max="1275" width="3" style="68" customWidth="1"/>
    <col min="1276" max="1276" width="1" style="68" customWidth="1"/>
    <col min="1277" max="1277" width="2" style="68" customWidth="1"/>
    <col min="1278" max="1278" width="0.88671875" style="68" customWidth="1"/>
    <col min="1279" max="1290" width="3" style="68" customWidth="1"/>
    <col min="1291" max="1291" width="11" style="68" customWidth="1"/>
    <col min="1292" max="1292" width="13.33203125" style="68" customWidth="1"/>
    <col min="1293" max="1293" width="3.5546875" style="68" customWidth="1"/>
    <col min="1294" max="1294" width="8.6640625" style="68" customWidth="1"/>
    <col min="1295" max="1295" width="5.6640625" style="68" customWidth="1"/>
    <col min="1296" max="1296" width="8.109375" style="68" bestFit="1" customWidth="1"/>
    <col min="1297" max="1297" width="1.33203125" style="68" customWidth="1"/>
    <col min="1298" max="1298" width="0" style="68" hidden="1" customWidth="1"/>
    <col min="1299" max="1301" width="3.44140625" style="68"/>
    <col min="1302" max="1302" width="4.44140625" style="68" customWidth="1"/>
    <col min="1303" max="1303" width="3.44140625" style="68"/>
    <col min="1304" max="1304" width="9.6640625" style="68" customWidth="1"/>
    <col min="1305" max="1305" width="4.33203125" style="68" customWidth="1"/>
    <col min="1306" max="1307" width="4.109375" style="68" customWidth="1"/>
    <col min="1308" max="1308" width="4.33203125" style="68" customWidth="1"/>
    <col min="1309" max="1309" width="5.33203125" style="68" customWidth="1"/>
    <col min="1310" max="1310" width="9.33203125" style="68" customWidth="1"/>
    <col min="1311" max="1311" width="5.6640625" style="68" customWidth="1"/>
    <col min="1312" max="1312" width="4.6640625" style="68" customWidth="1"/>
    <col min="1313" max="1313" width="5.33203125" style="68" customWidth="1"/>
    <col min="1314" max="1315" width="5.44140625" style="68" customWidth="1"/>
    <col min="1316" max="1529" width="3.44140625" style="68"/>
    <col min="1530" max="1531" width="3" style="68" customWidth="1"/>
    <col min="1532" max="1532" width="1" style="68" customWidth="1"/>
    <col min="1533" max="1533" width="2" style="68" customWidth="1"/>
    <col min="1534" max="1534" width="0.88671875" style="68" customWidth="1"/>
    <col min="1535" max="1546" width="3" style="68" customWidth="1"/>
    <col min="1547" max="1547" width="11" style="68" customWidth="1"/>
    <col min="1548" max="1548" width="13.33203125" style="68" customWidth="1"/>
    <col min="1549" max="1549" width="3.5546875" style="68" customWidth="1"/>
    <col min="1550" max="1550" width="8.6640625" style="68" customWidth="1"/>
    <col min="1551" max="1551" width="5.6640625" style="68" customWidth="1"/>
    <col min="1552" max="1552" width="8.109375" style="68" bestFit="1" customWidth="1"/>
    <col min="1553" max="1553" width="1.33203125" style="68" customWidth="1"/>
    <col min="1554" max="1554" width="0" style="68" hidden="1" customWidth="1"/>
    <col min="1555" max="1557" width="3.44140625" style="68"/>
    <col min="1558" max="1558" width="4.44140625" style="68" customWidth="1"/>
    <col min="1559" max="1559" width="3.44140625" style="68"/>
    <col min="1560" max="1560" width="9.6640625" style="68" customWidth="1"/>
    <col min="1561" max="1561" width="4.33203125" style="68" customWidth="1"/>
    <col min="1562" max="1563" width="4.109375" style="68" customWidth="1"/>
    <col min="1564" max="1564" width="4.33203125" style="68" customWidth="1"/>
    <col min="1565" max="1565" width="5.33203125" style="68" customWidth="1"/>
    <col min="1566" max="1566" width="9.33203125" style="68" customWidth="1"/>
    <col min="1567" max="1567" width="5.6640625" style="68" customWidth="1"/>
    <col min="1568" max="1568" width="4.6640625" style="68" customWidth="1"/>
    <col min="1569" max="1569" width="5.33203125" style="68" customWidth="1"/>
    <col min="1570" max="1571" width="5.44140625" style="68" customWidth="1"/>
    <col min="1572" max="1785" width="3.44140625" style="68"/>
    <col min="1786" max="1787" width="3" style="68" customWidth="1"/>
    <col min="1788" max="1788" width="1" style="68" customWidth="1"/>
    <col min="1789" max="1789" width="2" style="68" customWidth="1"/>
    <col min="1790" max="1790" width="0.88671875" style="68" customWidth="1"/>
    <col min="1791" max="1802" width="3" style="68" customWidth="1"/>
    <col min="1803" max="1803" width="11" style="68" customWidth="1"/>
    <col min="1804" max="1804" width="13.33203125" style="68" customWidth="1"/>
    <col min="1805" max="1805" width="3.5546875" style="68" customWidth="1"/>
    <col min="1806" max="1806" width="8.6640625" style="68" customWidth="1"/>
    <col min="1807" max="1807" width="5.6640625" style="68" customWidth="1"/>
    <col min="1808" max="1808" width="8.109375" style="68" bestFit="1" customWidth="1"/>
    <col min="1809" max="1809" width="1.33203125" style="68" customWidth="1"/>
    <col min="1810" max="1810" width="0" style="68" hidden="1" customWidth="1"/>
    <col min="1811" max="1813" width="3.44140625" style="68"/>
    <col min="1814" max="1814" width="4.44140625" style="68" customWidth="1"/>
    <col min="1815" max="1815" width="3.44140625" style="68"/>
    <col min="1816" max="1816" width="9.6640625" style="68" customWidth="1"/>
    <col min="1817" max="1817" width="4.33203125" style="68" customWidth="1"/>
    <col min="1818" max="1819" width="4.109375" style="68" customWidth="1"/>
    <col min="1820" max="1820" width="4.33203125" style="68" customWidth="1"/>
    <col min="1821" max="1821" width="5.33203125" style="68" customWidth="1"/>
    <col min="1822" max="1822" width="9.33203125" style="68" customWidth="1"/>
    <col min="1823" max="1823" width="5.6640625" style="68" customWidth="1"/>
    <col min="1824" max="1824" width="4.6640625" style="68" customWidth="1"/>
    <col min="1825" max="1825" width="5.33203125" style="68" customWidth="1"/>
    <col min="1826" max="1827" width="5.44140625" style="68" customWidth="1"/>
    <col min="1828" max="2041" width="3.44140625" style="68"/>
    <col min="2042" max="2043" width="3" style="68" customWidth="1"/>
    <col min="2044" max="2044" width="1" style="68" customWidth="1"/>
    <col min="2045" max="2045" width="2" style="68" customWidth="1"/>
    <col min="2046" max="2046" width="0.88671875" style="68" customWidth="1"/>
    <col min="2047" max="2058" width="3" style="68" customWidth="1"/>
    <col min="2059" max="2059" width="11" style="68" customWidth="1"/>
    <col min="2060" max="2060" width="13.33203125" style="68" customWidth="1"/>
    <col min="2061" max="2061" width="3.5546875" style="68" customWidth="1"/>
    <col min="2062" max="2062" width="8.6640625" style="68" customWidth="1"/>
    <col min="2063" max="2063" width="5.6640625" style="68" customWidth="1"/>
    <col min="2064" max="2064" width="8.109375" style="68" bestFit="1" customWidth="1"/>
    <col min="2065" max="2065" width="1.33203125" style="68" customWidth="1"/>
    <col min="2066" max="2066" width="0" style="68" hidden="1" customWidth="1"/>
    <col min="2067" max="2069" width="3.44140625" style="68"/>
    <col min="2070" max="2070" width="4.44140625" style="68" customWidth="1"/>
    <col min="2071" max="2071" width="3.44140625" style="68"/>
    <col min="2072" max="2072" width="9.6640625" style="68" customWidth="1"/>
    <col min="2073" max="2073" width="4.33203125" style="68" customWidth="1"/>
    <col min="2074" max="2075" width="4.109375" style="68" customWidth="1"/>
    <col min="2076" max="2076" width="4.33203125" style="68" customWidth="1"/>
    <col min="2077" max="2077" width="5.33203125" style="68" customWidth="1"/>
    <col min="2078" max="2078" width="9.33203125" style="68" customWidth="1"/>
    <col min="2079" max="2079" width="5.6640625" style="68" customWidth="1"/>
    <col min="2080" max="2080" width="4.6640625" style="68" customWidth="1"/>
    <col min="2081" max="2081" width="5.33203125" style="68" customWidth="1"/>
    <col min="2082" max="2083" width="5.44140625" style="68" customWidth="1"/>
    <col min="2084" max="2297" width="3.44140625" style="68"/>
    <col min="2298" max="2299" width="3" style="68" customWidth="1"/>
    <col min="2300" max="2300" width="1" style="68" customWidth="1"/>
    <col min="2301" max="2301" width="2" style="68" customWidth="1"/>
    <col min="2302" max="2302" width="0.88671875" style="68" customWidth="1"/>
    <col min="2303" max="2314" width="3" style="68" customWidth="1"/>
    <col min="2315" max="2315" width="11" style="68" customWidth="1"/>
    <col min="2316" max="2316" width="13.33203125" style="68" customWidth="1"/>
    <col min="2317" max="2317" width="3.5546875" style="68" customWidth="1"/>
    <col min="2318" max="2318" width="8.6640625" style="68" customWidth="1"/>
    <col min="2319" max="2319" width="5.6640625" style="68" customWidth="1"/>
    <col min="2320" max="2320" width="8.109375" style="68" bestFit="1" customWidth="1"/>
    <col min="2321" max="2321" width="1.33203125" style="68" customWidth="1"/>
    <col min="2322" max="2322" width="0" style="68" hidden="1" customWidth="1"/>
    <col min="2323" max="2325" width="3.44140625" style="68"/>
    <col min="2326" max="2326" width="4.44140625" style="68" customWidth="1"/>
    <col min="2327" max="2327" width="3.44140625" style="68"/>
    <col min="2328" max="2328" width="9.6640625" style="68" customWidth="1"/>
    <col min="2329" max="2329" width="4.33203125" style="68" customWidth="1"/>
    <col min="2330" max="2331" width="4.109375" style="68" customWidth="1"/>
    <col min="2332" max="2332" width="4.33203125" style="68" customWidth="1"/>
    <col min="2333" max="2333" width="5.33203125" style="68" customWidth="1"/>
    <col min="2334" max="2334" width="9.33203125" style="68" customWidth="1"/>
    <col min="2335" max="2335" width="5.6640625" style="68" customWidth="1"/>
    <col min="2336" max="2336" width="4.6640625" style="68" customWidth="1"/>
    <col min="2337" max="2337" width="5.33203125" style="68" customWidth="1"/>
    <col min="2338" max="2339" width="5.44140625" style="68" customWidth="1"/>
    <col min="2340" max="2553" width="3.44140625" style="68"/>
    <col min="2554" max="2555" width="3" style="68" customWidth="1"/>
    <col min="2556" max="2556" width="1" style="68" customWidth="1"/>
    <col min="2557" max="2557" width="2" style="68" customWidth="1"/>
    <col min="2558" max="2558" width="0.88671875" style="68" customWidth="1"/>
    <col min="2559" max="2570" width="3" style="68" customWidth="1"/>
    <col min="2571" max="2571" width="11" style="68" customWidth="1"/>
    <col min="2572" max="2572" width="13.33203125" style="68" customWidth="1"/>
    <col min="2573" max="2573" width="3.5546875" style="68" customWidth="1"/>
    <col min="2574" max="2574" width="8.6640625" style="68" customWidth="1"/>
    <col min="2575" max="2575" width="5.6640625" style="68" customWidth="1"/>
    <col min="2576" max="2576" width="8.109375" style="68" bestFit="1" customWidth="1"/>
    <col min="2577" max="2577" width="1.33203125" style="68" customWidth="1"/>
    <col min="2578" max="2578" width="0" style="68" hidden="1" customWidth="1"/>
    <col min="2579" max="2581" width="3.44140625" style="68"/>
    <col min="2582" max="2582" width="4.44140625" style="68" customWidth="1"/>
    <col min="2583" max="2583" width="3.44140625" style="68"/>
    <col min="2584" max="2584" width="9.6640625" style="68" customWidth="1"/>
    <col min="2585" max="2585" width="4.33203125" style="68" customWidth="1"/>
    <col min="2586" max="2587" width="4.109375" style="68" customWidth="1"/>
    <col min="2588" max="2588" width="4.33203125" style="68" customWidth="1"/>
    <col min="2589" max="2589" width="5.33203125" style="68" customWidth="1"/>
    <col min="2590" max="2590" width="9.33203125" style="68" customWidth="1"/>
    <col min="2591" max="2591" width="5.6640625" style="68" customWidth="1"/>
    <col min="2592" max="2592" width="4.6640625" style="68" customWidth="1"/>
    <col min="2593" max="2593" width="5.33203125" style="68" customWidth="1"/>
    <col min="2594" max="2595" width="5.44140625" style="68" customWidth="1"/>
    <col min="2596" max="2809" width="3.44140625" style="68"/>
    <col min="2810" max="2811" width="3" style="68" customWidth="1"/>
    <col min="2812" max="2812" width="1" style="68" customWidth="1"/>
    <col min="2813" max="2813" width="2" style="68" customWidth="1"/>
    <col min="2814" max="2814" width="0.88671875" style="68" customWidth="1"/>
    <col min="2815" max="2826" width="3" style="68" customWidth="1"/>
    <col min="2827" max="2827" width="11" style="68" customWidth="1"/>
    <col min="2828" max="2828" width="13.33203125" style="68" customWidth="1"/>
    <col min="2829" max="2829" width="3.5546875" style="68" customWidth="1"/>
    <col min="2830" max="2830" width="8.6640625" style="68" customWidth="1"/>
    <col min="2831" max="2831" width="5.6640625" style="68" customWidth="1"/>
    <col min="2832" max="2832" width="8.109375" style="68" bestFit="1" customWidth="1"/>
    <col min="2833" max="2833" width="1.33203125" style="68" customWidth="1"/>
    <col min="2834" max="2834" width="0" style="68" hidden="1" customWidth="1"/>
    <col min="2835" max="2837" width="3.44140625" style="68"/>
    <col min="2838" max="2838" width="4.44140625" style="68" customWidth="1"/>
    <col min="2839" max="2839" width="3.44140625" style="68"/>
    <col min="2840" max="2840" width="9.6640625" style="68" customWidth="1"/>
    <col min="2841" max="2841" width="4.33203125" style="68" customWidth="1"/>
    <col min="2842" max="2843" width="4.109375" style="68" customWidth="1"/>
    <col min="2844" max="2844" width="4.33203125" style="68" customWidth="1"/>
    <col min="2845" max="2845" width="5.33203125" style="68" customWidth="1"/>
    <col min="2846" max="2846" width="9.33203125" style="68" customWidth="1"/>
    <col min="2847" max="2847" width="5.6640625" style="68" customWidth="1"/>
    <col min="2848" max="2848" width="4.6640625" style="68" customWidth="1"/>
    <col min="2849" max="2849" width="5.33203125" style="68" customWidth="1"/>
    <col min="2850" max="2851" width="5.44140625" style="68" customWidth="1"/>
    <col min="2852" max="3065" width="3.44140625" style="68"/>
    <col min="3066" max="3067" width="3" style="68" customWidth="1"/>
    <col min="3068" max="3068" width="1" style="68" customWidth="1"/>
    <col min="3069" max="3069" width="2" style="68" customWidth="1"/>
    <col min="3070" max="3070" width="0.88671875" style="68" customWidth="1"/>
    <col min="3071" max="3082" width="3" style="68" customWidth="1"/>
    <col min="3083" max="3083" width="11" style="68" customWidth="1"/>
    <col min="3084" max="3084" width="13.33203125" style="68" customWidth="1"/>
    <col min="3085" max="3085" width="3.5546875" style="68" customWidth="1"/>
    <col min="3086" max="3086" width="8.6640625" style="68" customWidth="1"/>
    <col min="3087" max="3087" width="5.6640625" style="68" customWidth="1"/>
    <col min="3088" max="3088" width="8.109375" style="68" bestFit="1" customWidth="1"/>
    <col min="3089" max="3089" width="1.33203125" style="68" customWidth="1"/>
    <col min="3090" max="3090" width="0" style="68" hidden="1" customWidth="1"/>
    <col min="3091" max="3093" width="3.44140625" style="68"/>
    <col min="3094" max="3094" width="4.44140625" style="68" customWidth="1"/>
    <col min="3095" max="3095" width="3.44140625" style="68"/>
    <col min="3096" max="3096" width="9.6640625" style="68" customWidth="1"/>
    <col min="3097" max="3097" width="4.33203125" style="68" customWidth="1"/>
    <col min="3098" max="3099" width="4.109375" style="68" customWidth="1"/>
    <col min="3100" max="3100" width="4.33203125" style="68" customWidth="1"/>
    <col min="3101" max="3101" width="5.33203125" style="68" customWidth="1"/>
    <col min="3102" max="3102" width="9.33203125" style="68" customWidth="1"/>
    <col min="3103" max="3103" width="5.6640625" style="68" customWidth="1"/>
    <col min="3104" max="3104" width="4.6640625" style="68" customWidth="1"/>
    <col min="3105" max="3105" width="5.33203125" style="68" customWidth="1"/>
    <col min="3106" max="3107" width="5.44140625" style="68" customWidth="1"/>
    <col min="3108" max="3321" width="3.44140625" style="68"/>
    <col min="3322" max="3323" width="3" style="68" customWidth="1"/>
    <col min="3324" max="3324" width="1" style="68" customWidth="1"/>
    <col min="3325" max="3325" width="2" style="68" customWidth="1"/>
    <col min="3326" max="3326" width="0.88671875" style="68" customWidth="1"/>
    <col min="3327" max="3338" width="3" style="68" customWidth="1"/>
    <col min="3339" max="3339" width="11" style="68" customWidth="1"/>
    <col min="3340" max="3340" width="13.33203125" style="68" customWidth="1"/>
    <col min="3341" max="3341" width="3.5546875" style="68" customWidth="1"/>
    <col min="3342" max="3342" width="8.6640625" style="68" customWidth="1"/>
    <col min="3343" max="3343" width="5.6640625" style="68" customWidth="1"/>
    <col min="3344" max="3344" width="8.109375" style="68" bestFit="1" customWidth="1"/>
    <col min="3345" max="3345" width="1.33203125" style="68" customWidth="1"/>
    <col min="3346" max="3346" width="0" style="68" hidden="1" customWidth="1"/>
    <col min="3347" max="3349" width="3.44140625" style="68"/>
    <col min="3350" max="3350" width="4.44140625" style="68" customWidth="1"/>
    <col min="3351" max="3351" width="3.44140625" style="68"/>
    <col min="3352" max="3352" width="9.6640625" style="68" customWidth="1"/>
    <col min="3353" max="3353" width="4.33203125" style="68" customWidth="1"/>
    <col min="3354" max="3355" width="4.109375" style="68" customWidth="1"/>
    <col min="3356" max="3356" width="4.33203125" style="68" customWidth="1"/>
    <col min="3357" max="3357" width="5.33203125" style="68" customWidth="1"/>
    <col min="3358" max="3358" width="9.33203125" style="68" customWidth="1"/>
    <col min="3359" max="3359" width="5.6640625" style="68" customWidth="1"/>
    <col min="3360" max="3360" width="4.6640625" style="68" customWidth="1"/>
    <col min="3361" max="3361" width="5.33203125" style="68" customWidth="1"/>
    <col min="3362" max="3363" width="5.44140625" style="68" customWidth="1"/>
    <col min="3364" max="3577" width="3.44140625" style="68"/>
    <col min="3578" max="3579" width="3" style="68" customWidth="1"/>
    <col min="3580" max="3580" width="1" style="68" customWidth="1"/>
    <col min="3581" max="3581" width="2" style="68" customWidth="1"/>
    <col min="3582" max="3582" width="0.88671875" style="68" customWidth="1"/>
    <col min="3583" max="3594" width="3" style="68" customWidth="1"/>
    <col min="3595" max="3595" width="11" style="68" customWidth="1"/>
    <col min="3596" max="3596" width="13.33203125" style="68" customWidth="1"/>
    <col min="3597" max="3597" width="3.5546875" style="68" customWidth="1"/>
    <col min="3598" max="3598" width="8.6640625" style="68" customWidth="1"/>
    <col min="3599" max="3599" width="5.6640625" style="68" customWidth="1"/>
    <col min="3600" max="3600" width="8.109375" style="68" bestFit="1" customWidth="1"/>
    <col min="3601" max="3601" width="1.33203125" style="68" customWidth="1"/>
    <col min="3602" max="3602" width="0" style="68" hidden="1" customWidth="1"/>
    <col min="3603" max="3605" width="3.44140625" style="68"/>
    <col min="3606" max="3606" width="4.44140625" style="68" customWidth="1"/>
    <col min="3607" max="3607" width="3.44140625" style="68"/>
    <col min="3608" max="3608" width="9.6640625" style="68" customWidth="1"/>
    <col min="3609" max="3609" width="4.33203125" style="68" customWidth="1"/>
    <col min="3610" max="3611" width="4.109375" style="68" customWidth="1"/>
    <col min="3612" max="3612" width="4.33203125" style="68" customWidth="1"/>
    <col min="3613" max="3613" width="5.33203125" style="68" customWidth="1"/>
    <col min="3614" max="3614" width="9.33203125" style="68" customWidth="1"/>
    <col min="3615" max="3615" width="5.6640625" style="68" customWidth="1"/>
    <col min="3616" max="3616" width="4.6640625" style="68" customWidth="1"/>
    <col min="3617" max="3617" width="5.33203125" style="68" customWidth="1"/>
    <col min="3618" max="3619" width="5.44140625" style="68" customWidth="1"/>
    <col min="3620" max="3833" width="3.44140625" style="68"/>
    <col min="3834" max="3835" width="3" style="68" customWidth="1"/>
    <col min="3836" max="3836" width="1" style="68" customWidth="1"/>
    <col min="3837" max="3837" width="2" style="68" customWidth="1"/>
    <col min="3838" max="3838" width="0.88671875" style="68" customWidth="1"/>
    <col min="3839" max="3850" width="3" style="68" customWidth="1"/>
    <col min="3851" max="3851" width="11" style="68" customWidth="1"/>
    <col min="3852" max="3852" width="13.33203125" style="68" customWidth="1"/>
    <col min="3853" max="3853" width="3.5546875" style="68" customWidth="1"/>
    <col min="3854" max="3854" width="8.6640625" style="68" customWidth="1"/>
    <col min="3855" max="3855" width="5.6640625" style="68" customWidth="1"/>
    <col min="3856" max="3856" width="8.109375" style="68" bestFit="1" customWidth="1"/>
    <col min="3857" max="3857" width="1.33203125" style="68" customWidth="1"/>
    <col min="3858" max="3858" width="0" style="68" hidden="1" customWidth="1"/>
    <col min="3859" max="3861" width="3.44140625" style="68"/>
    <col min="3862" max="3862" width="4.44140625" style="68" customWidth="1"/>
    <col min="3863" max="3863" width="3.44140625" style="68"/>
    <col min="3864" max="3864" width="9.6640625" style="68" customWidth="1"/>
    <col min="3865" max="3865" width="4.33203125" style="68" customWidth="1"/>
    <col min="3866" max="3867" width="4.109375" style="68" customWidth="1"/>
    <col min="3868" max="3868" width="4.33203125" style="68" customWidth="1"/>
    <col min="3869" max="3869" width="5.33203125" style="68" customWidth="1"/>
    <col min="3870" max="3870" width="9.33203125" style="68" customWidth="1"/>
    <col min="3871" max="3871" width="5.6640625" style="68" customWidth="1"/>
    <col min="3872" max="3872" width="4.6640625" style="68" customWidth="1"/>
    <col min="3873" max="3873" width="5.33203125" style="68" customWidth="1"/>
    <col min="3874" max="3875" width="5.44140625" style="68" customWidth="1"/>
    <col min="3876" max="4089" width="3.44140625" style="68"/>
    <col min="4090" max="4091" width="3" style="68" customWidth="1"/>
    <col min="4092" max="4092" width="1" style="68" customWidth="1"/>
    <col min="4093" max="4093" width="2" style="68" customWidth="1"/>
    <col min="4094" max="4094" width="0.88671875" style="68" customWidth="1"/>
    <col min="4095" max="4106" width="3" style="68" customWidth="1"/>
    <col min="4107" max="4107" width="11" style="68" customWidth="1"/>
    <col min="4108" max="4108" width="13.33203125" style="68" customWidth="1"/>
    <col min="4109" max="4109" width="3.5546875" style="68" customWidth="1"/>
    <col min="4110" max="4110" width="8.6640625" style="68" customWidth="1"/>
    <col min="4111" max="4111" width="5.6640625" style="68" customWidth="1"/>
    <col min="4112" max="4112" width="8.109375" style="68" bestFit="1" customWidth="1"/>
    <col min="4113" max="4113" width="1.33203125" style="68" customWidth="1"/>
    <col min="4114" max="4114" width="0" style="68" hidden="1" customWidth="1"/>
    <col min="4115" max="4117" width="3.44140625" style="68"/>
    <col min="4118" max="4118" width="4.44140625" style="68" customWidth="1"/>
    <col min="4119" max="4119" width="3.44140625" style="68"/>
    <col min="4120" max="4120" width="9.6640625" style="68" customWidth="1"/>
    <col min="4121" max="4121" width="4.33203125" style="68" customWidth="1"/>
    <col min="4122" max="4123" width="4.109375" style="68" customWidth="1"/>
    <col min="4124" max="4124" width="4.33203125" style="68" customWidth="1"/>
    <col min="4125" max="4125" width="5.33203125" style="68" customWidth="1"/>
    <col min="4126" max="4126" width="9.33203125" style="68" customWidth="1"/>
    <col min="4127" max="4127" width="5.6640625" style="68" customWidth="1"/>
    <col min="4128" max="4128" width="4.6640625" style="68" customWidth="1"/>
    <col min="4129" max="4129" width="5.33203125" style="68" customWidth="1"/>
    <col min="4130" max="4131" width="5.44140625" style="68" customWidth="1"/>
    <col min="4132" max="4345" width="3.44140625" style="68"/>
    <col min="4346" max="4347" width="3" style="68" customWidth="1"/>
    <col min="4348" max="4348" width="1" style="68" customWidth="1"/>
    <col min="4349" max="4349" width="2" style="68" customWidth="1"/>
    <col min="4350" max="4350" width="0.88671875" style="68" customWidth="1"/>
    <col min="4351" max="4362" width="3" style="68" customWidth="1"/>
    <col min="4363" max="4363" width="11" style="68" customWidth="1"/>
    <col min="4364" max="4364" width="13.33203125" style="68" customWidth="1"/>
    <col min="4365" max="4365" width="3.5546875" style="68" customWidth="1"/>
    <col min="4366" max="4366" width="8.6640625" style="68" customWidth="1"/>
    <col min="4367" max="4367" width="5.6640625" style="68" customWidth="1"/>
    <col min="4368" max="4368" width="8.109375" style="68" bestFit="1" customWidth="1"/>
    <col min="4369" max="4369" width="1.33203125" style="68" customWidth="1"/>
    <col min="4370" max="4370" width="0" style="68" hidden="1" customWidth="1"/>
    <col min="4371" max="4373" width="3.44140625" style="68"/>
    <col min="4374" max="4374" width="4.44140625" style="68" customWidth="1"/>
    <col min="4375" max="4375" width="3.44140625" style="68"/>
    <col min="4376" max="4376" width="9.6640625" style="68" customWidth="1"/>
    <col min="4377" max="4377" width="4.33203125" style="68" customWidth="1"/>
    <col min="4378" max="4379" width="4.109375" style="68" customWidth="1"/>
    <col min="4380" max="4380" width="4.33203125" style="68" customWidth="1"/>
    <col min="4381" max="4381" width="5.33203125" style="68" customWidth="1"/>
    <col min="4382" max="4382" width="9.33203125" style="68" customWidth="1"/>
    <col min="4383" max="4383" width="5.6640625" style="68" customWidth="1"/>
    <col min="4384" max="4384" width="4.6640625" style="68" customWidth="1"/>
    <col min="4385" max="4385" width="5.33203125" style="68" customWidth="1"/>
    <col min="4386" max="4387" width="5.44140625" style="68" customWidth="1"/>
    <col min="4388" max="4601" width="3.44140625" style="68"/>
    <col min="4602" max="4603" width="3" style="68" customWidth="1"/>
    <col min="4604" max="4604" width="1" style="68" customWidth="1"/>
    <col min="4605" max="4605" width="2" style="68" customWidth="1"/>
    <col min="4606" max="4606" width="0.88671875" style="68" customWidth="1"/>
    <col min="4607" max="4618" width="3" style="68" customWidth="1"/>
    <col min="4619" max="4619" width="11" style="68" customWidth="1"/>
    <col min="4620" max="4620" width="13.33203125" style="68" customWidth="1"/>
    <col min="4621" max="4621" width="3.5546875" style="68" customWidth="1"/>
    <col min="4622" max="4622" width="8.6640625" style="68" customWidth="1"/>
    <col min="4623" max="4623" width="5.6640625" style="68" customWidth="1"/>
    <col min="4624" max="4624" width="8.109375" style="68" bestFit="1" customWidth="1"/>
    <col min="4625" max="4625" width="1.33203125" style="68" customWidth="1"/>
    <col min="4626" max="4626" width="0" style="68" hidden="1" customWidth="1"/>
    <col min="4627" max="4629" width="3.44140625" style="68"/>
    <col min="4630" max="4630" width="4.44140625" style="68" customWidth="1"/>
    <col min="4631" max="4631" width="3.44140625" style="68"/>
    <col min="4632" max="4632" width="9.6640625" style="68" customWidth="1"/>
    <col min="4633" max="4633" width="4.33203125" style="68" customWidth="1"/>
    <col min="4634" max="4635" width="4.109375" style="68" customWidth="1"/>
    <col min="4636" max="4636" width="4.33203125" style="68" customWidth="1"/>
    <col min="4637" max="4637" width="5.33203125" style="68" customWidth="1"/>
    <col min="4638" max="4638" width="9.33203125" style="68" customWidth="1"/>
    <col min="4639" max="4639" width="5.6640625" style="68" customWidth="1"/>
    <col min="4640" max="4640" width="4.6640625" style="68" customWidth="1"/>
    <col min="4641" max="4641" width="5.33203125" style="68" customWidth="1"/>
    <col min="4642" max="4643" width="5.44140625" style="68" customWidth="1"/>
    <col min="4644" max="4857" width="3.44140625" style="68"/>
    <col min="4858" max="4859" width="3" style="68" customWidth="1"/>
    <col min="4860" max="4860" width="1" style="68" customWidth="1"/>
    <col min="4861" max="4861" width="2" style="68" customWidth="1"/>
    <col min="4862" max="4862" width="0.88671875" style="68" customWidth="1"/>
    <col min="4863" max="4874" width="3" style="68" customWidth="1"/>
    <col min="4875" max="4875" width="11" style="68" customWidth="1"/>
    <col min="4876" max="4876" width="13.33203125" style="68" customWidth="1"/>
    <col min="4877" max="4877" width="3.5546875" style="68" customWidth="1"/>
    <col min="4878" max="4878" width="8.6640625" style="68" customWidth="1"/>
    <col min="4879" max="4879" width="5.6640625" style="68" customWidth="1"/>
    <col min="4880" max="4880" width="8.109375" style="68" bestFit="1" customWidth="1"/>
    <col min="4881" max="4881" width="1.33203125" style="68" customWidth="1"/>
    <col min="4882" max="4882" width="0" style="68" hidden="1" customWidth="1"/>
    <col min="4883" max="4885" width="3.44140625" style="68"/>
    <col min="4886" max="4886" width="4.44140625" style="68" customWidth="1"/>
    <col min="4887" max="4887" width="3.44140625" style="68"/>
    <col min="4888" max="4888" width="9.6640625" style="68" customWidth="1"/>
    <col min="4889" max="4889" width="4.33203125" style="68" customWidth="1"/>
    <col min="4890" max="4891" width="4.109375" style="68" customWidth="1"/>
    <col min="4892" max="4892" width="4.33203125" style="68" customWidth="1"/>
    <col min="4893" max="4893" width="5.33203125" style="68" customWidth="1"/>
    <col min="4894" max="4894" width="9.33203125" style="68" customWidth="1"/>
    <col min="4895" max="4895" width="5.6640625" style="68" customWidth="1"/>
    <col min="4896" max="4896" width="4.6640625" style="68" customWidth="1"/>
    <col min="4897" max="4897" width="5.33203125" style="68" customWidth="1"/>
    <col min="4898" max="4899" width="5.44140625" style="68" customWidth="1"/>
    <col min="4900" max="5113" width="3.44140625" style="68"/>
    <col min="5114" max="5115" width="3" style="68" customWidth="1"/>
    <col min="5116" max="5116" width="1" style="68" customWidth="1"/>
    <col min="5117" max="5117" width="2" style="68" customWidth="1"/>
    <col min="5118" max="5118" width="0.88671875" style="68" customWidth="1"/>
    <col min="5119" max="5130" width="3" style="68" customWidth="1"/>
    <col min="5131" max="5131" width="11" style="68" customWidth="1"/>
    <col min="5132" max="5132" width="13.33203125" style="68" customWidth="1"/>
    <col min="5133" max="5133" width="3.5546875" style="68" customWidth="1"/>
    <col min="5134" max="5134" width="8.6640625" style="68" customWidth="1"/>
    <col min="5135" max="5135" width="5.6640625" style="68" customWidth="1"/>
    <col min="5136" max="5136" width="8.109375" style="68" bestFit="1" customWidth="1"/>
    <col min="5137" max="5137" width="1.33203125" style="68" customWidth="1"/>
    <col min="5138" max="5138" width="0" style="68" hidden="1" customWidth="1"/>
    <col min="5139" max="5141" width="3.44140625" style="68"/>
    <col min="5142" max="5142" width="4.44140625" style="68" customWidth="1"/>
    <col min="5143" max="5143" width="3.44140625" style="68"/>
    <col min="5144" max="5144" width="9.6640625" style="68" customWidth="1"/>
    <col min="5145" max="5145" width="4.33203125" style="68" customWidth="1"/>
    <col min="5146" max="5147" width="4.109375" style="68" customWidth="1"/>
    <col min="5148" max="5148" width="4.33203125" style="68" customWidth="1"/>
    <col min="5149" max="5149" width="5.33203125" style="68" customWidth="1"/>
    <col min="5150" max="5150" width="9.33203125" style="68" customWidth="1"/>
    <col min="5151" max="5151" width="5.6640625" style="68" customWidth="1"/>
    <col min="5152" max="5152" width="4.6640625" style="68" customWidth="1"/>
    <col min="5153" max="5153" width="5.33203125" style="68" customWidth="1"/>
    <col min="5154" max="5155" width="5.44140625" style="68" customWidth="1"/>
    <col min="5156" max="5369" width="3.44140625" style="68"/>
    <col min="5370" max="5371" width="3" style="68" customWidth="1"/>
    <col min="5372" max="5372" width="1" style="68" customWidth="1"/>
    <col min="5373" max="5373" width="2" style="68" customWidth="1"/>
    <col min="5374" max="5374" width="0.88671875" style="68" customWidth="1"/>
    <col min="5375" max="5386" width="3" style="68" customWidth="1"/>
    <col min="5387" max="5387" width="11" style="68" customWidth="1"/>
    <col min="5388" max="5388" width="13.33203125" style="68" customWidth="1"/>
    <col min="5389" max="5389" width="3.5546875" style="68" customWidth="1"/>
    <col min="5390" max="5390" width="8.6640625" style="68" customWidth="1"/>
    <col min="5391" max="5391" width="5.6640625" style="68" customWidth="1"/>
    <col min="5392" max="5392" width="8.109375" style="68" bestFit="1" customWidth="1"/>
    <col min="5393" max="5393" width="1.33203125" style="68" customWidth="1"/>
    <col min="5394" max="5394" width="0" style="68" hidden="1" customWidth="1"/>
    <col min="5395" max="5397" width="3.44140625" style="68"/>
    <col min="5398" max="5398" width="4.44140625" style="68" customWidth="1"/>
    <col min="5399" max="5399" width="3.44140625" style="68"/>
    <col min="5400" max="5400" width="9.6640625" style="68" customWidth="1"/>
    <col min="5401" max="5401" width="4.33203125" style="68" customWidth="1"/>
    <col min="5402" max="5403" width="4.109375" style="68" customWidth="1"/>
    <col min="5404" max="5404" width="4.33203125" style="68" customWidth="1"/>
    <col min="5405" max="5405" width="5.33203125" style="68" customWidth="1"/>
    <col min="5406" max="5406" width="9.33203125" style="68" customWidth="1"/>
    <col min="5407" max="5407" width="5.6640625" style="68" customWidth="1"/>
    <col min="5408" max="5408" width="4.6640625" style="68" customWidth="1"/>
    <col min="5409" max="5409" width="5.33203125" style="68" customWidth="1"/>
    <col min="5410" max="5411" width="5.44140625" style="68" customWidth="1"/>
    <col min="5412" max="5625" width="3.44140625" style="68"/>
    <col min="5626" max="5627" width="3" style="68" customWidth="1"/>
    <col min="5628" max="5628" width="1" style="68" customWidth="1"/>
    <col min="5629" max="5629" width="2" style="68" customWidth="1"/>
    <col min="5630" max="5630" width="0.88671875" style="68" customWidth="1"/>
    <col min="5631" max="5642" width="3" style="68" customWidth="1"/>
    <col min="5643" max="5643" width="11" style="68" customWidth="1"/>
    <col min="5644" max="5644" width="13.33203125" style="68" customWidth="1"/>
    <col min="5645" max="5645" width="3.5546875" style="68" customWidth="1"/>
    <col min="5646" max="5646" width="8.6640625" style="68" customWidth="1"/>
    <col min="5647" max="5647" width="5.6640625" style="68" customWidth="1"/>
    <col min="5648" max="5648" width="8.109375" style="68" bestFit="1" customWidth="1"/>
    <col min="5649" max="5649" width="1.33203125" style="68" customWidth="1"/>
    <col min="5650" max="5650" width="0" style="68" hidden="1" customWidth="1"/>
    <col min="5651" max="5653" width="3.44140625" style="68"/>
    <col min="5654" max="5654" width="4.44140625" style="68" customWidth="1"/>
    <col min="5655" max="5655" width="3.44140625" style="68"/>
    <col min="5656" max="5656" width="9.6640625" style="68" customWidth="1"/>
    <col min="5657" max="5657" width="4.33203125" style="68" customWidth="1"/>
    <col min="5658" max="5659" width="4.109375" style="68" customWidth="1"/>
    <col min="5660" max="5660" width="4.33203125" style="68" customWidth="1"/>
    <col min="5661" max="5661" width="5.33203125" style="68" customWidth="1"/>
    <col min="5662" max="5662" width="9.33203125" style="68" customWidth="1"/>
    <col min="5663" max="5663" width="5.6640625" style="68" customWidth="1"/>
    <col min="5664" max="5664" width="4.6640625" style="68" customWidth="1"/>
    <col min="5665" max="5665" width="5.33203125" style="68" customWidth="1"/>
    <col min="5666" max="5667" width="5.44140625" style="68" customWidth="1"/>
    <col min="5668" max="5881" width="3.44140625" style="68"/>
    <col min="5882" max="5883" width="3" style="68" customWidth="1"/>
    <col min="5884" max="5884" width="1" style="68" customWidth="1"/>
    <col min="5885" max="5885" width="2" style="68" customWidth="1"/>
    <col min="5886" max="5886" width="0.88671875" style="68" customWidth="1"/>
    <col min="5887" max="5898" width="3" style="68" customWidth="1"/>
    <col min="5899" max="5899" width="11" style="68" customWidth="1"/>
    <col min="5900" max="5900" width="13.33203125" style="68" customWidth="1"/>
    <col min="5901" max="5901" width="3.5546875" style="68" customWidth="1"/>
    <col min="5902" max="5902" width="8.6640625" style="68" customWidth="1"/>
    <col min="5903" max="5903" width="5.6640625" style="68" customWidth="1"/>
    <col min="5904" max="5904" width="8.109375" style="68" bestFit="1" customWidth="1"/>
    <col min="5905" max="5905" width="1.33203125" style="68" customWidth="1"/>
    <col min="5906" max="5906" width="0" style="68" hidden="1" customWidth="1"/>
    <col min="5907" max="5909" width="3.44140625" style="68"/>
    <col min="5910" max="5910" width="4.44140625" style="68" customWidth="1"/>
    <col min="5911" max="5911" width="3.44140625" style="68"/>
    <col min="5912" max="5912" width="9.6640625" style="68" customWidth="1"/>
    <col min="5913" max="5913" width="4.33203125" style="68" customWidth="1"/>
    <col min="5914" max="5915" width="4.109375" style="68" customWidth="1"/>
    <col min="5916" max="5916" width="4.33203125" style="68" customWidth="1"/>
    <col min="5917" max="5917" width="5.33203125" style="68" customWidth="1"/>
    <col min="5918" max="5918" width="9.33203125" style="68" customWidth="1"/>
    <col min="5919" max="5919" width="5.6640625" style="68" customWidth="1"/>
    <col min="5920" max="5920" width="4.6640625" style="68" customWidth="1"/>
    <col min="5921" max="5921" width="5.33203125" style="68" customWidth="1"/>
    <col min="5922" max="5923" width="5.44140625" style="68" customWidth="1"/>
    <col min="5924" max="6137" width="3.44140625" style="68"/>
    <col min="6138" max="6139" width="3" style="68" customWidth="1"/>
    <col min="6140" max="6140" width="1" style="68" customWidth="1"/>
    <col min="6141" max="6141" width="2" style="68" customWidth="1"/>
    <col min="6142" max="6142" width="0.88671875" style="68" customWidth="1"/>
    <col min="6143" max="6154" width="3" style="68" customWidth="1"/>
    <col min="6155" max="6155" width="11" style="68" customWidth="1"/>
    <col min="6156" max="6156" width="13.33203125" style="68" customWidth="1"/>
    <col min="6157" max="6157" width="3.5546875" style="68" customWidth="1"/>
    <col min="6158" max="6158" width="8.6640625" style="68" customWidth="1"/>
    <col min="6159" max="6159" width="5.6640625" style="68" customWidth="1"/>
    <col min="6160" max="6160" width="8.109375" style="68" bestFit="1" customWidth="1"/>
    <col min="6161" max="6161" width="1.33203125" style="68" customWidth="1"/>
    <col min="6162" max="6162" width="0" style="68" hidden="1" customWidth="1"/>
    <col min="6163" max="6165" width="3.44140625" style="68"/>
    <col min="6166" max="6166" width="4.44140625" style="68" customWidth="1"/>
    <col min="6167" max="6167" width="3.44140625" style="68"/>
    <col min="6168" max="6168" width="9.6640625" style="68" customWidth="1"/>
    <col min="6169" max="6169" width="4.33203125" style="68" customWidth="1"/>
    <col min="6170" max="6171" width="4.109375" style="68" customWidth="1"/>
    <col min="6172" max="6172" width="4.33203125" style="68" customWidth="1"/>
    <col min="6173" max="6173" width="5.33203125" style="68" customWidth="1"/>
    <col min="6174" max="6174" width="9.33203125" style="68" customWidth="1"/>
    <col min="6175" max="6175" width="5.6640625" style="68" customWidth="1"/>
    <col min="6176" max="6176" width="4.6640625" style="68" customWidth="1"/>
    <col min="6177" max="6177" width="5.33203125" style="68" customWidth="1"/>
    <col min="6178" max="6179" width="5.44140625" style="68" customWidth="1"/>
    <col min="6180" max="6393" width="3.44140625" style="68"/>
    <col min="6394" max="6395" width="3" style="68" customWidth="1"/>
    <col min="6396" max="6396" width="1" style="68" customWidth="1"/>
    <col min="6397" max="6397" width="2" style="68" customWidth="1"/>
    <col min="6398" max="6398" width="0.88671875" style="68" customWidth="1"/>
    <col min="6399" max="6410" width="3" style="68" customWidth="1"/>
    <col min="6411" max="6411" width="11" style="68" customWidth="1"/>
    <col min="6412" max="6412" width="13.33203125" style="68" customWidth="1"/>
    <col min="6413" max="6413" width="3.5546875" style="68" customWidth="1"/>
    <col min="6414" max="6414" width="8.6640625" style="68" customWidth="1"/>
    <col min="6415" max="6415" width="5.6640625" style="68" customWidth="1"/>
    <col min="6416" max="6416" width="8.109375" style="68" bestFit="1" customWidth="1"/>
    <col min="6417" max="6417" width="1.33203125" style="68" customWidth="1"/>
    <col min="6418" max="6418" width="0" style="68" hidden="1" customWidth="1"/>
    <col min="6419" max="6421" width="3.44140625" style="68"/>
    <col min="6422" max="6422" width="4.44140625" style="68" customWidth="1"/>
    <col min="6423" max="6423" width="3.44140625" style="68"/>
    <col min="6424" max="6424" width="9.6640625" style="68" customWidth="1"/>
    <col min="6425" max="6425" width="4.33203125" style="68" customWidth="1"/>
    <col min="6426" max="6427" width="4.109375" style="68" customWidth="1"/>
    <col min="6428" max="6428" width="4.33203125" style="68" customWidth="1"/>
    <col min="6429" max="6429" width="5.33203125" style="68" customWidth="1"/>
    <col min="6430" max="6430" width="9.33203125" style="68" customWidth="1"/>
    <col min="6431" max="6431" width="5.6640625" style="68" customWidth="1"/>
    <col min="6432" max="6432" width="4.6640625" style="68" customWidth="1"/>
    <col min="6433" max="6433" width="5.33203125" style="68" customWidth="1"/>
    <col min="6434" max="6435" width="5.44140625" style="68" customWidth="1"/>
    <col min="6436" max="6649" width="3.44140625" style="68"/>
    <col min="6650" max="6651" width="3" style="68" customWidth="1"/>
    <col min="6652" max="6652" width="1" style="68" customWidth="1"/>
    <col min="6653" max="6653" width="2" style="68" customWidth="1"/>
    <col min="6654" max="6654" width="0.88671875" style="68" customWidth="1"/>
    <col min="6655" max="6666" width="3" style="68" customWidth="1"/>
    <col min="6667" max="6667" width="11" style="68" customWidth="1"/>
    <col min="6668" max="6668" width="13.33203125" style="68" customWidth="1"/>
    <col min="6669" max="6669" width="3.5546875" style="68" customWidth="1"/>
    <col min="6670" max="6670" width="8.6640625" style="68" customWidth="1"/>
    <col min="6671" max="6671" width="5.6640625" style="68" customWidth="1"/>
    <col min="6672" max="6672" width="8.109375" style="68" bestFit="1" customWidth="1"/>
    <col min="6673" max="6673" width="1.33203125" style="68" customWidth="1"/>
    <col min="6674" max="6674" width="0" style="68" hidden="1" customWidth="1"/>
    <col min="6675" max="6677" width="3.44140625" style="68"/>
    <col min="6678" max="6678" width="4.44140625" style="68" customWidth="1"/>
    <col min="6679" max="6679" width="3.44140625" style="68"/>
    <col min="6680" max="6680" width="9.6640625" style="68" customWidth="1"/>
    <col min="6681" max="6681" width="4.33203125" style="68" customWidth="1"/>
    <col min="6682" max="6683" width="4.109375" style="68" customWidth="1"/>
    <col min="6684" max="6684" width="4.33203125" style="68" customWidth="1"/>
    <col min="6685" max="6685" width="5.33203125" style="68" customWidth="1"/>
    <col min="6686" max="6686" width="9.33203125" style="68" customWidth="1"/>
    <col min="6687" max="6687" width="5.6640625" style="68" customWidth="1"/>
    <col min="6688" max="6688" width="4.6640625" style="68" customWidth="1"/>
    <col min="6689" max="6689" width="5.33203125" style="68" customWidth="1"/>
    <col min="6690" max="6691" width="5.44140625" style="68" customWidth="1"/>
    <col min="6692" max="6905" width="3.44140625" style="68"/>
    <col min="6906" max="6907" width="3" style="68" customWidth="1"/>
    <col min="6908" max="6908" width="1" style="68" customWidth="1"/>
    <col min="6909" max="6909" width="2" style="68" customWidth="1"/>
    <col min="6910" max="6910" width="0.88671875" style="68" customWidth="1"/>
    <col min="6911" max="6922" width="3" style="68" customWidth="1"/>
    <col min="6923" max="6923" width="11" style="68" customWidth="1"/>
    <col min="6924" max="6924" width="13.33203125" style="68" customWidth="1"/>
    <col min="6925" max="6925" width="3.5546875" style="68" customWidth="1"/>
    <col min="6926" max="6926" width="8.6640625" style="68" customWidth="1"/>
    <col min="6927" max="6927" width="5.6640625" style="68" customWidth="1"/>
    <col min="6928" max="6928" width="8.109375" style="68" bestFit="1" customWidth="1"/>
    <col min="6929" max="6929" width="1.33203125" style="68" customWidth="1"/>
    <col min="6930" max="6930" width="0" style="68" hidden="1" customWidth="1"/>
    <col min="6931" max="6933" width="3.44140625" style="68"/>
    <col min="6934" max="6934" width="4.44140625" style="68" customWidth="1"/>
    <col min="6935" max="6935" width="3.44140625" style="68"/>
    <col min="6936" max="6936" width="9.6640625" style="68" customWidth="1"/>
    <col min="6937" max="6937" width="4.33203125" style="68" customWidth="1"/>
    <col min="6938" max="6939" width="4.109375" style="68" customWidth="1"/>
    <col min="6940" max="6940" width="4.33203125" style="68" customWidth="1"/>
    <col min="6941" max="6941" width="5.33203125" style="68" customWidth="1"/>
    <col min="6942" max="6942" width="9.33203125" style="68" customWidth="1"/>
    <col min="6943" max="6943" width="5.6640625" style="68" customWidth="1"/>
    <col min="6944" max="6944" width="4.6640625" style="68" customWidth="1"/>
    <col min="6945" max="6945" width="5.33203125" style="68" customWidth="1"/>
    <col min="6946" max="6947" width="5.44140625" style="68" customWidth="1"/>
    <col min="6948" max="7161" width="3.44140625" style="68"/>
    <col min="7162" max="7163" width="3" style="68" customWidth="1"/>
    <col min="7164" max="7164" width="1" style="68" customWidth="1"/>
    <col min="7165" max="7165" width="2" style="68" customWidth="1"/>
    <col min="7166" max="7166" width="0.88671875" style="68" customWidth="1"/>
    <col min="7167" max="7178" width="3" style="68" customWidth="1"/>
    <col min="7179" max="7179" width="11" style="68" customWidth="1"/>
    <col min="7180" max="7180" width="13.33203125" style="68" customWidth="1"/>
    <col min="7181" max="7181" width="3.5546875" style="68" customWidth="1"/>
    <col min="7182" max="7182" width="8.6640625" style="68" customWidth="1"/>
    <col min="7183" max="7183" width="5.6640625" style="68" customWidth="1"/>
    <col min="7184" max="7184" width="8.109375" style="68" bestFit="1" customWidth="1"/>
    <col min="7185" max="7185" width="1.33203125" style="68" customWidth="1"/>
    <col min="7186" max="7186" width="0" style="68" hidden="1" customWidth="1"/>
    <col min="7187" max="7189" width="3.44140625" style="68"/>
    <col min="7190" max="7190" width="4.44140625" style="68" customWidth="1"/>
    <col min="7191" max="7191" width="3.44140625" style="68"/>
    <col min="7192" max="7192" width="9.6640625" style="68" customWidth="1"/>
    <col min="7193" max="7193" width="4.33203125" style="68" customWidth="1"/>
    <col min="7194" max="7195" width="4.109375" style="68" customWidth="1"/>
    <col min="7196" max="7196" width="4.33203125" style="68" customWidth="1"/>
    <col min="7197" max="7197" width="5.33203125" style="68" customWidth="1"/>
    <col min="7198" max="7198" width="9.33203125" style="68" customWidth="1"/>
    <col min="7199" max="7199" width="5.6640625" style="68" customWidth="1"/>
    <col min="7200" max="7200" width="4.6640625" style="68" customWidth="1"/>
    <col min="7201" max="7201" width="5.33203125" style="68" customWidth="1"/>
    <col min="7202" max="7203" width="5.44140625" style="68" customWidth="1"/>
    <col min="7204" max="7417" width="3.44140625" style="68"/>
    <col min="7418" max="7419" width="3" style="68" customWidth="1"/>
    <col min="7420" max="7420" width="1" style="68" customWidth="1"/>
    <col min="7421" max="7421" width="2" style="68" customWidth="1"/>
    <col min="7422" max="7422" width="0.88671875" style="68" customWidth="1"/>
    <col min="7423" max="7434" width="3" style="68" customWidth="1"/>
    <col min="7435" max="7435" width="11" style="68" customWidth="1"/>
    <col min="7436" max="7436" width="13.33203125" style="68" customWidth="1"/>
    <col min="7437" max="7437" width="3.5546875" style="68" customWidth="1"/>
    <col min="7438" max="7438" width="8.6640625" style="68" customWidth="1"/>
    <col min="7439" max="7439" width="5.6640625" style="68" customWidth="1"/>
    <col min="7440" max="7440" width="8.109375" style="68" bestFit="1" customWidth="1"/>
    <col min="7441" max="7441" width="1.33203125" style="68" customWidth="1"/>
    <col min="7442" max="7442" width="0" style="68" hidden="1" customWidth="1"/>
    <col min="7443" max="7445" width="3.44140625" style="68"/>
    <col min="7446" max="7446" width="4.44140625" style="68" customWidth="1"/>
    <col min="7447" max="7447" width="3.44140625" style="68"/>
    <col min="7448" max="7448" width="9.6640625" style="68" customWidth="1"/>
    <col min="7449" max="7449" width="4.33203125" style="68" customWidth="1"/>
    <col min="7450" max="7451" width="4.109375" style="68" customWidth="1"/>
    <col min="7452" max="7452" width="4.33203125" style="68" customWidth="1"/>
    <col min="7453" max="7453" width="5.33203125" style="68" customWidth="1"/>
    <col min="7454" max="7454" width="9.33203125" style="68" customWidth="1"/>
    <col min="7455" max="7455" width="5.6640625" style="68" customWidth="1"/>
    <col min="7456" max="7456" width="4.6640625" style="68" customWidth="1"/>
    <col min="7457" max="7457" width="5.33203125" style="68" customWidth="1"/>
    <col min="7458" max="7459" width="5.44140625" style="68" customWidth="1"/>
    <col min="7460" max="7673" width="3.44140625" style="68"/>
    <col min="7674" max="7675" width="3" style="68" customWidth="1"/>
    <col min="7676" max="7676" width="1" style="68" customWidth="1"/>
    <col min="7677" max="7677" width="2" style="68" customWidth="1"/>
    <col min="7678" max="7678" width="0.88671875" style="68" customWidth="1"/>
    <col min="7679" max="7690" width="3" style="68" customWidth="1"/>
    <col min="7691" max="7691" width="11" style="68" customWidth="1"/>
    <col min="7692" max="7692" width="13.33203125" style="68" customWidth="1"/>
    <col min="7693" max="7693" width="3.5546875" style="68" customWidth="1"/>
    <col min="7694" max="7694" width="8.6640625" style="68" customWidth="1"/>
    <col min="7695" max="7695" width="5.6640625" style="68" customWidth="1"/>
    <col min="7696" max="7696" width="8.109375" style="68" bestFit="1" customWidth="1"/>
    <col min="7697" max="7697" width="1.33203125" style="68" customWidth="1"/>
    <col min="7698" max="7698" width="0" style="68" hidden="1" customWidth="1"/>
    <col min="7699" max="7701" width="3.44140625" style="68"/>
    <col min="7702" max="7702" width="4.44140625" style="68" customWidth="1"/>
    <col min="7703" max="7703" width="3.44140625" style="68"/>
    <col min="7704" max="7704" width="9.6640625" style="68" customWidth="1"/>
    <col min="7705" max="7705" width="4.33203125" style="68" customWidth="1"/>
    <col min="7706" max="7707" width="4.109375" style="68" customWidth="1"/>
    <col min="7708" max="7708" width="4.33203125" style="68" customWidth="1"/>
    <col min="7709" max="7709" width="5.33203125" style="68" customWidth="1"/>
    <col min="7710" max="7710" width="9.33203125" style="68" customWidth="1"/>
    <col min="7711" max="7711" width="5.6640625" style="68" customWidth="1"/>
    <col min="7712" max="7712" width="4.6640625" style="68" customWidth="1"/>
    <col min="7713" max="7713" width="5.33203125" style="68" customWidth="1"/>
    <col min="7714" max="7715" width="5.44140625" style="68" customWidth="1"/>
    <col min="7716" max="7929" width="3.44140625" style="68"/>
    <col min="7930" max="7931" width="3" style="68" customWidth="1"/>
    <col min="7932" max="7932" width="1" style="68" customWidth="1"/>
    <col min="7933" max="7933" width="2" style="68" customWidth="1"/>
    <col min="7934" max="7934" width="0.88671875" style="68" customWidth="1"/>
    <col min="7935" max="7946" width="3" style="68" customWidth="1"/>
    <col min="7947" max="7947" width="11" style="68" customWidth="1"/>
    <col min="7948" max="7948" width="13.33203125" style="68" customWidth="1"/>
    <col min="7949" max="7949" width="3.5546875" style="68" customWidth="1"/>
    <col min="7950" max="7950" width="8.6640625" style="68" customWidth="1"/>
    <col min="7951" max="7951" width="5.6640625" style="68" customWidth="1"/>
    <col min="7952" max="7952" width="8.109375" style="68" bestFit="1" customWidth="1"/>
    <col min="7953" max="7953" width="1.33203125" style="68" customWidth="1"/>
    <col min="7954" max="7954" width="0" style="68" hidden="1" customWidth="1"/>
    <col min="7955" max="7957" width="3.44140625" style="68"/>
    <col min="7958" max="7958" width="4.44140625" style="68" customWidth="1"/>
    <col min="7959" max="7959" width="3.44140625" style="68"/>
    <col min="7960" max="7960" width="9.6640625" style="68" customWidth="1"/>
    <col min="7961" max="7961" width="4.33203125" style="68" customWidth="1"/>
    <col min="7962" max="7963" width="4.109375" style="68" customWidth="1"/>
    <col min="7964" max="7964" width="4.33203125" style="68" customWidth="1"/>
    <col min="7965" max="7965" width="5.33203125" style="68" customWidth="1"/>
    <col min="7966" max="7966" width="9.33203125" style="68" customWidth="1"/>
    <col min="7967" max="7967" width="5.6640625" style="68" customWidth="1"/>
    <col min="7968" max="7968" width="4.6640625" style="68" customWidth="1"/>
    <col min="7969" max="7969" width="5.33203125" style="68" customWidth="1"/>
    <col min="7970" max="7971" width="5.44140625" style="68" customWidth="1"/>
    <col min="7972" max="8185" width="3.44140625" style="68"/>
    <col min="8186" max="8187" width="3" style="68" customWidth="1"/>
    <col min="8188" max="8188" width="1" style="68" customWidth="1"/>
    <col min="8189" max="8189" width="2" style="68" customWidth="1"/>
    <col min="8190" max="8190" width="0.88671875" style="68" customWidth="1"/>
    <col min="8191" max="8202" width="3" style="68" customWidth="1"/>
    <col min="8203" max="8203" width="11" style="68" customWidth="1"/>
    <col min="8204" max="8204" width="13.33203125" style="68" customWidth="1"/>
    <col min="8205" max="8205" width="3.5546875" style="68" customWidth="1"/>
    <col min="8206" max="8206" width="8.6640625" style="68" customWidth="1"/>
    <col min="8207" max="8207" width="5.6640625" style="68" customWidth="1"/>
    <col min="8208" max="8208" width="8.109375" style="68" bestFit="1" customWidth="1"/>
    <col min="8209" max="8209" width="1.33203125" style="68" customWidth="1"/>
    <col min="8210" max="8210" width="0" style="68" hidden="1" customWidth="1"/>
    <col min="8211" max="8213" width="3.44140625" style="68"/>
    <col min="8214" max="8214" width="4.44140625" style="68" customWidth="1"/>
    <col min="8215" max="8215" width="3.44140625" style="68"/>
    <col min="8216" max="8216" width="9.6640625" style="68" customWidth="1"/>
    <col min="8217" max="8217" width="4.33203125" style="68" customWidth="1"/>
    <col min="8218" max="8219" width="4.109375" style="68" customWidth="1"/>
    <col min="8220" max="8220" width="4.33203125" style="68" customWidth="1"/>
    <col min="8221" max="8221" width="5.33203125" style="68" customWidth="1"/>
    <col min="8222" max="8222" width="9.33203125" style="68" customWidth="1"/>
    <col min="8223" max="8223" width="5.6640625" style="68" customWidth="1"/>
    <col min="8224" max="8224" width="4.6640625" style="68" customWidth="1"/>
    <col min="8225" max="8225" width="5.33203125" style="68" customWidth="1"/>
    <col min="8226" max="8227" width="5.44140625" style="68" customWidth="1"/>
    <col min="8228" max="8441" width="3.44140625" style="68"/>
    <col min="8442" max="8443" width="3" style="68" customWidth="1"/>
    <col min="8444" max="8444" width="1" style="68" customWidth="1"/>
    <col min="8445" max="8445" width="2" style="68" customWidth="1"/>
    <col min="8446" max="8446" width="0.88671875" style="68" customWidth="1"/>
    <col min="8447" max="8458" width="3" style="68" customWidth="1"/>
    <col min="8459" max="8459" width="11" style="68" customWidth="1"/>
    <col min="8460" max="8460" width="13.33203125" style="68" customWidth="1"/>
    <col min="8461" max="8461" width="3.5546875" style="68" customWidth="1"/>
    <col min="8462" max="8462" width="8.6640625" style="68" customWidth="1"/>
    <col min="8463" max="8463" width="5.6640625" style="68" customWidth="1"/>
    <col min="8464" max="8464" width="8.109375" style="68" bestFit="1" customWidth="1"/>
    <col min="8465" max="8465" width="1.33203125" style="68" customWidth="1"/>
    <col min="8466" max="8466" width="0" style="68" hidden="1" customWidth="1"/>
    <col min="8467" max="8469" width="3.44140625" style="68"/>
    <col min="8470" max="8470" width="4.44140625" style="68" customWidth="1"/>
    <col min="8471" max="8471" width="3.44140625" style="68"/>
    <col min="8472" max="8472" width="9.6640625" style="68" customWidth="1"/>
    <col min="8473" max="8473" width="4.33203125" style="68" customWidth="1"/>
    <col min="8474" max="8475" width="4.109375" style="68" customWidth="1"/>
    <col min="8476" max="8476" width="4.33203125" style="68" customWidth="1"/>
    <col min="8477" max="8477" width="5.33203125" style="68" customWidth="1"/>
    <col min="8478" max="8478" width="9.33203125" style="68" customWidth="1"/>
    <col min="8479" max="8479" width="5.6640625" style="68" customWidth="1"/>
    <col min="8480" max="8480" width="4.6640625" style="68" customWidth="1"/>
    <col min="8481" max="8481" width="5.33203125" style="68" customWidth="1"/>
    <col min="8482" max="8483" width="5.44140625" style="68" customWidth="1"/>
    <col min="8484" max="8697" width="3.44140625" style="68"/>
    <col min="8698" max="8699" width="3" style="68" customWidth="1"/>
    <col min="8700" max="8700" width="1" style="68" customWidth="1"/>
    <col min="8701" max="8701" width="2" style="68" customWidth="1"/>
    <col min="8702" max="8702" width="0.88671875" style="68" customWidth="1"/>
    <col min="8703" max="8714" width="3" style="68" customWidth="1"/>
    <col min="8715" max="8715" width="11" style="68" customWidth="1"/>
    <col min="8716" max="8716" width="13.33203125" style="68" customWidth="1"/>
    <col min="8717" max="8717" width="3.5546875" style="68" customWidth="1"/>
    <col min="8718" max="8718" width="8.6640625" style="68" customWidth="1"/>
    <col min="8719" max="8719" width="5.6640625" style="68" customWidth="1"/>
    <col min="8720" max="8720" width="8.109375" style="68" bestFit="1" customWidth="1"/>
    <col min="8721" max="8721" width="1.33203125" style="68" customWidth="1"/>
    <col min="8722" max="8722" width="0" style="68" hidden="1" customWidth="1"/>
    <col min="8723" max="8725" width="3.44140625" style="68"/>
    <col min="8726" max="8726" width="4.44140625" style="68" customWidth="1"/>
    <col min="8727" max="8727" width="3.44140625" style="68"/>
    <col min="8728" max="8728" width="9.6640625" style="68" customWidth="1"/>
    <col min="8729" max="8729" width="4.33203125" style="68" customWidth="1"/>
    <col min="8730" max="8731" width="4.109375" style="68" customWidth="1"/>
    <col min="8732" max="8732" width="4.33203125" style="68" customWidth="1"/>
    <col min="8733" max="8733" width="5.33203125" style="68" customWidth="1"/>
    <col min="8734" max="8734" width="9.33203125" style="68" customWidth="1"/>
    <col min="8735" max="8735" width="5.6640625" style="68" customWidth="1"/>
    <col min="8736" max="8736" width="4.6640625" style="68" customWidth="1"/>
    <col min="8737" max="8737" width="5.33203125" style="68" customWidth="1"/>
    <col min="8738" max="8739" width="5.44140625" style="68" customWidth="1"/>
    <col min="8740" max="8953" width="3.44140625" style="68"/>
    <col min="8954" max="8955" width="3" style="68" customWidth="1"/>
    <col min="8956" max="8956" width="1" style="68" customWidth="1"/>
    <col min="8957" max="8957" width="2" style="68" customWidth="1"/>
    <col min="8958" max="8958" width="0.88671875" style="68" customWidth="1"/>
    <col min="8959" max="8970" width="3" style="68" customWidth="1"/>
    <col min="8971" max="8971" width="11" style="68" customWidth="1"/>
    <col min="8972" max="8972" width="13.33203125" style="68" customWidth="1"/>
    <col min="8973" max="8973" width="3.5546875" style="68" customWidth="1"/>
    <col min="8974" max="8974" width="8.6640625" style="68" customWidth="1"/>
    <col min="8975" max="8975" width="5.6640625" style="68" customWidth="1"/>
    <col min="8976" max="8976" width="8.109375" style="68" bestFit="1" customWidth="1"/>
    <col min="8977" max="8977" width="1.33203125" style="68" customWidth="1"/>
    <col min="8978" max="8978" width="0" style="68" hidden="1" customWidth="1"/>
    <col min="8979" max="8981" width="3.44140625" style="68"/>
    <col min="8982" max="8982" width="4.44140625" style="68" customWidth="1"/>
    <col min="8983" max="8983" width="3.44140625" style="68"/>
    <col min="8984" max="8984" width="9.6640625" style="68" customWidth="1"/>
    <col min="8985" max="8985" width="4.33203125" style="68" customWidth="1"/>
    <col min="8986" max="8987" width="4.109375" style="68" customWidth="1"/>
    <col min="8988" max="8988" width="4.33203125" style="68" customWidth="1"/>
    <col min="8989" max="8989" width="5.33203125" style="68" customWidth="1"/>
    <col min="8990" max="8990" width="9.33203125" style="68" customWidth="1"/>
    <col min="8991" max="8991" width="5.6640625" style="68" customWidth="1"/>
    <col min="8992" max="8992" width="4.6640625" style="68" customWidth="1"/>
    <col min="8993" max="8993" width="5.33203125" style="68" customWidth="1"/>
    <col min="8994" max="8995" width="5.44140625" style="68" customWidth="1"/>
    <col min="8996" max="9209" width="3.44140625" style="68"/>
    <col min="9210" max="9211" width="3" style="68" customWidth="1"/>
    <col min="9212" max="9212" width="1" style="68" customWidth="1"/>
    <col min="9213" max="9213" width="2" style="68" customWidth="1"/>
    <col min="9214" max="9214" width="0.88671875" style="68" customWidth="1"/>
    <col min="9215" max="9226" width="3" style="68" customWidth="1"/>
    <col min="9227" max="9227" width="11" style="68" customWidth="1"/>
    <col min="9228" max="9228" width="13.33203125" style="68" customWidth="1"/>
    <col min="9229" max="9229" width="3.5546875" style="68" customWidth="1"/>
    <col min="9230" max="9230" width="8.6640625" style="68" customWidth="1"/>
    <col min="9231" max="9231" width="5.6640625" style="68" customWidth="1"/>
    <col min="9232" max="9232" width="8.109375" style="68" bestFit="1" customWidth="1"/>
    <col min="9233" max="9233" width="1.33203125" style="68" customWidth="1"/>
    <col min="9234" max="9234" width="0" style="68" hidden="1" customWidth="1"/>
    <col min="9235" max="9237" width="3.44140625" style="68"/>
    <col min="9238" max="9238" width="4.44140625" style="68" customWidth="1"/>
    <col min="9239" max="9239" width="3.44140625" style="68"/>
    <col min="9240" max="9240" width="9.6640625" style="68" customWidth="1"/>
    <col min="9241" max="9241" width="4.33203125" style="68" customWidth="1"/>
    <col min="9242" max="9243" width="4.109375" style="68" customWidth="1"/>
    <col min="9244" max="9244" width="4.33203125" style="68" customWidth="1"/>
    <col min="9245" max="9245" width="5.33203125" style="68" customWidth="1"/>
    <col min="9246" max="9246" width="9.33203125" style="68" customWidth="1"/>
    <col min="9247" max="9247" width="5.6640625" style="68" customWidth="1"/>
    <col min="9248" max="9248" width="4.6640625" style="68" customWidth="1"/>
    <col min="9249" max="9249" width="5.33203125" style="68" customWidth="1"/>
    <col min="9250" max="9251" width="5.44140625" style="68" customWidth="1"/>
    <col min="9252" max="9465" width="3.44140625" style="68"/>
    <col min="9466" max="9467" width="3" style="68" customWidth="1"/>
    <col min="9468" max="9468" width="1" style="68" customWidth="1"/>
    <col min="9469" max="9469" width="2" style="68" customWidth="1"/>
    <col min="9470" max="9470" width="0.88671875" style="68" customWidth="1"/>
    <col min="9471" max="9482" width="3" style="68" customWidth="1"/>
    <col min="9483" max="9483" width="11" style="68" customWidth="1"/>
    <col min="9484" max="9484" width="13.33203125" style="68" customWidth="1"/>
    <col min="9485" max="9485" width="3.5546875" style="68" customWidth="1"/>
    <col min="9486" max="9486" width="8.6640625" style="68" customWidth="1"/>
    <col min="9487" max="9487" width="5.6640625" style="68" customWidth="1"/>
    <col min="9488" max="9488" width="8.109375" style="68" bestFit="1" customWidth="1"/>
    <col min="9489" max="9489" width="1.33203125" style="68" customWidth="1"/>
    <col min="9490" max="9490" width="0" style="68" hidden="1" customWidth="1"/>
    <col min="9491" max="9493" width="3.44140625" style="68"/>
    <col min="9494" max="9494" width="4.44140625" style="68" customWidth="1"/>
    <col min="9495" max="9495" width="3.44140625" style="68"/>
    <col min="9496" max="9496" width="9.6640625" style="68" customWidth="1"/>
    <col min="9497" max="9497" width="4.33203125" style="68" customWidth="1"/>
    <col min="9498" max="9499" width="4.109375" style="68" customWidth="1"/>
    <col min="9500" max="9500" width="4.33203125" style="68" customWidth="1"/>
    <col min="9501" max="9501" width="5.33203125" style="68" customWidth="1"/>
    <col min="9502" max="9502" width="9.33203125" style="68" customWidth="1"/>
    <col min="9503" max="9503" width="5.6640625" style="68" customWidth="1"/>
    <col min="9504" max="9504" width="4.6640625" style="68" customWidth="1"/>
    <col min="9505" max="9505" width="5.33203125" style="68" customWidth="1"/>
    <col min="9506" max="9507" width="5.44140625" style="68" customWidth="1"/>
    <col min="9508" max="9721" width="3.44140625" style="68"/>
    <col min="9722" max="9723" width="3" style="68" customWidth="1"/>
    <col min="9724" max="9724" width="1" style="68" customWidth="1"/>
    <col min="9725" max="9725" width="2" style="68" customWidth="1"/>
    <col min="9726" max="9726" width="0.88671875" style="68" customWidth="1"/>
    <col min="9727" max="9738" width="3" style="68" customWidth="1"/>
    <col min="9739" max="9739" width="11" style="68" customWidth="1"/>
    <col min="9740" max="9740" width="13.33203125" style="68" customWidth="1"/>
    <col min="9741" max="9741" width="3.5546875" style="68" customWidth="1"/>
    <col min="9742" max="9742" width="8.6640625" style="68" customWidth="1"/>
    <col min="9743" max="9743" width="5.6640625" style="68" customWidth="1"/>
    <col min="9744" max="9744" width="8.109375" style="68" bestFit="1" customWidth="1"/>
    <col min="9745" max="9745" width="1.33203125" style="68" customWidth="1"/>
    <col min="9746" max="9746" width="0" style="68" hidden="1" customWidth="1"/>
    <col min="9747" max="9749" width="3.44140625" style="68"/>
    <col min="9750" max="9750" width="4.44140625" style="68" customWidth="1"/>
    <col min="9751" max="9751" width="3.44140625" style="68"/>
    <col min="9752" max="9752" width="9.6640625" style="68" customWidth="1"/>
    <col min="9753" max="9753" width="4.33203125" style="68" customWidth="1"/>
    <col min="9754" max="9755" width="4.109375" style="68" customWidth="1"/>
    <col min="9756" max="9756" width="4.33203125" style="68" customWidth="1"/>
    <col min="9757" max="9757" width="5.33203125" style="68" customWidth="1"/>
    <col min="9758" max="9758" width="9.33203125" style="68" customWidth="1"/>
    <col min="9759" max="9759" width="5.6640625" style="68" customWidth="1"/>
    <col min="9760" max="9760" width="4.6640625" style="68" customWidth="1"/>
    <col min="9761" max="9761" width="5.33203125" style="68" customWidth="1"/>
    <col min="9762" max="9763" width="5.44140625" style="68" customWidth="1"/>
    <col min="9764" max="9977" width="3.44140625" style="68"/>
    <col min="9978" max="9979" width="3" style="68" customWidth="1"/>
    <col min="9980" max="9980" width="1" style="68" customWidth="1"/>
    <col min="9981" max="9981" width="2" style="68" customWidth="1"/>
    <col min="9982" max="9982" width="0.88671875" style="68" customWidth="1"/>
    <col min="9983" max="9994" width="3" style="68" customWidth="1"/>
    <col min="9995" max="9995" width="11" style="68" customWidth="1"/>
    <col min="9996" max="9996" width="13.33203125" style="68" customWidth="1"/>
    <col min="9997" max="9997" width="3.5546875" style="68" customWidth="1"/>
    <col min="9998" max="9998" width="8.6640625" style="68" customWidth="1"/>
    <col min="9999" max="9999" width="5.6640625" style="68" customWidth="1"/>
    <col min="10000" max="10000" width="8.109375" style="68" bestFit="1" customWidth="1"/>
    <col min="10001" max="10001" width="1.33203125" style="68" customWidth="1"/>
    <col min="10002" max="10002" width="0" style="68" hidden="1" customWidth="1"/>
    <col min="10003" max="10005" width="3.44140625" style="68"/>
    <col min="10006" max="10006" width="4.44140625" style="68" customWidth="1"/>
    <col min="10007" max="10007" width="3.44140625" style="68"/>
    <col min="10008" max="10008" width="9.6640625" style="68" customWidth="1"/>
    <col min="10009" max="10009" width="4.33203125" style="68" customWidth="1"/>
    <col min="10010" max="10011" width="4.109375" style="68" customWidth="1"/>
    <col min="10012" max="10012" width="4.33203125" style="68" customWidth="1"/>
    <col min="10013" max="10013" width="5.33203125" style="68" customWidth="1"/>
    <col min="10014" max="10014" width="9.33203125" style="68" customWidth="1"/>
    <col min="10015" max="10015" width="5.6640625" style="68" customWidth="1"/>
    <col min="10016" max="10016" width="4.6640625" style="68" customWidth="1"/>
    <col min="10017" max="10017" width="5.33203125" style="68" customWidth="1"/>
    <col min="10018" max="10019" width="5.44140625" style="68" customWidth="1"/>
    <col min="10020" max="10233" width="3.44140625" style="68"/>
    <col min="10234" max="10235" width="3" style="68" customWidth="1"/>
    <col min="10236" max="10236" width="1" style="68" customWidth="1"/>
    <col min="10237" max="10237" width="2" style="68" customWidth="1"/>
    <col min="10238" max="10238" width="0.88671875" style="68" customWidth="1"/>
    <col min="10239" max="10250" width="3" style="68" customWidth="1"/>
    <col min="10251" max="10251" width="11" style="68" customWidth="1"/>
    <col min="10252" max="10252" width="13.33203125" style="68" customWidth="1"/>
    <col min="10253" max="10253" width="3.5546875" style="68" customWidth="1"/>
    <col min="10254" max="10254" width="8.6640625" style="68" customWidth="1"/>
    <col min="10255" max="10255" width="5.6640625" style="68" customWidth="1"/>
    <col min="10256" max="10256" width="8.109375" style="68" bestFit="1" customWidth="1"/>
    <col min="10257" max="10257" width="1.33203125" style="68" customWidth="1"/>
    <col min="10258" max="10258" width="0" style="68" hidden="1" customWidth="1"/>
    <col min="10259" max="10261" width="3.44140625" style="68"/>
    <col min="10262" max="10262" width="4.44140625" style="68" customWidth="1"/>
    <col min="10263" max="10263" width="3.44140625" style="68"/>
    <col min="10264" max="10264" width="9.6640625" style="68" customWidth="1"/>
    <col min="10265" max="10265" width="4.33203125" style="68" customWidth="1"/>
    <col min="10266" max="10267" width="4.109375" style="68" customWidth="1"/>
    <col min="10268" max="10268" width="4.33203125" style="68" customWidth="1"/>
    <col min="10269" max="10269" width="5.33203125" style="68" customWidth="1"/>
    <col min="10270" max="10270" width="9.33203125" style="68" customWidth="1"/>
    <col min="10271" max="10271" width="5.6640625" style="68" customWidth="1"/>
    <col min="10272" max="10272" width="4.6640625" style="68" customWidth="1"/>
    <col min="10273" max="10273" width="5.33203125" style="68" customWidth="1"/>
    <col min="10274" max="10275" width="5.44140625" style="68" customWidth="1"/>
    <col min="10276" max="10489" width="3.44140625" style="68"/>
    <col min="10490" max="10491" width="3" style="68" customWidth="1"/>
    <col min="10492" max="10492" width="1" style="68" customWidth="1"/>
    <col min="10493" max="10493" width="2" style="68" customWidth="1"/>
    <col min="10494" max="10494" width="0.88671875" style="68" customWidth="1"/>
    <col min="10495" max="10506" width="3" style="68" customWidth="1"/>
    <col min="10507" max="10507" width="11" style="68" customWidth="1"/>
    <col min="10508" max="10508" width="13.33203125" style="68" customWidth="1"/>
    <col min="10509" max="10509" width="3.5546875" style="68" customWidth="1"/>
    <col min="10510" max="10510" width="8.6640625" style="68" customWidth="1"/>
    <col min="10511" max="10511" width="5.6640625" style="68" customWidth="1"/>
    <col min="10512" max="10512" width="8.109375" style="68" bestFit="1" customWidth="1"/>
    <col min="10513" max="10513" width="1.33203125" style="68" customWidth="1"/>
    <col min="10514" max="10514" width="0" style="68" hidden="1" customWidth="1"/>
    <col min="10515" max="10517" width="3.44140625" style="68"/>
    <col min="10518" max="10518" width="4.44140625" style="68" customWidth="1"/>
    <col min="10519" max="10519" width="3.44140625" style="68"/>
    <col min="10520" max="10520" width="9.6640625" style="68" customWidth="1"/>
    <col min="10521" max="10521" width="4.33203125" style="68" customWidth="1"/>
    <col min="10522" max="10523" width="4.109375" style="68" customWidth="1"/>
    <col min="10524" max="10524" width="4.33203125" style="68" customWidth="1"/>
    <col min="10525" max="10525" width="5.33203125" style="68" customWidth="1"/>
    <col min="10526" max="10526" width="9.33203125" style="68" customWidth="1"/>
    <col min="10527" max="10527" width="5.6640625" style="68" customWidth="1"/>
    <col min="10528" max="10528" width="4.6640625" style="68" customWidth="1"/>
    <col min="10529" max="10529" width="5.33203125" style="68" customWidth="1"/>
    <col min="10530" max="10531" width="5.44140625" style="68" customWidth="1"/>
    <col min="10532" max="10745" width="3.44140625" style="68"/>
    <col min="10746" max="10747" width="3" style="68" customWidth="1"/>
    <col min="10748" max="10748" width="1" style="68" customWidth="1"/>
    <col min="10749" max="10749" width="2" style="68" customWidth="1"/>
    <col min="10750" max="10750" width="0.88671875" style="68" customWidth="1"/>
    <col min="10751" max="10762" width="3" style="68" customWidth="1"/>
    <col min="10763" max="10763" width="11" style="68" customWidth="1"/>
    <col min="10764" max="10764" width="13.33203125" style="68" customWidth="1"/>
    <col min="10765" max="10765" width="3.5546875" style="68" customWidth="1"/>
    <col min="10766" max="10766" width="8.6640625" style="68" customWidth="1"/>
    <col min="10767" max="10767" width="5.6640625" style="68" customWidth="1"/>
    <col min="10768" max="10768" width="8.109375" style="68" bestFit="1" customWidth="1"/>
    <col min="10769" max="10769" width="1.33203125" style="68" customWidth="1"/>
    <col min="10770" max="10770" width="0" style="68" hidden="1" customWidth="1"/>
    <col min="10771" max="10773" width="3.44140625" style="68"/>
    <col min="10774" max="10774" width="4.44140625" style="68" customWidth="1"/>
    <col min="10775" max="10775" width="3.44140625" style="68"/>
    <col min="10776" max="10776" width="9.6640625" style="68" customWidth="1"/>
    <col min="10777" max="10777" width="4.33203125" style="68" customWidth="1"/>
    <col min="10778" max="10779" width="4.109375" style="68" customWidth="1"/>
    <col min="10780" max="10780" width="4.33203125" style="68" customWidth="1"/>
    <col min="10781" max="10781" width="5.33203125" style="68" customWidth="1"/>
    <col min="10782" max="10782" width="9.33203125" style="68" customWidth="1"/>
    <col min="10783" max="10783" width="5.6640625" style="68" customWidth="1"/>
    <col min="10784" max="10784" width="4.6640625" style="68" customWidth="1"/>
    <col min="10785" max="10785" width="5.33203125" style="68" customWidth="1"/>
    <col min="10786" max="10787" width="5.44140625" style="68" customWidth="1"/>
    <col min="10788" max="11001" width="3.44140625" style="68"/>
    <col min="11002" max="11003" width="3" style="68" customWidth="1"/>
    <col min="11004" max="11004" width="1" style="68" customWidth="1"/>
    <col min="11005" max="11005" width="2" style="68" customWidth="1"/>
    <col min="11006" max="11006" width="0.88671875" style="68" customWidth="1"/>
    <col min="11007" max="11018" width="3" style="68" customWidth="1"/>
    <col min="11019" max="11019" width="11" style="68" customWidth="1"/>
    <col min="11020" max="11020" width="13.33203125" style="68" customWidth="1"/>
    <col min="11021" max="11021" width="3.5546875" style="68" customWidth="1"/>
    <col min="11022" max="11022" width="8.6640625" style="68" customWidth="1"/>
    <col min="11023" max="11023" width="5.6640625" style="68" customWidth="1"/>
    <col min="11024" max="11024" width="8.109375" style="68" bestFit="1" customWidth="1"/>
    <col min="11025" max="11025" width="1.33203125" style="68" customWidth="1"/>
    <col min="11026" max="11026" width="0" style="68" hidden="1" customWidth="1"/>
    <col min="11027" max="11029" width="3.44140625" style="68"/>
    <col min="11030" max="11030" width="4.44140625" style="68" customWidth="1"/>
    <col min="11031" max="11031" width="3.44140625" style="68"/>
    <col min="11032" max="11032" width="9.6640625" style="68" customWidth="1"/>
    <col min="11033" max="11033" width="4.33203125" style="68" customWidth="1"/>
    <col min="11034" max="11035" width="4.109375" style="68" customWidth="1"/>
    <col min="11036" max="11036" width="4.33203125" style="68" customWidth="1"/>
    <col min="11037" max="11037" width="5.33203125" style="68" customWidth="1"/>
    <col min="11038" max="11038" width="9.33203125" style="68" customWidth="1"/>
    <col min="11039" max="11039" width="5.6640625" style="68" customWidth="1"/>
    <col min="11040" max="11040" width="4.6640625" style="68" customWidth="1"/>
    <col min="11041" max="11041" width="5.33203125" style="68" customWidth="1"/>
    <col min="11042" max="11043" width="5.44140625" style="68" customWidth="1"/>
    <col min="11044" max="11257" width="3.44140625" style="68"/>
    <col min="11258" max="11259" width="3" style="68" customWidth="1"/>
    <col min="11260" max="11260" width="1" style="68" customWidth="1"/>
    <col min="11261" max="11261" width="2" style="68" customWidth="1"/>
    <col min="11262" max="11262" width="0.88671875" style="68" customWidth="1"/>
    <col min="11263" max="11274" width="3" style="68" customWidth="1"/>
    <col min="11275" max="11275" width="11" style="68" customWidth="1"/>
    <col min="11276" max="11276" width="13.33203125" style="68" customWidth="1"/>
    <col min="11277" max="11277" width="3.5546875" style="68" customWidth="1"/>
    <col min="11278" max="11278" width="8.6640625" style="68" customWidth="1"/>
    <col min="11279" max="11279" width="5.6640625" style="68" customWidth="1"/>
    <col min="11280" max="11280" width="8.109375" style="68" bestFit="1" customWidth="1"/>
    <col min="11281" max="11281" width="1.33203125" style="68" customWidth="1"/>
    <col min="11282" max="11282" width="0" style="68" hidden="1" customWidth="1"/>
    <col min="11283" max="11285" width="3.44140625" style="68"/>
    <col min="11286" max="11286" width="4.44140625" style="68" customWidth="1"/>
    <col min="11287" max="11287" width="3.44140625" style="68"/>
    <col min="11288" max="11288" width="9.6640625" style="68" customWidth="1"/>
    <col min="11289" max="11289" width="4.33203125" style="68" customWidth="1"/>
    <col min="11290" max="11291" width="4.109375" style="68" customWidth="1"/>
    <col min="11292" max="11292" width="4.33203125" style="68" customWidth="1"/>
    <col min="11293" max="11293" width="5.33203125" style="68" customWidth="1"/>
    <col min="11294" max="11294" width="9.33203125" style="68" customWidth="1"/>
    <col min="11295" max="11295" width="5.6640625" style="68" customWidth="1"/>
    <col min="11296" max="11296" width="4.6640625" style="68" customWidth="1"/>
    <col min="11297" max="11297" width="5.33203125" style="68" customWidth="1"/>
    <col min="11298" max="11299" width="5.44140625" style="68" customWidth="1"/>
    <col min="11300" max="11513" width="3.44140625" style="68"/>
    <col min="11514" max="11515" width="3" style="68" customWidth="1"/>
    <col min="11516" max="11516" width="1" style="68" customWidth="1"/>
    <col min="11517" max="11517" width="2" style="68" customWidth="1"/>
    <col min="11518" max="11518" width="0.88671875" style="68" customWidth="1"/>
    <col min="11519" max="11530" width="3" style="68" customWidth="1"/>
    <col min="11531" max="11531" width="11" style="68" customWidth="1"/>
    <col min="11532" max="11532" width="13.33203125" style="68" customWidth="1"/>
    <col min="11533" max="11533" width="3.5546875" style="68" customWidth="1"/>
    <col min="11534" max="11534" width="8.6640625" style="68" customWidth="1"/>
    <col min="11535" max="11535" width="5.6640625" style="68" customWidth="1"/>
    <col min="11536" max="11536" width="8.109375" style="68" bestFit="1" customWidth="1"/>
    <col min="11537" max="11537" width="1.33203125" style="68" customWidth="1"/>
    <col min="11538" max="11538" width="0" style="68" hidden="1" customWidth="1"/>
    <col min="11539" max="11541" width="3.44140625" style="68"/>
    <col min="11542" max="11542" width="4.44140625" style="68" customWidth="1"/>
    <col min="11543" max="11543" width="3.44140625" style="68"/>
    <col min="11544" max="11544" width="9.6640625" style="68" customWidth="1"/>
    <col min="11545" max="11545" width="4.33203125" style="68" customWidth="1"/>
    <col min="11546" max="11547" width="4.109375" style="68" customWidth="1"/>
    <col min="11548" max="11548" width="4.33203125" style="68" customWidth="1"/>
    <col min="11549" max="11549" width="5.33203125" style="68" customWidth="1"/>
    <col min="11550" max="11550" width="9.33203125" style="68" customWidth="1"/>
    <col min="11551" max="11551" width="5.6640625" style="68" customWidth="1"/>
    <col min="11552" max="11552" width="4.6640625" style="68" customWidth="1"/>
    <col min="11553" max="11553" width="5.33203125" style="68" customWidth="1"/>
    <col min="11554" max="11555" width="5.44140625" style="68" customWidth="1"/>
    <col min="11556" max="11769" width="3.44140625" style="68"/>
    <col min="11770" max="11771" width="3" style="68" customWidth="1"/>
    <col min="11772" max="11772" width="1" style="68" customWidth="1"/>
    <col min="11773" max="11773" width="2" style="68" customWidth="1"/>
    <col min="11774" max="11774" width="0.88671875" style="68" customWidth="1"/>
    <col min="11775" max="11786" width="3" style="68" customWidth="1"/>
    <col min="11787" max="11787" width="11" style="68" customWidth="1"/>
    <col min="11788" max="11788" width="13.33203125" style="68" customWidth="1"/>
    <col min="11789" max="11789" width="3.5546875" style="68" customWidth="1"/>
    <col min="11790" max="11790" width="8.6640625" style="68" customWidth="1"/>
    <col min="11791" max="11791" width="5.6640625" style="68" customWidth="1"/>
    <col min="11792" max="11792" width="8.109375" style="68" bestFit="1" customWidth="1"/>
    <col min="11793" max="11793" width="1.33203125" style="68" customWidth="1"/>
    <col min="11794" max="11794" width="0" style="68" hidden="1" customWidth="1"/>
    <col min="11795" max="11797" width="3.44140625" style="68"/>
    <col min="11798" max="11798" width="4.44140625" style="68" customWidth="1"/>
    <col min="11799" max="11799" width="3.44140625" style="68"/>
    <col min="11800" max="11800" width="9.6640625" style="68" customWidth="1"/>
    <col min="11801" max="11801" width="4.33203125" style="68" customWidth="1"/>
    <col min="11802" max="11803" width="4.109375" style="68" customWidth="1"/>
    <col min="11804" max="11804" width="4.33203125" style="68" customWidth="1"/>
    <col min="11805" max="11805" width="5.33203125" style="68" customWidth="1"/>
    <col min="11806" max="11806" width="9.33203125" style="68" customWidth="1"/>
    <col min="11807" max="11807" width="5.6640625" style="68" customWidth="1"/>
    <col min="11808" max="11808" width="4.6640625" style="68" customWidth="1"/>
    <col min="11809" max="11809" width="5.33203125" style="68" customWidth="1"/>
    <col min="11810" max="11811" width="5.44140625" style="68" customWidth="1"/>
    <col min="11812" max="12025" width="3.44140625" style="68"/>
    <col min="12026" max="12027" width="3" style="68" customWidth="1"/>
    <col min="12028" max="12028" width="1" style="68" customWidth="1"/>
    <col min="12029" max="12029" width="2" style="68" customWidth="1"/>
    <col min="12030" max="12030" width="0.88671875" style="68" customWidth="1"/>
    <col min="12031" max="12042" width="3" style="68" customWidth="1"/>
    <col min="12043" max="12043" width="11" style="68" customWidth="1"/>
    <col min="12044" max="12044" width="13.33203125" style="68" customWidth="1"/>
    <col min="12045" max="12045" width="3.5546875" style="68" customWidth="1"/>
    <col min="12046" max="12046" width="8.6640625" style="68" customWidth="1"/>
    <col min="12047" max="12047" width="5.6640625" style="68" customWidth="1"/>
    <col min="12048" max="12048" width="8.109375" style="68" bestFit="1" customWidth="1"/>
    <col min="12049" max="12049" width="1.33203125" style="68" customWidth="1"/>
    <col min="12050" max="12050" width="0" style="68" hidden="1" customWidth="1"/>
    <col min="12051" max="12053" width="3.44140625" style="68"/>
    <col min="12054" max="12054" width="4.44140625" style="68" customWidth="1"/>
    <col min="12055" max="12055" width="3.44140625" style="68"/>
    <col min="12056" max="12056" width="9.6640625" style="68" customWidth="1"/>
    <col min="12057" max="12057" width="4.33203125" style="68" customWidth="1"/>
    <col min="12058" max="12059" width="4.109375" style="68" customWidth="1"/>
    <col min="12060" max="12060" width="4.33203125" style="68" customWidth="1"/>
    <col min="12061" max="12061" width="5.33203125" style="68" customWidth="1"/>
    <col min="12062" max="12062" width="9.33203125" style="68" customWidth="1"/>
    <col min="12063" max="12063" width="5.6640625" style="68" customWidth="1"/>
    <col min="12064" max="12064" width="4.6640625" style="68" customWidth="1"/>
    <col min="12065" max="12065" width="5.33203125" style="68" customWidth="1"/>
    <col min="12066" max="12067" width="5.44140625" style="68" customWidth="1"/>
    <col min="12068" max="12281" width="3.44140625" style="68"/>
    <col min="12282" max="12283" width="3" style="68" customWidth="1"/>
    <col min="12284" max="12284" width="1" style="68" customWidth="1"/>
    <col min="12285" max="12285" width="2" style="68" customWidth="1"/>
    <col min="12286" max="12286" width="0.88671875" style="68" customWidth="1"/>
    <col min="12287" max="12298" width="3" style="68" customWidth="1"/>
    <col min="12299" max="12299" width="11" style="68" customWidth="1"/>
    <col min="12300" max="12300" width="13.33203125" style="68" customWidth="1"/>
    <col min="12301" max="12301" width="3.5546875" style="68" customWidth="1"/>
    <col min="12302" max="12302" width="8.6640625" style="68" customWidth="1"/>
    <col min="12303" max="12303" width="5.6640625" style="68" customWidth="1"/>
    <col min="12304" max="12304" width="8.109375" style="68" bestFit="1" customWidth="1"/>
    <col min="12305" max="12305" width="1.33203125" style="68" customWidth="1"/>
    <col min="12306" max="12306" width="0" style="68" hidden="1" customWidth="1"/>
    <col min="12307" max="12309" width="3.44140625" style="68"/>
    <col min="12310" max="12310" width="4.44140625" style="68" customWidth="1"/>
    <col min="12311" max="12311" width="3.44140625" style="68"/>
    <col min="12312" max="12312" width="9.6640625" style="68" customWidth="1"/>
    <col min="12313" max="12313" width="4.33203125" style="68" customWidth="1"/>
    <col min="12314" max="12315" width="4.109375" style="68" customWidth="1"/>
    <col min="12316" max="12316" width="4.33203125" style="68" customWidth="1"/>
    <col min="12317" max="12317" width="5.33203125" style="68" customWidth="1"/>
    <col min="12318" max="12318" width="9.33203125" style="68" customWidth="1"/>
    <col min="12319" max="12319" width="5.6640625" style="68" customWidth="1"/>
    <col min="12320" max="12320" width="4.6640625" style="68" customWidth="1"/>
    <col min="12321" max="12321" width="5.33203125" style="68" customWidth="1"/>
    <col min="12322" max="12323" width="5.44140625" style="68" customWidth="1"/>
    <col min="12324" max="12537" width="3.44140625" style="68"/>
    <col min="12538" max="12539" width="3" style="68" customWidth="1"/>
    <col min="12540" max="12540" width="1" style="68" customWidth="1"/>
    <col min="12541" max="12541" width="2" style="68" customWidth="1"/>
    <col min="12542" max="12542" width="0.88671875" style="68" customWidth="1"/>
    <col min="12543" max="12554" width="3" style="68" customWidth="1"/>
    <col min="12555" max="12555" width="11" style="68" customWidth="1"/>
    <col min="12556" max="12556" width="13.33203125" style="68" customWidth="1"/>
    <col min="12557" max="12557" width="3.5546875" style="68" customWidth="1"/>
    <col min="12558" max="12558" width="8.6640625" style="68" customWidth="1"/>
    <col min="12559" max="12559" width="5.6640625" style="68" customWidth="1"/>
    <col min="12560" max="12560" width="8.109375" style="68" bestFit="1" customWidth="1"/>
    <col min="12561" max="12561" width="1.33203125" style="68" customWidth="1"/>
    <col min="12562" max="12562" width="0" style="68" hidden="1" customWidth="1"/>
    <col min="12563" max="12565" width="3.44140625" style="68"/>
    <col min="12566" max="12566" width="4.44140625" style="68" customWidth="1"/>
    <col min="12567" max="12567" width="3.44140625" style="68"/>
    <col min="12568" max="12568" width="9.6640625" style="68" customWidth="1"/>
    <col min="12569" max="12569" width="4.33203125" style="68" customWidth="1"/>
    <col min="12570" max="12571" width="4.109375" style="68" customWidth="1"/>
    <col min="12572" max="12572" width="4.33203125" style="68" customWidth="1"/>
    <col min="12573" max="12573" width="5.33203125" style="68" customWidth="1"/>
    <col min="12574" max="12574" width="9.33203125" style="68" customWidth="1"/>
    <col min="12575" max="12575" width="5.6640625" style="68" customWidth="1"/>
    <col min="12576" max="12576" width="4.6640625" style="68" customWidth="1"/>
    <col min="12577" max="12577" width="5.33203125" style="68" customWidth="1"/>
    <col min="12578" max="12579" width="5.44140625" style="68" customWidth="1"/>
    <col min="12580" max="12793" width="3.44140625" style="68"/>
    <col min="12794" max="12795" width="3" style="68" customWidth="1"/>
    <col min="12796" max="12796" width="1" style="68" customWidth="1"/>
    <col min="12797" max="12797" width="2" style="68" customWidth="1"/>
    <col min="12798" max="12798" width="0.88671875" style="68" customWidth="1"/>
    <col min="12799" max="12810" width="3" style="68" customWidth="1"/>
    <col min="12811" max="12811" width="11" style="68" customWidth="1"/>
    <col min="12812" max="12812" width="13.33203125" style="68" customWidth="1"/>
    <col min="12813" max="12813" width="3.5546875" style="68" customWidth="1"/>
    <col min="12814" max="12814" width="8.6640625" style="68" customWidth="1"/>
    <col min="12815" max="12815" width="5.6640625" style="68" customWidth="1"/>
    <col min="12816" max="12816" width="8.109375" style="68" bestFit="1" customWidth="1"/>
    <col min="12817" max="12817" width="1.33203125" style="68" customWidth="1"/>
    <col min="12818" max="12818" width="0" style="68" hidden="1" customWidth="1"/>
    <col min="12819" max="12821" width="3.44140625" style="68"/>
    <col min="12822" max="12822" width="4.44140625" style="68" customWidth="1"/>
    <col min="12823" max="12823" width="3.44140625" style="68"/>
    <col min="12824" max="12824" width="9.6640625" style="68" customWidth="1"/>
    <col min="12825" max="12825" width="4.33203125" style="68" customWidth="1"/>
    <col min="12826" max="12827" width="4.109375" style="68" customWidth="1"/>
    <col min="12828" max="12828" width="4.33203125" style="68" customWidth="1"/>
    <col min="12829" max="12829" width="5.33203125" style="68" customWidth="1"/>
    <col min="12830" max="12830" width="9.33203125" style="68" customWidth="1"/>
    <col min="12831" max="12831" width="5.6640625" style="68" customWidth="1"/>
    <col min="12832" max="12832" width="4.6640625" style="68" customWidth="1"/>
    <col min="12833" max="12833" width="5.33203125" style="68" customWidth="1"/>
    <col min="12834" max="12835" width="5.44140625" style="68" customWidth="1"/>
    <col min="12836" max="13049" width="3.44140625" style="68"/>
    <col min="13050" max="13051" width="3" style="68" customWidth="1"/>
    <col min="13052" max="13052" width="1" style="68" customWidth="1"/>
    <col min="13053" max="13053" width="2" style="68" customWidth="1"/>
    <col min="13054" max="13054" width="0.88671875" style="68" customWidth="1"/>
    <col min="13055" max="13066" width="3" style="68" customWidth="1"/>
    <col min="13067" max="13067" width="11" style="68" customWidth="1"/>
    <col min="13068" max="13068" width="13.33203125" style="68" customWidth="1"/>
    <col min="13069" max="13069" width="3.5546875" style="68" customWidth="1"/>
    <col min="13070" max="13070" width="8.6640625" style="68" customWidth="1"/>
    <col min="13071" max="13071" width="5.6640625" style="68" customWidth="1"/>
    <col min="13072" max="13072" width="8.109375" style="68" bestFit="1" customWidth="1"/>
    <col min="13073" max="13073" width="1.33203125" style="68" customWidth="1"/>
    <col min="13074" max="13074" width="0" style="68" hidden="1" customWidth="1"/>
    <col min="13075" max="13077" width="3.44140625" style="68"/>
    <col min="13078" max="13078" width="4.44140625" style="68" customWidth="1"/>
    <col min="13079" max="13079" width="3.44140625" style="68"/>
    <col min="13080" max="13080" width="9.6640625" style="68" customWidth="1"/>
    <col min="13081" max="13081" width="4.33203125" style="68" customWidth="1"/>
    <col min="13082" max="13083" width="4.109375" style="68" customWidth="1"/>
    <col min="13084" max="13084" width="4.33203125" style="68" customWidth="1"/>
    <col min="13085" max="13085" width="5.33203125" style="68" customWidth="1"/>
    <col min="13086" max="13086" width="9.33203125" style="68" customWidth="1"/>
    <col min="13087" max="13087" width="5.6640625" style="68" customWidth="1"/>
    <col min="13088" max="13088" width="4.6640625" style="68" customWidth="1"/>
    <col min="13089" max="13089" width="5.33203125" style="68" customWidth="1"/>
    <col min="13090" max="13091" width="5.44140625" style="68" customWidth="1"/>
    <col min="13092" max="13305" width="3.44140625" style="68"/>
    <col min="13306" max="13307" width="3" style="68" customWidth="1"/>
    <col min="13308" max="13308" width="1" style="68" customWidth="1"/>
    <col min="13309" max="13309" width="2" style="68" customWidth="1"/>
    <col min="13310" max="13310" width="0.88671875" style="68" customWidth="1"/>
    <col min="13311" max="13322" width="3" style="68" customWidth="1"/>
    <col min="13323" max="13323" width="11" style="68" customWidth="1"/>
    <col min="13324" max="13324" width="13.33203125" style="68" customWidth="1"/>
    <col min="13325" max="13325" width="3.5546875" style="68" customWidth="1"/>
    <col min="13326" max="13326" width="8.6640625" style="68" customWidth="1"/>
    <col min="13327" max="13327" width="5.6640625" style="68" customWidth="1"/>
    <col min="13328" max="13328" width="8.109375" style="68" bestFit="1" customWidth="1"/>
    <col min="13329" max="13329" width="1.33203125" style="68" customWidth="1"/>
    <col min="13330" max="13330" width="0" style="68" hidden="1" customWidth="1"/>
    <col min="13331" max="13333" width="3.44140625" style="68"/>
    <col min="13334" max="13334" width="4.44140625" style="68" customWidth="1"/>
    <col min="13335" max="13335" width="3.44140625" style="68"/>
    <col min="13336" max="13336" width="9.6640625" style="68" customWidth="1"/>
    <col min="13337" max="13337" width="4.33203125" style="68" customWidth="1"/>
    <col min="13338" max="13339" width="4.109375" style="68" customWidth="1"/>
    <col min="13340" max="13340" width="4.33203125" style="68" customWidth="1"/>
    <col min="13341" max="13341" width="5.33203125" style="68" customWidth="1"/>
    <col min="13342" max="13342" width="9.33203125" style="68" customWidth="1"/>
    <col min="13343" max="13343" width="5.6640625" style="68" customWidth="1"/>
    <col min="13344" max="13344" width="4.6640625" style="68" customWidth="1"/>
    <col min="13345" max="13345" width="5.33203125" style="68" customWidth="1"/>
    <col min="13346" max="13347" width="5.44140625" style="68" customWidth="1"/>
    <col min="13348" max="13561" width="3.44140625" style="68"/>
    <col min="13562" max="13563" width="3" style="68" customWidth="1"/>
    <col min="13564" max="13564" width="1" style="68" customWidth="1"/>
    <col min="13565" max="13565" width="2" style="68" customWidth="1"/>
    <col min="13566" max="13566" width="0.88671875" style="68" customWidth="1"/>
    <col min="13567" max="13578" width="3" style="68" customWidth="1"/>
    <col min="13579" max="13579" width="11" style="68" customWidth="1"/>
    <col min="13580" max="13580" width="13.33203125" style="68" customWidth="1"/>
    <col min="13581" max="13581" width="3.5546875" style="68" customWidth="1"/>
    <col min="13582" max="13582" width="8.6640625" style="68" customWidth="1"/>
    <col min="13583" max="13583" width="5.6640625" style="68" customWidth="1"/>
    <col min="13584" max="13584" width="8.109375" style="68" bestFit="1" customWidth="1"/>
    <col min="13585" max="13585" width="1.33203125" style="68" customWidth="1"/>
    <col min="13586" max="13586" width="0" style="68" hidden="1" customWidth="1"/>
    <col min="13587" max="13589" width="3.44140625" style="68"/>
    <col min="13590" max="13590" width="4.44140625" style="68" customWidth="1"/>
    <col min="13591" max="13591" width="3.44140625" style="68"/>
    <col min="13592" max="13592" width="9.6640625" style="68" customWidth="1"/>
    <col min="13593" max="13593" width="4.33203125" style="68" customWidth="1"/>
    <col min="13594" max="13595" width="4.109375" style="68" customWidth="1"/>
    <col min="13596" max="13596" width="4.33203125" style="68" customWidth="1"/>
    <col min="13597" max="13597" width="5.33203125" style="68" customWidth="1"/>
    <col min="13598" max="13598" width="9.33203125" style="68" customWidth="1"/>
    <col min="13599" max="13599" width="5.6640625" style="68" customWidth="1"/>
    <col min="13600" max="13600" width="4.6640625" style="68" customWidth="1"/>
    <col min="13601" max="13601" width="5.33203125" style="68" customWidth="1"/>
    <col min="13602" max="13603" width="5.44140625" style="68" customWidth="1"/>
    <col min="13604" max="13817" width="3.44140625" style="68"/>
    <col min="13818" max="13819" width="3" style="68" customWidth="1"/>
    <col min="13820" max="13820" width="1" style="68" customWidth="1"/>
    <col min="13821" max="13821" width="2" style="68" customWidth="1"/>
    <col min="13822" max="13822" width="0.88671875" style="68" customWidth="1"/>
    <col min="13823" max="13834" width="3" style="68" customWidth="1"/>
    <col min="13835" max="13835" width="11" style="68" customWidth="1"/>
    <col min="13836" max="13836" width="13.33203125" style="68" customWidth="1"/>
    <col min="13837" max="13837" width="3.5546875" style="68" customWidth="1"/>
    <col min="13838" max="13838" width="8.6640625" style="68" customWidth="1"/>
    <col min="13839" max="13839" width="5.6640625" style="68" customWidth="1"/>
    <col min="13840" max="13840" width="8.109375" style="68" bestFit="1" customWidth="1"/>
    <col min="13841" max="13841" width="1.33203125" style="68" customWidth="1"/>
    <col min="13842" max="13842" width="0" style="68" hidden="1" customWidth="1"/>
    <col min="13843" max="13845" width="3.44140625" style="68"/>
    <col min="13846" max="13846" width="4.44140625" style="68" customWidth="1"/>
    <col min="13847" max="13847" width="3.44140625" style="68"/>
    <col min="13848" max="13848" width="9.6640625" style="68" customWidth="1"/>
    <col min="13849" max="13849" width="4.33203125" style="68" customWidth="1"/>
    <col min="13850" max="13851" width="4.109375" style="68" customWidth="1"/>
    <col min="13852" max="13852" width="4.33203125" style="68" customWidth="1"/>
    <col min="13853" max="13853" width="5.33203125" style="68" customWidth="1"/>
    <col min="13854" max="13854" width="9.33203125" style="68" customWidth="1"/>
    <col min="13855" max="13855" width="5.6640625" style="68" customWidth="1"/>
    <col min="13856" max="13856" width="4.6640625" style="68" customWidth="1"/>
    <col min="13857" max="13857" width="5.33203125" style="68" customWidth="1"/>
    <col min="13858" max="13859" width="5.44140625" style="68" customWidth="1"/>
    <col min="13860" max="14073" width="3.44140625" style="68"/>
    <col min="14074" max="14075" width="3" style="68" customWidth="1"/>
    <col min="14076" max="14076" width="1" style="68" customWidth="1"/>
    <col min="14077" max="14077" width="2" style="68" customWidth="1"/>
    <col min="14078" max="14078" width="0.88671875" style="68" customWidth="1"/>
    <col min="14079" max="14090" width="3" style="68" customWidth="1"/>
    <col min="14091" max="14091" width="11" style="68" customWidth="1"/>
    <col min="14092" max="14092" width="13.33203125" style="68" customWidth="1"/>
    <col min="14093" max="14093" width="3.5546875" style="68" customWidth="1"/>
    <col min="14094" max="14094" width="8.6640625" style="68" customWidth="1"/>
    <col min="14095" max="14095" width="5.6640625" style="68" customWidth="1"/>
    <col min="14096" max="14096" width="8.109375" style="68" bestFit="1" customWidth="1"/>
    <col min="14097" max="14097" width="1.33203125" style="68" customWidth="1"/>
    <col min="14098" max="14098" width="0" style="68" hidden="1" customWidth="1"/>
    <col min="14099" max="14101" width="3.44140625" style="68"/>
    <col min="14102" max="14102" width="4.44140625" style="68" customWidth="1"/>
    <col min="14103" max="14103" width="3.44140625" style="68"/>
    <col min="14104" max="14104" width="9.6640625" style="68" customWidth="1"/>
    <col min="14105" max="14105" width="4.33203125" style="68" customWidth="1"/>
    <col min="14106" max="14107" width="4.109375" style="68" customWidth="1"/>
    <col min="14108" max="14108" width="4.33203125" style="68" customWidth="1"/>
    <col min="14109" max="14109" width="5.33203125" style="68" customWidth="1"/>
    <col min="14110" max="14110" width="9.33203125" style="68" customWidth="1"/>
    <col min="14111" max="14111" width="5.6640625" style="68" customWidth="1"/>
    <col min="14112" max="14112" width="4.6640625" style="68" customWidth="1"/>
    <col min="14113" max="14113" width="5.33203125" style="68" customWidth="1"/>
    <col min="14114" max="14115" width="5.44140625" style="68" customWidth="1"/>
    <col min="14116" max="14329" width="3.44140625" style="68"/>
    <col min="14330" max="14331" width="3" style="68" customWidth="1"/>
    <col min="14332" max="14332" width="1" style="68" customWidth="1"/>
    <col min="14333" max="14333" width="2" style="68" customWidth="1"/>
    <col min="14334" max="14334" width="0.88671875" style="68" customWidth="1"/>
    <col min="14335" max="14346" width="3" style="68" customWidth="1"/>
    <col min="14347" max="14347" width="11" style="68" customWidth="1"/>
    <col min="14348" max="14348" width="13.33203125" style="68" customWidth="1"/>
    <col min="14349" max="14349" width="3.5546875" style="68" customWidth="1"/>
    <col min="14350" max="14350" width="8.6640625" style="68" customWidth="1"/>
    <col min="14351" max="14351" width="5.6640625" style="68" customWidth="1"/>
    <col min="14352" max="14352" width="8.109375" style="68" bestFit="1" customWidth="1"/>
    <col min="14353" max="14353" width="1.33203125" style="68" customWidth="1"/>
    <col min="14354" max="14354" width="0" style="68" hidden="1" customWidth="1"/>
    <col min="14355" max="14357" width="3.44140625" style="68"/>
    <col min="14358" max="14358" width="4.44140625" style="68" customWidth="1"/>
    <col min="14359" max="14359" width="3.44140625" style="68"/>
    <col min="14360" max="14360" width="9.6640625" style="68" customWidth="1"/>
    <col min="14361" max="14361" width="4.33203125" style="68" customWidth="1"/>
    <col min="14362" max="14363" width="4.109375" style="68" customWidth="1"/>
    <col min="14364" max="14364" width="4.33203125" style="68" customWidth="1"/>
    <col min="14365" max="14365" width="5.33203125" style="68" customWidth="1"/>
    <col min="14366" max="14366" width="9.33203125" style="68" customWidth="1"/>
    <col min="14367" max="14367" width="5.6640625" style="68" customWidth="1"/>
    <col min="14368" max="14368" width="4.6640625" style="68" customWidth="1"/>
    <col min="14369" max="14369" width="5.33203125" style="68" customWidth="1"/>
    <col min="14370" max="14371" width="5.44140625" style="68" customWidth="1"/>
    <col min="14372" max="14585" width="3.44140625" style="68"/>
    <col min="14586" max="14587" width="3" style="68" customWidth="1"/>
    <col min="14588" max="14588" width="1" style="68" customWidth="1"/>
    <col min="14589" max="14589" width="2" style="68" customWidth="1"/>
    <col min="14590" max="14590" width="0.88671875" style="68" customWidth="1"/>
    <col min="14591" max="14602" width="3" style="68" customWidth="1"/>
    <col min="14603" max="14603" width="11" style="68" customWidth="1"/>
    <col min="14604" max="14604" width="13.33203125" style="68" customWidth="1"/>
    <col min="14605" max="14605" width="3.5546875" style="68" customWidth="1"/>
    <col min="14606" max="14606" width="8.6640625" style="68" customWidth="1"/>
    <col min="14607" max="14607" width="5.6640625" style="68" customWidth="1"/>
    <col min="14608" max="14608" width="8.109375" style="68" bestFit="1" customWidth="1"/>
    <col min="14609" max="14609" width="1.33203125" style="68" customWidth="1"/>
    <col min="14610" max="14610" width="0" style="68" hidden="1" customWidth="1"/>
    <col min="14611" max="14613" width="3.44140625" style="68"/>
    <col min="14614" max="14614" width="4.44140625" style="68" customWidth="1"/>
    <col min="14615" max="14615" width="3.44140625" style="68"/>
    <col min="14616" max="14616" width="9.6640625" style="68" customWidth="1"/>
    <col min="14617" max="14617" width="4.33203125" style="68" customWidth="1"/>
    <col min="14618" max="14619" width="4.109375" style="68" customWidth="1"/>
    <col min="14620" max="14620" width="4.33203125" style="68" customWidth="1"/>
    <col min="14621" max="14621" width="5.33203125" style="68" customWidth="1"/>
    <col min="14622" max="14622" width="9.33203125" style="68" customWidth="1"/>
    <col min="14623" max="14623" width="5.6640625" style="68" customWidth="1"/>
    <col min="14624" max="14624" width="4.6640625" style="68" customWidth="1"/>
    <col min="14625" max="14625" width="5.33203125" style="68" customWidth="1"/>
    <col min="14626" max="14627" width="5.44140625" style="68" customWidth="1"/>
    <col min="14628" max="14841" width="3.44140625" style="68"/>
    <col min="14842" max="14843" width="3" style="68" customWidth="1"/>
    <col min="14844" max="14844" width="1" style="68" customWidth="1"/>
    <col min="14845" max="14845" width="2" style="68" customWidth="1"/>
    <col min="14846" max="14846" width="0.88671875" style="68" customWidth="1"/>
    <col min="14847" max="14858" width="3" style="68" customWidth="1"/>
    <col min="14859" max="14859" width="11" style="68" customWidth="1"/>
    <col min="14860" max="14860" width="13.33203125" style="68" customWidth="1"/>
    <col min="14861" max="14861" width="3.5546875" style="68" customWidth="1"/>
    <col min="14862" max="14862" width="8.6640625" style="68" customWidth="1"/>
    <col min="14863" max="14863" width="5.6640625" style="68" customWidth="1"/>
    <col min="14864" max="14864" width="8.109375" style="68" bestFit="1" customWidth="1"/>
    <col min="14865" max="14865" width="1.33203125" style="68" customWidth="1"/>
    <col min="14866" max="14866" width="0" style="68" hidden="1" customWidth="1"/>
    <col min="14867" max="14869" width="3.44140625" style="68"/>
    <col min="14870" max="14870" width="4.44140625" style="68" customWidth="1"/>
    <col min="14871" max="14871" width="3.44140625" style="68"/>
    <col min="14872" max="14872" width="9.6640625" style="68" customWidth="1"/>
    <col min="14873" max="14873" width="4.33203125" style="68" customWidth="1"/>
    <col min="14874" max="14875" width="4.109375" style="68" customWidth="1"/>
    <col min="14876" max="14876" width="4.33203125" style="68" customWidth="1"/>
    <col min="14877" max="14877" width="5.33203125" style="68" customWidth="1"/>
    <col min="14878" max="14878" width="9.33203125" style="68" customWidth="1"/>
    <col min="14879" max="14879" width="5.6640625" style="68" customWidth="1"/>
    <col min="14880" max="14880" width="4.6640625" style="68" customWidth="1"/>
    <col min="14881" max="14881" width="5.33203125" style="68" customWidth="1"/>
    <col min="14882" max="14883" width="5.44140625" style="68" customWidth="1"/>
    <col min="14884" max="15097" width="3.44140625" style="68"/>
    <col min="15098" max="15099" width="3" style="68" customWidth="1"/>
    <col min="15100" max="15100" width="1" style="68" customWidth="1"/>
    <col min="15101" max="15101" width="2" style="68" customWidth="1"/>
    <col min="15102" max="15102" width="0.88671875" style="68" customWidth="1"/>
    <col min="15103" max="15114" width="3" style="68" customWidth="1"/>
    <col min="15115" max="15115" width="11" style="68" customWidth="1"/>
    <col min="15116" max="15116" width="13.33203125" style="68" customWidth="1"/>
    <col min="15117" max="15117" width="3.5546875" style="68" customWidth="1"/>
    <col min="15118" max="15118" width="8.6640625" style="68" customWidth="1"/>
    <col min="15119" max="15119" width="5.6640625" style="68" customWidth="1"/>
    <col min="15120" max="15120" width="8.109375" style="68" bestFit="1" customWidth="1"/>
    <col min="15121" max="15121" width="1.33203125" style="68" customWidth="1"/>
    <col min="15122" max="15122" width="0" style="68" hidden="1" customWidth="1"/>
    <col min="15123" max="15125" width="3.44140625" style="68"/>
    <col min="15126" max="15126" width="4.44140625" style="68" customWidth="1"/>
    <col min="15127" max="15127" width="3.44140625" style="68"/>
    <col min="15128" max="15128" width="9.6640625" style="68" customWidth="1"/>
    <col min="15129" max="15129" width="4.33203125" style="68" customWidth="1"/>
    <col min="15130" max="15131" width="4.109375" style="68" customWidth="1"/>
    <col min="15132" max="15132" width="4.33203125" style="68" customWidth="1"/>
    <col min="15133" max="15133" width="5.33203125" style="68" customWidth="1"/>
    <col min="15134" max="15134" width="9.33203125" style="68" customWidth="1"/>
    <col min="15135" max="15135" width="5.6640625" style="68" customWidth="1"/>
    <col min="15136" max="15136" width="4.6640625" style="68" customWidth="1"/>
    <col min="15137" max="15137" width="5.33203125" style="68" customWidth="1"/>
    <col min="15138" max="15139" width="5.44140625" style="68" customWidth="1"/>
    <col min="15140" max="15353" width="3.44140625" style="68"/>
    <col min="15354" max="15355" width="3" style="68" customWidth="1"/>
    <col min="15356" max="15356" width="1" style="68" customWidth="1"/>
    <col min="15357" max="15357" width="2" style="68" customWidth="1"/>
    <col min="15358" max="15358" width="0.88671875" style="68" customWidth="1"/>
    <col min="15359" max="15370" width="3" style="68" customWidth="1"/>
    <col min="15371" max="15371" width="11" style="68" customWidth="1"/>
    <col min="15372" max="15372" width="13.33203125" style="68" customWidth="1"/>
    <col min="15373" max="15373" width="3.5546875" style="68" customWidth="1"/>
    <col min="15374" max="15374" width="8.6640625" style="68" customWidth="1"/>
    <col min="15375" max="15375" width="5.6640625" style="68" customWidth="1"/>
    <col min="15376" max="15376" width="8.109375" style="68" bestFit="1" customWidth="1"/>
    <col min="15377" max="15377" width="1.33203125" style="68" customWidth="1"/>
    <col min="15378" max="15378" width="0" style="68" hidden="1" customWidth="1"/>
    <col min="15379" max="15381" width="3.44140625" style="68"/>
    <col min="15382" max="15382" width="4.44140625" style="68" customWidth="1"/>
    <col min="15383" max="15383" width="3.44140625" style="68"/>
    <col min="15384" max="15384" width="9.6640625" style="68" customWidth="1"/>
    <col min="15385" max="15385" width="4.33203125" style="68" customWidth="1"/>
    <col min="15386" max="15387" width="4.109375" style="68" customWidth="1"/>
    <col min="15388" max="15388" width="4.33203125" style="68" customWidth="1"/>
    <col min="15389" max="15389" width="5.33203125" style="68" customWidth="1"/>
    <col min="15390" max="15390" width="9.33203125" style="68" customWidth="1"/>
    <col min="15391" max="15391" width="5.6640625" style="68" customWidth="1"/>
    <col min="15392" max="15392" width="4.6640625" style="68" customWidth="1"/>
    <col min="15393" max="15393" width="5.33203125" style="68" customWidth="1"/>
    <col min="15394" max="15395" width="5.44140625" style="68" customWidth="1"/>
    <col min="15396" max="15609" width="3.44140625" style="68"/>
    <col min="15610" max="15611" width="3" style="68" customWidth="1"/>
    <col min="15612" max="15612" width="1" style="68" customWidth="1"/>
    <col min="15613" max="15613" width="2" style="68" customWidth="1"/>
    <col min="15614" max="15614" width="0.88671875" style="68" customWidth="1"/>
    <col min="15615" max="15626" width="3" style="68" customWidth="1"/>
    <col min="15627" max="15627" width="11" style="68" customWidth="1"/>
    <col min="15628" max="15628" width="13.33203125" style="68" customWidth="1"/>
    <col min="15629" max="15629" width="3.5546875" style="68" customWidth="1"/>
    <col min="15630" max="15630" width="8.6640625" style="68" customWidth="1"/>
    <col min="15631" max="15631" width="5.6640625" style="68" customWidth="1"/>
    <col min="15632" max="15632" width="8.109375" style="68" bestFit="1" customWidth="1"/>
    <col min="15633" max="15633" width="1.33203125" style="68" customWidth="1"/>
    <col min="15634" max="15634" width="0" style="68" hidden="1" customWidth="1"/>
    <col min="15635" max="15637" width="3.44140625" style="68"/>
    <col min="15638" max="15638" width="4.44140625" style="68" customWidth="1"/>
    <col min="15639" max="15639" width="3.44140625" style="68"/>
    <col min="15640" max="15640" width="9.6640625" style="68" customWidth="1"/>
    <col min="15641" max="15641" width="4.33203125" style="68" customWidth="1"/>
    <col min="15642" max="15643" width="4.109375" style="68" customWidth="1"/>
    <col min="15644" max="15644" width="4.33203125" style="68" customWidth="1"/>
    <col min="15645" max="15645" width="5.33203125" style="68" customWidth="1"/>
    <col min="15646" max="15646" width="9.33203125" style="68" customWidth="1"/>
    <col min="15647" max="15647" width="5.6640625" style="68" customWidth="1"/>
    <col min="15648" max="15648" width="4.6640625" style="68" customWidth="1"/>
    <col min="15649" max="15649" width="5.33203125" style="68" customWidth="1"/>
    <col min="15650" max="15651" width="5.44140625" style="68" customWidth="1"/>
    <col min="15652" max="15865" width="3.44140625" style="68"/>
    <col min="15866" max="15867" width="3" style="68" customWidth="1"/>
    <col min="15868" max="15868" width="1" style="68" customWidth="1"/>
    <col min="15869" max="15869" width="2" style="68" customWidth="1"/>
    <col min="15870" max="15870" width="0.88671875" style="68" customWidth="1"/>
    <col min="15871" max="15882" width="3" style="68" customWidth="1"/>
    <col min="15883" max="15883" width="11" style="68" customWidth="1"/>
    <col min="15884" max="15884" width="13.33203125" style="68" customWidth="1"/>
    <col min="15885" max="15885" width="3.5546875" style="68" customWidth="1"/>
    <col min="15886" max="15886" width="8.6640625" style="68" customWidth="1"/>
    <col min="15887" max="15887" width="5.6640625" style="68" customWidth="1"/>
    <col min="15888" max="15888" width="8.109375" style="68" bestFit="1" customWidth="1"/>
    <col min="15889" max="15889" width="1.33203125" style="68" customWidth="1"/>
    <col min="15890" max="15890" width="0" style="68" hidden="1" customWidth="1"/>
    <col min="15891" max="15893" width="3.44140625" style="68"/>
    <col min="15894" max="15894" width="4.44140625" style="68" customWidth="1"/>
    <col min="15895" max="15895" width="3.44140625" style="68"/>
    <col min="15896" max="15896" width="9.6640625" style="68" customWidth="1"/>
    <col min="15897" max="15897" width="4.33203125" style="68" customWidth="1"/>
    <col min="15898" max="15899" width="4.109375" style="68" customWidth="1"/>
    <col min="15900" max="15900" width="4.33203125" style="68" customWidth="1"/>
    <col min="15901" max="15901" width="5.33203125" style="68" customWidth="1"/>
    <col min="15902" max="15902" width="9.33203125" style="68" customWidth="1"/>
    <col min="15903" max="15903" width="5.6640625" style="68" customWidth="1"/>
    <col min="15904" max="15904" width="4.6640625" style="68" customWidth="1"/>
    <col min="15905" max="15905" width="5.33203125" style="68" customWidth="1"/>
    <col min="15906" max="15907" width="5.44140625" style="68" customWidth="1"/>
    <col min="15908" max="16121" width="3.44140625" style="68"/>
    <col min="16122" max="16123" width="3" style="68" customWidth="1"/>
    <col min="16124" max="16124" width="1" style="68" customWidth="1"/>
    <col min="16125" max="16125" width="2" style="68" customWidth="1"/>
    <col min="16126" max="16126" width="0.88671875" style="68" customWidth="1"/>
    <col min="16127" max="16138" width="3" style="68" customWidth="1"/>
    <col min="16139" max="16139" width="11" style="68" customWidth="1"/>
    <col min="16140" max="16140" width="13.33203125" style="68" customWidth="1"/>
    <col min="16141" max="16141" width="3.5546875" style="68" customWidth="1"/>
    <col min="16142" max="16142" width="8.6640625" style="68" customWidth="1"/>
    <col min="16143" max="16143" width="5.6640625" style="68" customWidth="1"/>
    <col min="16144" max="16144" width="8.109375" style="68" bestFit="1" customWidth="1"/>
    <col min="16145" max="16145" width="1.33203125" style="68" customWidth="1"/>
    <col min="16146" max="16146" width="0" style="68" hidden="1" customWidth="1"/>
    <col min="16147" max="16149" width="3.44140625" style="68"/>
    <col min="16150" max="16150" width="4.44140625" style="68" customWidth="1"/>
    <col min="16151" max="16151" width="3.44140625" style="68"/>
    <col min="16152" max="16152" width="9.6640625" style="68" customWidth="1"/>
    <col min="16153" max="16153" width="4.33203125" style="68" customWidth="1"/>
    <col min="16154" max="16155" width="4.109375" style="68" customWidth="1"/>
    <col min="16156" max="16156" width="4.33203125" style="68" customWidth="1"/>
    <col min="16157" max="16157" width="5.33203125" style="68" customWidth="1"/>
    <col min="16158" max="16158" width="9.33203125" style="68" customWidth="1"/>
    <col min="16159" max="16159" width="5.6640625" style="68" customWidth="1"/>
    <col min="16160" max="16160" width="4.6640625" style="68" customWidth="1"/>
    <col min="16161" max="16161" width="5.33203125" style="68" customWidth="1"/>
    <col min="16162" max="16163" width="5.44140625" style="68" customWidth="1"/>
    <col min="16164" max="16384" width="3.44140625" style="68"/>
  </cols>
  <sheetData>
    <row r="1" spans="2:35" ht="11.25" customHeight="1" x14ac:dyDescent="0.2">
      <c r="AH1" s="68"/>
      <c r="AI1" s="68"/>
    </row>
    <row r="2" spans="2:35" s="67" customFormat="1" ht="0.9" customHeight="1" x14ac:dyDescent="0.2"/>
    <row r="3" spans="2:35" s="67" customFormat="1" ht="21" customHeight="1" thickBot="1" x14ac:dyDescent="0.25">
      <c r="B3" s="240" t="s">
        <v>343</v>
      </c>
      <c r="C3" s="240"/>
      <c r="D3" s="240"/>
      <c r="E3" s="240"/>
      <c r="F3" s="240"/>
      <c r="G3" s="240"/>
      <c r="H3" s="240"/>
      <c r="I3" s="240"/>
      <c r="J3" s="240"/>
      <c r="K3" s="240"/>
      <c r="L3" s="240"/>
      <c r="M3" s="240"/>
      <c r="N3" s="240"/>
      <c r="O3" s="240"/>
      <c r="P3" s="240"/>
      <c r="Q3" s="240"/>
      <c r="R3" s="240"/>
      <c r="S3" s="240"/>
      <c r="T3" s="240"/>
      <c r="U3" s="240"/>
      <c r="V3" s="240"/>
      <c r="W3" s="240"/>
      <c r="X3" s="240"/>
      <c r="Y3" s="240"/>
    </row>
    <row r="4" spans="2:35" ht="11.25" customHeight="1" x14ac:dyDescent="0.2">
      <c r="AH4" s="68"/>
      <c r="AI4" s="68"/>
    </row>
    <row r="5" spans="2:35"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H5" s="68"/>
      <c r="AI5" s="68"/>
    </row>
    <row r="6" spans="2:35" s="67" customFormat="1" ht="23.25" customHeight="1" x14ac:dyDescent="0.2">
      <c r="G6" s="241"/>
      <c r="H6" s="241"/>
      <c r="I6" s="241"/>
      <c r="J6" s="241"/>
      <c r="K6" s="241"/>
      <c r="L6" s="241"/>
      <c r="M6" s="241"/>
      <c r="N6" s="241"/>
      <c r="O6" s="241"/>
      <c r="P6" s="241"/>
      <c r="Q6" s="241"/>
      <c r="R6" s="241"/>
      <c r="S6" s="241"/>
      <c r="T6" s="241"/>
      <c r="U6" s="241"/>
      <c r="V6" s="241"/>
      <c r="W6" s="241"/>
      <c r="X6" s="241"/>
      <c r="Y6" s="241"/>
    </row>
    <row r="7" spans="2:35" s="67" customFormat="1" ht="6.9" customHeight="1" x14ac:dyDescent="0.2"/>
    <row r="8" spans="2:35"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row>
    <row r="9" spans="2:35" s="67" customFormat="1" ht="6.9" customHeight="1" x14ac:dyDescent="0.2"/>
    <row r="10" spans="2:35"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H10" s="68"/>
      <c r="AI10" s="68"/>
    </row>
    <row r="11" spans="2:35" s="67" customFormat="1" ht="6.9" customHeight="1" x14ac:dyDescent="0.2"/>
    <row r="12" spans="2:35" ht="25.5" customHeight="1" x14ac:dyDescent="0.2">
      <c r="B12" s="234" t="s">
        <v>156</v>
      </c>
      <c r="C12" s="234"/>
      <c r="D12" s="234"/>
      <c r="E12" s="234"/>
      <c r="F12" s="234"/>
      <c r="G12" s="235" t="s">
        <v>171</v>
      </c>
      <c r="H12" s="235"/>
      <c r="I12" s="235"/>
      <c r="J12" s="235"/>
      <c r="K12" s="235"/>
      <c r="L12" s="235"/>
      <c r="M12" s="235"/>
      <c r="N12" s="235"/>
      <c r="O12" s="235"/>
      <c r="P12" s="235"/>
      <c r="Q12" s="235"/>
      <c r="R12" s="235"/>
      <c r="S12" s="235"/>
      <c r="T12" s="235"/>
      <c r="U12" s="235"/>
      <c r="V12" s="235"/>
      <c r="W12" s="235"/>
      <c r="X12" s="235"/>
      <c r="Y12" s="235"/>
      <c r="AH12" s="68"/>
      <c r="AI12" s="68"/>
    </row>
    <row r="13" spans="2:35" s="67" customFormat="1" ht="6.9" customHeight="1" thickBot="1" x14ac:dyDescent="0.25"/>
    <row r="14" spans="2:35" s="67" customFormat="1" ht="12.75" customHeight="1" x14ac:dyDescent="0.2">
      <c r="B14" s="236" t="s">
        <v>157</v>
      </c>
      <c r="C14" s="237"/>
      <c r="D14" s="238" t="s">
        <v>158</v>
      </c>
      <c r="E14" s="236"/>
      <c r="F14" s="236"/>
      <c r="G14" s="236"/>
      <c r="H14" s="236"/>
      <c r="I14" s="236"/>
      <c r="J14" s="236"/>
      <c r="K14" s="236"/>
      <c r="L14" s="236"/>
      <c r="M14" s="236"/>
      <c r="N14" s="236"/>
      <c r="O14" s="236"/>
      <c r="P14" s="236"/>
      <c r="Q14" s="236"/>
      <c r="R14" s="236"/>
      <c r="S14" s="236"/>
      <c r="T14" s="237"/>
      <c r="U14" s="70" t="s">
        <v>159</v>
      </c>
      <c r="V14" s="239" t="s">
        <v>160</v>
      </c>
      <c r="W14" s="239"/>
      <c r="X14" s="239"/>
      <c r="AC14" s="69"/>
      <c r="AD14" s="69"/>
      <c r="AE14" s="69"/>
      <c r="AF14" s="69"/>
      <c r="AG14" s="69"/>
    </row>
    <row r="15" spans="2:35" s="67" customFormat="1" ht="9.75" customHeight="1" outlineLevel="1" x14ac:dyDescent="0.2">
      <c r="B15" s="229">
        <v>1</v>
      </c>
      <c r="C15" s="229"/>
      <c r="D15" s="230" t="s">
        <v>345</v>
      </c>
      <c r="E15" s="231"/>
      <c r="F15" s="231"/>
      <c r="G15" s="231"/>
      <c r="H15" s="231"/>
      <c r="I15" s="231"/>
      <c r="J15" s="231"/>
      <c r="K15" s="231"/>
      <c r="L15" s="231"/>
      <c r="M15" s="231"/>
      <c r="N15" s="231"/>
      <c r="O15" s="231"/>
      <c r="P15" s="231"/>
      <c r="Q15" s="231"/>
      <c r="R15" s="231"/>
      <c r="S15" s="231"/>
      <c r="T15" s="232"/>
      <c r="U15" s="71" t="s">
        <v>161</v>
      </c>
      <c r="V15" s="244">
        <f>SUM(AH:AH)/1000</f>
        <v>4.7222</v>
      </c>
      <c r="W15" s="244"/>
      <c r="X15" s="244"/>
      <c r="AC15" s="69"/>
      <c r="AD15" s="69"/>
    </row>
    <row r="16" spans="2:35" ht="9.75" customHeight="1" outlineLevel="1" x14ac:dyDescent="0.3">
      <c r="B16" s="229">
        <v>2</v>
      </c>
      <c r="C16" s="229"/>
      <c r="D16" s="230" t="str">
        <f>_xlfn.TEXTJOIN(" ",0,AI16,AE16)</f>
        <v xml:space="preserve"> Б-1</v>
      </c>
      <c r="E16" s="231"/>
      <c r="F16" s="231"/>
      <c r="G16" s="231"/>
      <c r="H16" s="231"/>
      <c r="I16" s="231"/>
      <c r="J16" s="231"/>
      <c r="K16" s="231"/>
      <c r="L16" s="231"/>
      <c r="M16" s="231"/>
      <c r="N16" s="231"/>
      <c r="O16" s="231"/>
      <c r="P16" s="231"/>
      <c r="Q16" s="231"/>
      <c r="R16" s="231"/>
      <c r="S16" s="231"/>
      <c r="T16" s="232"/>
      <c r="U16" s="72" t="s">
        <v>22</v>
      </c>
      <c r="V16" s="233">
        <f>AF16</f>
        <v>4</v>
      </c>
      <c r="W16" s="233"/>
      <c r="X16" s="233"/>
      <c r="Y16" s="68"/>
      <c r="AC16" s="69"/>
      <c r="AD16" s="69"/>
      <c r="AE16" s="73" t="s">
        <v>172</v>
      </c>
      <c r="AF16" s="73">
        <v>4</v>
      </c>
      <c r="AG16" s="73">
        <v>35.5</v>
      </c>
      <c r="AH16" s="68">
        <v>142</v>
      </c>
      <c r="AI16" s="68"/>
    </row>
    <row r="17" spans="2:35" ht="9.75" customHeight="1" outlineLevel="1" x14ac:dyDescent="0.3">
      <c r="B17" s="229">
        <v>3</v>
      </c>
      <c r="C17" s="229"/>
      <c r="D17" s="230" t="str">
        <f t="shared" ref="D17:D66" si="0">_xlfn.TEXTJOIN(" ",0,AI17,AE17)</f>
        <v xml:space="preserve"> Б-2</v>
      </c>
      <c r="E17" s="231"/>
      <c r="F17" s="231"/>
      <c r="G17" s="231"/>
      <c r="H17" s="231"/>
      <c r="I17" s="231"/>
      <c r="J17" s="231"/>
      <c r="K17" s="231"/>
      <c r="L17" s="231"/>
      <c r="M17" s="231"/>
      <c r="N17" s="231"/>
      <c r="O17" s="231"/>
      <c r="P17" s="231"/>
      <c r="Q17" s="231"/>
      <c r="R17" s="231"/>
      <c r="S17" s="231"/>
      <c r="T17" s="232"/>
      <c r="U17" s="72" t="s">
        <v>22</v>
      </c>
      <c r="V17" s="233">
        <f t="shared" ref="V17:V66" si="1">AF17</f>
        <v>4</v>
      </c>
      <c r="W17" s="233"/>
      <c r="X17" s="233"/>
      <c r="Y17" s="68"/>
      <c r="AC17" s="69"/>
      <c r="AD17" s="69"/>
      <c r="AE17" s="73" t="s">
        <v>173</v>
      </c>
      <c r="AF17" s="73">
        <v>4</v>
      </c>
      <c r="AG17" s="73">
        <v>150.4</v>
      </c>
      <c r="AH17" s="68">
        <v>601.6</v>
      </c>
      <c r="AI17" s="68"/>
    </row>
    <row r="18" spans="2:35" ht="9.75" customHeight="1" outlineLevel="1" x14ac:dyDescent="0.3">
      <c r="B18" s="229">
        <v>4</v>
      </c>
      <c r="C18" s="229"/>
      <c r="D18" s="230" t="str">
        <f t="shared" si="0"/>
        <v xml:space="preserve"> Б-3</v>
      </c>
      <c r="E18" s="231"/>
      <c r="F18" s="231"/>
      <c r="G18" s="231"/>
      <c r="H18" s="231"/>
      <c r="I18" s="231"/>
      <c r="J18" s="231"/>
      <c r="K18" s="231"/>
      <c r="L18" s="231"/>
      <c r="M18" s="231"/>
      <c r="N18" s="231"/>
      <c r="O18" s="231"/>
      <c r="P18" s="231"/>
      <c r="Q18" s="231"/>
      <c r="R18" s="231"/>
      <c r="S18" s="231"/>
      <c r="T18" s="232"/>
      <c r="U18" s="72" t="s">
        <v>22</v>
      </c>
      <c r="V18" s="233">
        <f t="shared" si="1"/>
        <v>1</v>
      </c>
      <c r="W18" s="233"/>
      <c r="X18" s="233"/>
      <c r="Y18" s="68"/>
      <c r="Z18" s="68" t="s">
        <v>163</v>
      </c>
      <c r="AC18" s="69"/>
      <c r="AD18" s="69"/>
      <c r="AE18" s="73" t="s">
        <v>174</v>
      </c>
      <c r="AF18" s="73">
        <v>1</v>
      </c>
      <c r="AG18" s="73">
        <v>134.5</v>
      </c>
      <c r="AH18" s="68">
        <v>134.5</v>
      </c>
      <c r="AI18" s="68"/>
    </row>
    <row r="19" spans="2:35" ht="9.75" customHeight="1" outlineLevel="1" x14ac:dyDescent="0.3">
      <c r="B19" s="229">
        <v>7</v>
      </c>
      <c r="C19" s="229"/>
      <c r="D19" s="230" t="str">
        <f t="shared" si="0"/>
        <v xml:space="preserve"> Б-4</v>
      </c>
      <c r="E19" s="231"/>
      <c r="F19" s="231"/>
      <c r="G19" s="231"/>
      <c r="H19" s="231"/>
      <c r="I19" s="231"/>
      <c r="J19" s="231"/>
      <c r="K19" s="231"/>
      <c r="L19" s="231"/>
      <c r="M19" s="231"/>
      <c r="N19" s="231"/>
      <c r="O19" s="231"/>
      <c r="P19" s="231"/>
      <c r="Q19" s="231"/>
      <c r="R19" s="231"/>
      <c r="S19" s="231"/>
      <c r="T19" s="232"/>
      <c r="U19" s="72" t="s">
        <v>22</v>
      </c>
      <c r="V19" s="233">
        <f t="shared" si="1"/>
        <v>1</v>
      </c>
      <c r="W19" s="233"/>
      <c r="X19" s="233"/>
      <c r="Y19" s="68"/>
      <c r="AC19" s="69"/>
      <c r="AD19" s="69"/>
      <c r="AE19" s="73" t="s">
        <v>310</v>
      </c>
      <c r="AF19" s="73">
        <v>1</v>
      </c>
      <c r="AG19" s="73">
        <v>65.099999999999994</v>
      </c>
      <c r="AH19" s="68">
        <v>65.099999999999994</v>
      </c>
      <c r="AI19" s="68"/>
    </row>
    <row r="20" spans="2:35" ht="9.75" customHeight="1" outlineLevel="1" x14ac:dyDescent="0.3">
      <c r="B20" s="229">
        <v>8</v>
      </c>
      <c r="C20" s="229"/>
      <c r="D20" s="230" t="str">
        <f t="shared" si="0"/>
        <v xml:space="preserve"> Б-5</v>
      </c>
      <c r="E20" s="231"/>
      <c r="F20" s="231"/>
      <c r="G20" s="231"/>
      <c r="H20" s="231"/>
      <c r="I20" s="231"/>
      <c r="J20" s="231"/>
      <c r="K20" s="231"/>
      <c r="L20" s="231"/>
      <c r="M20" s="231"/>
      <c r="N20" s="231"/>
      <c r="O20" s="231"/>
      <c r="P20" s="231"/>
      <c r="Q20" s="231"/>
      <c r="R20" s="231"/>
      <c r="S20" s="231"/>
      <c r="T20" s="232"/>
      <c r="U20" s="72" t="s">
        <v>22</v>
      </c>
      <c r="V20" s="233">
        <f t="shared" si="1"/>
        <v>1</v>
      </c>
      <c r="W20" s="233"/>
      <c r="X20" s="233"/>
      <c r="Y20" s="68"/>
      <c r="AC20" s="69"/>
      <c r="AD20" s="69"/>
      <c r="AE20" s="73" t="s">
        <v>175</v>
      </c>
      <c r="AF20" s="73">
        <v>1</v>
      </c>
      <c r="AG20" s="73">
        <v>67.599999999999994</v>
      </c>
      <c r="AH20" s="68">
        <v>67.599999999999994</v>
      </c>
      <c r="AI20" s="68"/>
    </row>
    <row r="21" spans="2:35" ht="9.75" customHeight="1" outlineLevel="1" x14ac:dyDescent="0.3">
      <c r="B21" s="229">
        <v>10</v>
      </c>
      <c r="C21" s="229"/>
      <c r="D21" s="230" t="str">
        <f t="shared" si="0"/>
        <v xml:space="preserve"> Б-6</v>
      </c>
      <c r="E21" s="231"/>
      <c r="F21" s="231"/>
      <c r="G21" s="231"/>
      <c r="H21" s="231"/>
      <c r="I21" s="231"/>
      <c r="J21" s="231"/>
      <c r="K21" s="231"/>
      <c r="L21" s="231"/>
      <c r="M21" s="231"/>
      <c r="N21" s="231"/>
      <c r="O21" s="231"/>
      <c r="P21" s="231"/>
      <c r="Q21" s="231"/>
      <c r="R21" s="231"/>
      <c r="S21" s="231"/>
      <c r="T21" s="232"/>
      <c r="U21" s="72" t="s">
        <v>22</v>
      </c>
      <c r="V21" s="233">
        <f t="shared" si="1"/>
        <v>1</v>
      </c>
      <c r="W21" s="233"/>
      <c r="X21" s="233"/>
      <c r="AE21" s="73" t="s">
        <v>176</v>
      </c>
      <c r="AF21" s="73">
        <v>1</v>
      </c>
      <c r="AG21" s="73">
        <v>65.099999999999994</v>
      </c>
      <c r="AH21" s="68">
        <v>65.099999999999994</v>
      </c>
      <c r="AI21" s="68"/>
    </row>
    <row r="22" spans="2:35" ht="9.75" customHeight="1" outlineLevel="1" x14ac:dyDescent="0.3">
      <c r="B22" s="229">
        <v>11</v>
      </c>
      <c r="C22" s="229"/>
      <c r="D22" s="230" t="str">
        <f t="shared" si="0"/>
        <v xml:space="preserve"> Б-7</v>
      </c>
      <c r="E22" s="231"/>
      <c r="F22" s="231"/>
      <c r="G22" s="231"/>
      <c r="H22" s="231"/>
      <c r="I22" s="231"/>
      <c r="J22" s="231"/>
      <c r="K22" s="231"/>
      <c r="L22" s="231"/>
      <c r="M22" s="231"/>
      <c r="N22" s="231"/>
      <c r="O22" s="231"/>
      <c r="P22" s="231"/>
      <c r="Q22" s="231"/>
      <c r="R22" s="231"/>
      <c r="S22" s="231"/>
      <c r="T22" s="232"/>
      <c r="U22" s="72" t="s">
        <v>22</v>
      </c>
      <c r="V22" s="233">
        <f t="shared" si="1"/>
        <v>1</v>
      </c>
      <c r="W22" s="233"/>
      <c r="X22" s="233"/>
      <c r="AE22" s="73" t="s">
        <v>177</v>
      </c>
      <c r="AF22" s="73">
        <v>1</v>
      </c>
      <c r="AG22" s="73">
        <v>5.4</v>
      </c>
      <c r="AH22" s="68">
        <v>5.4</v>
      </c>
      <c r="AI22" s="68"/>
    </row>
    <row r="23" spans="2:35" ht="9.75" customHeight="1" outlineLevel="1" x14ac:dyDescent="0.3">
      <c r="B23" s="229">
        <v>12</v>
      </c>
      <c r="C23" s="229"/>
      <c r="D23" s="230" t="str">
        <f t="shared" si="0"/>
        <v xml:space="preserve"> Б-8</v>
      </c>
      <c r="E23" s="231"/>
      <c r="F23" s="231"/>
      <c r="G23" s="231"/>
      <c r="H23" s="231"/>
      <c r="I23" s="231"/>
      <c r="J23" s="231"/>
      <c r="K23" s="231"/>
      <c r="L23" s="231"/>
      <c r="M23" s="231"/>
      <c r="N23" s="231"/>
      <c r="O23" s="231"/>
      <c r="P23" s="231"/>
      <c r="Q23" s="231"/>
      <c r="R23" s="231"/>
      <c r="S23" s="231"/>
      <c r="T23" s="232"/>
      <c r="U23" s="72" t="s">
        <v>22</v>
      </c>
      <c r="V23" s="233">
        <f t="shared" si="1"/>
        <v>1</v>
      </c>
      <c r="W23" s="233"/>
      <c r="X23" s="233"/>
      <c r="AE23" s="73" t="s">
        <v>178</v>
      </c>
      <c r="AF23" s="73">
        <v>1</v>
      </c>
      <c r="AG23" s="73">
        <v>8</v>
      </c>
      <c r="AH23" s="68">
        <v>8</v>
      </c>
      <c r="AI23" s="68"/>
    </row>
    <row r="24" spans="2:35" ht="9.75" customHeight="1" outlineLevel="1" x14ac:dyDescent="0.3">
      <c r="B24" s="229">
        <v>13</v>
      </c>
      <c r="C24" s="229"/>
      <c r="D24" s="230" t="str">
        <f t="shared" si="0"/>
        <v xml:space="preserve"> Вв-1</v>
      </c>
      <c r="E24" s="231"/>
      <c r="F24" s="231"/>
      <c r="G24" s="231"/>
      <c r="H24" s="231"/>
      <c r="I24" s="231"/>
      <c r="J24" s="231"/>
      <c r="K24" s="231"/>
      <c r="L24" s="231"/>
      <c r="M24" s="231"/>
      <c r="N24" s="231"/>
      <c r="O24" s="231"/>
      <c r="P24" s="231"/>
      <c r="Q24" s="231"/>
      <c r="R24" s="231"/>
      <c r="S24" s="231"/>
      <c r="T24" s="232"/>
      <c r="U24" s="72" t="s">
        <v>22</v>
      </c>
      <c r="V24" s="233">
        <f t="shared" si="1"/>
        <v>3</v>
      </c>
      <c r="W24" s="233"/>
      <c r="X24" s="233"/>
      <c r="AE24" s="73" t="s">
        <v>278</v>
      </c>
      <c r="AF24" s="73">
        <v>3</v>
      </c>
      <c r="AG24" s="73">
        <v>44.5</v>
      </c>
      <c r="AH24" s="68">
        <v>133.5</v>
      </c>
      <c r="AI24" s="68"/>
    </row>
    <row r="25" spans="2:35" ht="9.75" customHeight="1" outlineLevel="1" x14ac:dyDescent="0.3">
      <c r="B25" s="229">
        <v>14</v>
      </c>
      <c r="C25" s="229"/>
      <c r="D25" s="230" t="str">
        <f t="shared" si="0"/>
        <v xml:space="preserve"> Вв-2</v>
      </c>
      <c r="E25" s="231"/>
      <c r="F25" s="231"/>
      <c r="G25" s="231"/>
      <c r="H25" s="231"/>
      <c r="I25" s="231"/>
      <c r="J25" s="231"/>
      <c r="K25" s="231"/>
      <c r="L25" s="231"/>
      <c r="M25" s="231"/>
      <c r="N25" s="231"/>
      <c r="O25" s="231"/>
      <c r="P25" s="231"/>
      <c r="Q25" s="231"/>
      <c r="R25" s="231"/>
      <c r="S25" s="231"/>
      <c r="T25" s="232"/>
      <c r="U25" s="72" t="s">
        <v>22</v>
      </c>
      <c r="V25" s="233">
        <f t="shared" si="1"/>
        <v>3</v>
      </c>
      <c r="W25" s="233"/>
      <c r="X25" s="233"/>
      <c r="AE25" s="73" t="s">
        <v>279</v>
      </c>
      <c r="AF25" s="73">
        <v>3</v>
      </c>
      <c r="AG25" s="73">
        <v>18.8</v>
      </c>
      <c r="AH25" s="68">
        <v>56.400000000000006</v>
      </c>
      <c r="AI25" s="68"/>
    </row>
    <row r="26" spans="2:35" ht="9.75" customHeight="1" outlineLevel="1" x14ac:dyDescent="0.3">
      <c r="B26" s="229">
        <v>15</v>
      </c>
      <c r="C26" s="229"/>
      <c r="D26" s="230" t="str">
        <f t="shared" si="0"/>
        <v xml:space="preserve"> Вв-3</v>
      </c>
      <c r="E26" s="231"/>
      <c r="F26" s="231"/>
      <c r="G26" s="231"/>
      <c r="H26" s="231"/>
      <c r="I26" s="231"/>
      <c r="J26" s="231"/>
      <c r="K26" s="231"/>
      <c r="L26" s="231"/>
      <c r="M26" s="231"/>
      <c r="N26" s="231"/>
      <c r="O26" s="231"/>
      <c r="P26" s="231"/>
      <c r="Q26" s="231"/>
      <c r="R26" s="231"/>
      <c r="S26" s="231"/>
      <c r="T26" s="232"/>
      <c r="U26" s="72" t="s">
        <v>22</v>
      </c>
      <c r="V26" s="233">
        <f t="shared" si="1"/>
        <v>1</v>
      </c>
      <c r="W26" s="233"/>
      <c r="X26" s="233"/>
      <c r="AE26" s="73" t="s">
        <v>280</v>
      </c>
      <c r="AF26" s="73">
        <v>1</v>
      </c>
      <c r="AG26" s="73">
        <v>3.9</v>
      </c>
      <c r="AH26" s="68">
        <v>3.9</v>
      </c>
      <c r="AI26" s="68"/>
    </row>
    <row r="27" spans="2:35" ht="9.75" customHeight="1" outlineLevel="1" x14ac:dyDescent="0.3">
      <c r="B27" s="229">
        <v>16</v>
      </c>
      <c r="C27" s="229"/>
      <c r="D27" s="230" t="str">
        <f t="shared" si="0"/>
        <v xml:space="preserve"> Вв-4</v>
      </c>
      <c r="E27" s="231"/>
      <c r="F27" s="231"/>
      <c r="G27" s="231"/>
      <c r="H27" s="231"/>
      <c r="I27" s="231"/>
      <c r="J27" s="231"/>
      <c r="K27" s="231"/>
      <c r="L27" s="231"/>
      <c r="M27" s="231"/>
      <c r="N27" s="231"/>
      <c r="O27" s="231"/>
      <c r="P27" s="231"/>
      <c r="Q27" s="231"/>
      <c r="R27" s="231"/>
      <c r="S27" s="231"/>
      <c r="T27" s="232"/>
      <c r="U27" s="72" t="s">
        <v>22</v>
      </c>
      <c r="V27" s="233">
        <f t="shared" si="1"/>
        <v>1</v>
      </c>
      <c r="W27" s="233"/>
      <c r="X27" s="233"/>
      <c r="AE27" s="73" t="s">
        <v>339</v>
      </c>
      <c r="AF27" s="73">
        <v>1</v>
      </c>
      <c r="AG27" s="73">
        <v>6.4</v>
      </c>
      <c r="AH27" s="68">
        <v>6.4</v>
      </c>
      <c r="AI27" s="68"/>
    </row>
    <row r="28" spans="2:35" ht="9.75" customHeight="1" outlineLevel="1" x14ac:dyDescent="0.3">
      <c r="B28" s="229">
        <v>17</v>
      </c>
      <c r="C28" s="229"/>
      <c r="D28" s="230" t="str">
        <f t="shared" si="0"/>
        <v xml:space="preserve"> К-1</v>
      </c>
      <c r="E28" s="231"/>
      <c r="F28" s="231"/>
      <c r="G28" s="231"/>
      <c r="H28" s="231"/>
      <c r="I28" s="231"/>
      <c r="J28" s="231"/>
      <c r="K28" s="231"/>
      <c r="L28" s="231"/>
      <c r="M28" s="231"/>
      <c r="N28" s="231"/>
      <c r="O28" s="231"/>
      <c r="P28" s="231"/>
      <c r="Q28" s="231"/>
      <c r="R28" s="231"/>
      <c r="S28" s="231"/>
      <c r="T28" s="232"/>
      <c r="U28" s="72" t="s">
        <v>22</v>
      </c>
      <c r="V28" s="233">
        <f t="shared" si="1"/>
        <v>4</v>
      </c>
      <c r="W28" s="233"/>
      <c r="X28" s="233"/>
      <c r="AE28" s="73" t="s">
        <v>314</v>
      </c>
      <c r="AF28" s="73">
        <v>4</v>
      </c>
      <c r="AG28" s="73">
        <v>304.2</v>
      </c>
      <c r="AH28" s="68">
        <v>1216.8</v>
      </c>
      <c r="AI28" s="68"/>
    </row>
    <row r="29" spans="2:35" ht="9.75" customHeight="1" outlineLevel="1" x14ac:dyDescent="0.3">
      <c r="B29" s="229">
        <v>18</v>
      </c>
      <c r="C29" s="229"/>
      <c r="D29" s="230" t="str">
        <f t="shared" si="0"/>
        <v xml:space="preserve"> К-2</v>
      </c>
      <c r="E29" s="231"/>
      <c r="F29" s="231"/>
      <c r="G29" s="231"/>
      <c r="H29" s="231"/>
      <c r="I29" s="231"/>
      <c r="J29" s="231"/>
      <c r="K29" s="231"/>
      <c r="L29" s="231"/>
      <c r="M29" s="231"/>
      <c r="N29" s="231"/>
      <c r="O29" s="231"/>
      <c r="P29" s="231"/>
      <c r="Q29" s="231"/>
      <c r="R29" s="231"/>
      <c r="S29" s="231"/>
      <c r="T29" s="232"/>
      <c r="U29" s="72" t="s">
        <v>22</v>
      </c>
      <c r="V29" s="233">
        <f t="shared" si="1"/>
        <v>3</v>
      </c>
      <c r="W29" s="233"/>
      <c r="X29" s="233"/>
      <c r="AE29" s="73" t="s">
        <v>315</v>
      </c>
      <c r="AF29" s="73">
        <v>3</v>
      </c>
      <c r="AG29" s="73">
        <v>316.10000000000002</v>
      </c>
      <c r="AH29" s="68">
        <v>948.30000000000007</v>
      </c>
      <c r="AI29" s="68"/>
    </row>
    <row r="30" spans="2:35" ht="9.75" customHeight="1" outlineLevel="1" x14ac:dyDescent="0.3">
      <c r="B30" s="229">
        <v>19</v>
      </c>
      <c r="C30" s="229"/>
      <c r="D30" s="230" t="str">
        <f t="shared" si="0"/>
        <v xml:space="preserve"> К-3</v>
      </c>
      <c r="E30" s="231"/>
      <c r="F30" s="231"/>
      <c r="G30" s="231"/>
      <c r="H30" s="231"/>
      <c r="I30" s="231"/>
      <c r="J30" s="231"/>
      <c r="K30" s="231"/>
      <c r="L30" s="231"/>
      <c r="M30" s="231"/>
      <c r="N30" s="231"/>
      <c r="O30" s="231"/>
      <c r="P30" s="231"/>
      <c r="Q30" s="231"/>
      <c r="R30" s="231"/>
      <c r="S30" s="231"/>
      <c r="T30" s="232"/>
      <c r="U30" s="72" t="s">
        <v>22</v>
      </c>
      <c r="V30" s="233">
        <f t="shared" si="1"/>
        <v>1</v>
      </c>
      <c r="W30" s="233"/>
      <c r="X30" s="233"/>
      <c r="AE30" s="73" t="s">
        <v>286</v>
      </c>
      <c r="AF30" s="73">
        <v>1</v>
      </c>
      <c r="AG30" s="73">
        <v>191.5</v>
      </c>
      <c r="AH30" s="68">
        <v>191.5</v>
      </c>
      <c r="AI30" s="68"/>
    </row>
    <row r="31" spans="2:35" ht="9.75" customHeight="1" outlineLevel="1" x14ac:dyDescent="0.3">
      <c r="B31" s="229">
        <v>20</v>
      </c>
      <c r="C31" s="229"/>
      <c r="D31" s="230" t="str">
        <f t="shared" si="0"/>
        <v xml:space="preserve"> К-4</v>
      </c>
      <c r="E31" s="231"/>
      <c r="F31" s="231"/>
      <c r="G31" s="231"/>
      <c r="H31" s="231"/>
      <c r="I31" s="231"/>
      <c r="J31" s="231"/>
      <c r="K31" s="231"/>
      <c r="L31" s="231"/>
      <c r="M31" s="231"/>
      <c r="N31" s="231"/>
      <c r="O31" s="231"/>
      <c r="P31" s="231"/>
      <c r="Q31" s="231"/>
      <c r="R31" s="231"/>
      <c r="S31" s="231"/>
      <c r="T31" s="232"/>
      <c r="U31" s="72" t="s">
        <v>22</v>
      </c>
      <c r="V31" s="233">
        <f t="shared" si="1"/>
        <v>1</v>
      </c>
      <c r="W31" s="233"/>
      <c r="X31" s="233"/>
      <c r="AE31" s="73" t="s">
        <v>287</v>
      </c>
      <c r="AF31" s="73">
        <v>1</v>
      </c>
      <c r="AG31" s="73">
        <v>314.89999999999998</v>
      </c>
      <c r="AH31" s="68">
        <v>314.89999999999998</v>
      </c>
      <c r="AI31" s="68"/>
    </row>
    <row r="32" spans="2:35" ht="9.75" customHeight="1" outlineLevel="1" x14ac:dyDescent="0.3">
      <c r="B32" s="229">
        <v>21</v>
      </c>
      <c r="C32" s="229"/>
      <c r="D32" s="230" t="str">
        <f t="shared" si="0"/>
        <v xml:space="preserve"> К-5</v>
      </c>
      <c r="E32" s="231"/>
      <c r="F32" s="231"/>
      <c r="G32" s="231"/>
      <c r="H32" s="231"/>
      <c r="I32" s="231"/>
      <c r="J32" s="231"/>
      <c r="K32" s="231"/>
      <c r="L32" s="231"/>
      <c r="M32" s="231"/>
      <c r="N32" s="231"/>
      <c r="O32" s="231"/>
      <c r="P32" s="231"/>
      <c r="Q32" s="231"/>
      <c r="R32" s="231"/>
      <c r="S32" s="231"/>
      <c r="T32" s="232"/>
      <c r="U32" s="72" t="s">
        <v>22</v>
      </c>
      <c r="V32" s="233">
        <f t="shared" si="1"/>
        <v>2</v>
      </c>
      <c r="W32" s="233"/>
      <c r="X32" s="233"/>
      <c r="AE32" s="73" t="s">
        <v>288</v>
      </c>
      <c r="AF32" s="73">
        <v>2</v>
      </c>
      <c r="AG32" s="73">
        <v>301.5</v>
      </c>
      <c r="AH32" s="68">
        <v>603</v>
      </c>
      <c r="AI32" s="68"/>
    </row>
    <row r="33" spans="2:35" ht="9.75" customHeight="1" outlineLevel="1" x14ac:dyDescent="0.3">
      <c r="B33" s="229">
        <v>22</v>
      </c>
      <c r="C33" s="229"/>
      <c r="D33" s="230" t="str">
        <f t="shared" si="0"/>
        <v xml:space="preserve"> МЕ-1</v>
      </c>
      <c r="E33" s="231"/>
      <c r="F33" s="231"/>
      <c r="G33" s="231"/>
      <c r="H33" s="231"/>
      <c r="I33" s="231"/>
      <c r="J33" s="231"/>
      <c r="K33" s="231"/>
      <c r="L33" s="231"/>
      <c r="M33" s="231"/>
      <c r="N33" s="231"/>
      <c r="O33" s="231"/>
      <c r="P33" s="231"/>
      <c r="Q33" s="231"/>
      <c r="R33" s="231"/>
      <c r="S33" s="231"/>
      <c r="T33" s="232"/>
      <c r="U33" s="72" t="s">
        <v>22</v>
      </c>
      <c r="V33" s="233">
        <f t="shared" si="1"/>
        <v>3</v>
      </c>
      <c r="W33" s="233"/>
      <c r="X33" s="233"/>
      <c r="AE33" s="73" t="s">
        <v>340</v>
      </c>
      <c r="AF33" s="73">
        <v>3</v>
      </c>
      <c r="AG33" s="73">
        <v>3.8</v>
      </c>
      <c r="AH33" s="68">
        <v>11.399999999999999</v>
      </c>
      <c r="AI33" s="68"/>
    </row>
    <row r="34" spans="2:35" ht="9.75" customHeight="1" outlineLevel="1" x14ac:dyDescent="0.3">
      <c r="B34" s="229">
        <v>23</v>
      </c>
      <c r="C34" s="229"/>
      <c r="D34" s="230" t="str">
        <f t="shared" si="0"/>
        <v xml:space="preserve"> МЕ-2</v>
      </c>
      <c r="E34" s="231"/>
      <c r="F34" s="231"/>
      <c r="G34" s="231"/>
      <c r="H34" s="231"/>
      <c r="I34" s="231"/>
      <c r="J34" s="231"/>
      <c r="K34" s="231"/>
      <c r="L34" s="231"/>
      <c r="M34" s="231"/>
      <c r="N34" s="231"/>
      <c r="O34" s="231"/>
      <c r="P34" s="231"/>
      <c r="Q34" s="231"/>
      <c r="R34" s="231"/>
      <c r="S34" s="231"/>
      <c r="T34" s="232"/>
      <c r="U34" s="72" t="s">
        <v>22</v>
      </c>
      <c r="V34" s="233">
        <f t="shared" si="1"/>
        <v>3</v>
      </c>
      <c r="W34" s="233"/>
      <c r="X34" s="233"/>
      <c r="AE34" s="73" t="s">
        <v>341</v>
      </c>
      <c r="AF34" s="73">
        <v>3</v>
      </c>
      <c r="AG34" s="73">
        <v>1.3</v>
      </c>
      <c r="AH34" s="68">
        <v>3.9000000000000004</v>
      </c>
      <c r="AI34" s="68"/>
    </row>
    <row r="35" spans="2:35" ht="9.75" customHeight="1" outlineLevel="1" x14ac:dyDescent="0.3">
      <c r="B35" s="229">
        <v>24</v>
      </c>
      <c r="C35" s="229"/>
      <c r="D35" s="230" t="str">
        <f t="shared" si="0"/>
        <v xml:space="preserve"> СТ-1</v>
      </c>
      <c r="E35" s="231"/>
      <c r="F35" s="231"/>
      <c r="G35" s="231"/>
      <c r="H35" s="231"/>
      <c r="I35" s="231"/>
      <c r="J35" s="231"/>
      <c r="K35" s="231"/>
      <c r="L35" s="231"/>
      <c r="M35" s="231"/>
      <c r="N35" s="231"/>
      <c r="O35" s="231"/>
      <c r="P35" s="231"/>
      <c r="Q35" s="231"/>
      <c r="R35" s="231"/>
      <c r="S35" s="231"/>
      <c r="T35" s="232"/>
      <c r="U35" s="72" t="s">
        <v>22</v>
      </c>
      <c r="V35" s="233">
        <f t="shared" si="1"/>
        <v>1</v>
      </c>
      <c r="W35" s="233"/>
      <c r="X35" s="233"/>
      <c r="AE35" s="73" t="s">
        <v>342</v>
      </c>
      <c r="AF35" s="73">
        <v>1</v>
      </c>
      <c r="AG35" s="73">
        <v>2.1</v>
      </c>
      <c r="AH35" s="68">
        <v>2.1</v>
      </c>
      <c r="AI35" s="68"/>
    </row>
    <row r="36" spans="2:35" ht="9.75" customHeight="1" outlineLevel="1" x14ac:dyDescent="0.3">
      <c r="B36" s="229">
        <v>25</v>
      </c>
      <c r="C36" s="229"/>
      <c r="D36" s="230" t="str">
        <f t="shared" si="0"/>
        <v xml:space="preserve"> Ш-1</v>
      </c>
      <c r="E36" s="231"/>
      <c r="F36" s="231"/>
      <c r="G36" s="231"/>
      <c r="H36" s="231"/>
      <c r="I36" s="231"/>
      <c r="J36" s="231"/>
      <c r="K36" s="231"/>
      <c r="L36" s="231"/>
      <c r="M36" s="231"/>
      <c r="N36" s="231"/>
      <c r="O36" s="231"/>
      <c r="P36" s="231"/>
      <c r="Q36" s="231"/>
      <c r="R36" s="231"/>
      <c r="S36" s="231"/>
      <c r="T36" s="232"/>
      <c r="U36" s="72" t="s">
        <v>22</v>
      </c>
      <c r="V36" s="233">
        <f t="shared" si="1"/>
        <v>88</v>
      </c>
      <c r="W36" s="233"/>
      <c r="X36" s="233"/>
      <c r="AE36" s="73" t="s">
        <v>297</v>
      </c>
      <c r="AF36" s="73">
        <v>88</v>
      </c>
      <c r="AG36" s="73">
        <v>1.6</v>
      </c>
      <c r="AH36" s="68">
        <v>140.80000000000001</v>
      </c>
      <c r="AI36" s="68"/>
    </row>
    <row r="37" spans="2:35" ht="9.75" customHeight="1" outlineLevel="1" x14ac:dyDescent="0.3">
      <c r="B37" s="229">
        <v>26</v>
      </c>
      <c r="C37" s="229"/>
      <c r="D37" s="230" t="str">
        <f t="shared" si="0"/>
        <v xml:space="preserve"> </v>
      </c>
      <c r="E37" s="231"/>
      <c r="F37" s="231"/>
      <c r="G37" s="231"/>
      <c r="H37" s="231"/>
      <c r="I37" s="231"/>
      <c r="J37" s="231"/>
      <c r="K37" s="231"/>
      <c r="L37" s="231"/>
      <c r="M37" s="231"/>
      <c r="N37" s="231"/>
      <c r="O37" s="231"/>
      <c r="P37" s="231"/>
      <c r="Q37" s="231"/>
      <c r="R37" s="231"/>
      <c r="S37" s="231"/>
      <c r="T37" s="232"/>
      <c r="U37" s="72" t="s">
        <v>22</v>
      </c>
      <c r="V37" s="233">
        <f t="shared" si="1"/>
        <v>0</v>
      </c>
      <c r="W37" s="233"/>
      <c r="X37" s="233"/>
      <c r="AE37" s="73"/>
      <c r="AF37" s="73"/>
      <c r="AG37" s="73"/>
      <c r="AH37" s="68"/>
      <c r="AI37" s="68"/>
    </row>
    <row r="38" spans="2:35" ht="9.75" customHeight="1" outlineLevel="1" x14ac:dyDescent="0.3">
      <c r="B38" s="229">
        <v>27</v>
      </c>
      <c r="C38" s="229"/>
      <c r="D38" s="230" t="str">
        <f t="shared" si="0"/>
        <v xml:space="preserve"> </v>
      </c>
      <c r="E38" s="231"/>
      <c r="F38" s="231"/>
      <c r="G38" s="231"/>
      <c r="H38" s="231"/>
      <c r="I38" s="231"/>
      <c r="J38" s="231"/>
      <c r="K38" s="231"/>
      <c r="L38" s="231"/>
      <c r="M38" s="231"/>
      <c r="N38" s="231"/>
      <c r="O38" s="231"/>
      <c r="P38" s="231"/>
      <c r="Q38" s="231"/>
      <c r="R38" s="231"/>
      <c r="S38" s="231"/>
      <c r="T38" s="232"/>
      <c r="U38" s="72" t="s">
        <v>22</v>
      </c>
      <c r="V38" s="233">
        <f t="shared" si="1"/>
        <v>0</v>
      </c>
      <c r="W38" s="233"/>
      <c r="X38" s="233"/>
      <c r="AE38" s="73"/>
      <c r="AF38" s="73"/>
      <c r="AG38" s="73"/>
      <c r="AH38" s="68"/>
      <c r="AI38" s="68"/>
    </row>
    <row r="39" spans="2:35" ht="9.75" customHeight="1" outlineLevel="1" x14ac:dyDescent="0.3">
      <c r="B39" s="229">
        <v>28</v>
      </c>
      <c r="C39" s="229"/>
      <c r="D39" s="230" t="str">
        <f t="shared" si="0"/>
        <v xml:space="preserve"> </v>
      </c>
      <c r="E39" s="231"/>
      <c r="F39" s="231"/>
      <c r="G39" s="231"/>
      <c r="H39" s="231"/>
      <c r="I39" s="231"/>
      <c r="J39" s="231"/>
      <c r="K39" s="231"/>
      <c r="L39" s="231"/>
      <c r="M39" s="231"/>
      <c r="N39" s="231"/>
      <c r="O39" s="231"/>
      <c r="P39" s="231"/>
      <c r="Q39" s="231"/>
      <c r="R39" s="231"/>
      <c r="S39" s="231"/>
      <c r="T39" s="232"/>
      <c r="U39" s="72" t="s">
        <v>22</v>
      </c>
      <c r="V39" s="233">
        <f t="shared" si="1"/>
        <v>0</v>
      </c>
      <c r="W39" s="233"/>
      <c r="X39" s="233"/>
      <c r="AE39" s="73"/>
      <c r="AF39" s="73"/>
      <c r="AG39" s="73"/>
      <c r="AH39" s="68"/>
      <c r="AI39" s="68"/>
    </row>
    <row r="40" spans="2:35" ht="9.75" customHeight="1" outlineLevel="1" x14ac:dyDescent="0.3">
      <c r="B40" s="229">
        <v>29</v>
      </c>
      <c r="C40" s="229"/>
      <c r="D40" s="230" t="str">
        <f t="shared" si="0"/>
        <v xml:space="preserve"> </v>
      </c>
      <c r="E40" s="231"/>
      <c r="F40" s="231"/>
      <c r="G40" s="231"/>
      <c r="H40" s="231"/>
      <c r="I40" s="231"/>
      <c r="J40" s="231"/>
      <c r="K40" s="231"/>
      <c r="L40" s="231"/>
      <c r="M40" s="231"/>
      <c r="N40" s="231"/>
      <c r="O40" s="231"/>
      <c r="P40" s="231"/>
      <c r="Q40" s="231"/>
      <c r="R40" s="231"/>
      <c r="S40" s="231"/>
      <c r="T40" s="232"/>
      <c r="U40" s="72" t="s">
        <v>22</v>
      </c>
      <c r="V40" s="233">
        <f t="shared" si="1"/>
        <v>0</v>
      </c>
      <c r="W40" s="233"/>
      <c r="X40" s="233"/>
      <c r="AE40" s="73"/>
      <c r="AF40" s="73"/>
      <c r="AG40" s="73"/>
      <c r="AH40" s="68"/>
      <c r="AI40" s="68"/>
    </row>
    <row r="41" spans="2:35" ht="9.75" customHeight="1" outlineLevel="1" x14ac:dyDescent="0.3">
      <c r="B41" s="229">
        <v>30</v>
      </c>
      <c r="C41" s="229"/>
      <c r="D41" s="230" t="str">
        <f t="shared" si="0"/>
        <v xml:space="preserve"> </v>
      </c>
      <c r="E41" s="231"/>
      <c r="F41" s="231"/>
      <c r="G41" s="231"/>
      <c r="H41" s="231"/>
      <c r="I41" s="231"/>
      <c r="J41" s="231"/>
      <c r="K41" s="231"/>
      <c r="L41" s="231"/>
      <c r="M41" s="231"/>
      <c r="N41" s="231"/>
      <c r="O41" s="231"/>
      <c r="P41" s="231"/>
      <c r="Q41" s="231"/>
      <c r="R41" s="231"/>
      <c r="S41" s="231"/>
      <c r="T41" s="232"/>
      <c r="U41" s="72" t="s">
        <v>22</v>
      </c>
      <c r="V41" s="233">
        <f t="shared" si="1"/>
        <v>0</v>
      </c>
      <c r="W41" s="233"/>
      <c r="X41" s="233"/>
      <c r="AE41" s="73"/>
      <c r="AF41" s="73"/>
      <c r="AG41" s="73"/>
      <c r="AH41" s="68"/>
      <c r="AI41" s="68"/>
    </row>
    <row r="42" spans="2:35" ht="9.75" customHeight="1" outlineLevel="1" x14ac:dyDescent="0.3">
      <c r="B42" s="229">
        <v>31</v>
      </c>
      <c r="C42" s="229"/>
      <c r="D42" s="230" t="str">
        <f t="shared" si="0"/>
        <v xml:space="preserve"> </v>
      </c>
      <c r="E42" s="231"/>
      <c r="F42" s="231"/>
      <c r="G42" s="231"/>
      <c r="H42" s="231"/>
      <c r="I42" s="231"/>
      <c r="J42" s="231"/>
      <c r="K42" s="231"/>
      <c r="L42" s="231"/>
      <c r="M42" s="231"/>
      <c r="N42" s="231"/>
      <c r="O42" s="231"/>
      <c r="P42" s="231"/>
      <c r="Q42" s="231"/>
      <c r="R42" s="231"/>
      <c r="S42" s="231"/>
      <c r="T42" s="232"/>
      <c r="U42" s="72" t="s">
        <v>22</v>
      </c>
      <c r="V42" s="233">
        <f t="shared" si="1"/>
        <v>0</v>
      </c>
      <c r="W42" s="233"/>
      <c r="X42" s="233"/>
      <c r="AE42" s="73"/>
      <c r="AF42" s="73"/>
      <c r="AG42" s="73"/>
      <c r="AH42" s="68"/>
      <c r="AI42" s="68"/>
    </row>
    <row r="43" spans="2:35" ht="9.75" customHeight="1" outlineLevel="1" x14ac:dyDescent="0.3">
      <c r="B43" s="229">
        <v>32</v>
      </c>
      <c r="C43" s="229"/>
      <c r="D43" s="230" t="str">
        <f t="shared" si="0"/>
        <v xml:space="preserve"> </v>
      </c>
      <c r="E43" s="231"/>
      <c r="F43" s="231"/>
      <c r="G43" s="231"/>
      <c r="H43" s="231"/>
      <c r="I43" s="231"/>
      <c r="J43" s="231"/>
      <c r="K43" s="231"/>
      <c r="L43" s="231"/>
      <c r="M43" s="231"/>
      <c r="N43" s="231"/>
      <c r="O43" s="231"/>
      <c r="P43" s="231"/>
      <c r="Q43" s="231"/>
      <c r="R43" s="231"/>
      <c r="S43" s="231"/>
      <c r="T43" s="232"/>
      <c r="U43" s="72" t="s">
        <v>22</v>
      </c>
      <c r="V43" s="233">
        <f t="shared" si="1"/>
        <v>0</v>
      </c>
      <c r="W43" s="233"/>
      <c r="X43" s="233"/>
      <c r="AE43" s="73"/>
      <c r="AF43" s="73"/>
      <c r="AG43" s="73"/>
      <c r="AH43" s="68"/>
      <c r="AI43" s="68"/>
    </row>
    <row r="44" spans="2:35" ht="9.75" customHeight="1" outlineLevel="1" x14ac:dyDescent="0.3">
      <c r="B44" s="229">
        <v>33</v>
      </c>
      <c r="C44" s="229"/>
      <c r="D44" s="230" t="str">
        <f t="shared" si="0"/>
        <v xml:space="preserve"> </v>
      </c>
      <c r="E44" s="231"/>
      <c r="F44" s="231"/>
      <c r="G44" s="231"/>
      <c r="H44" s="231"/>
      <c r="I44" s="231"/>
      <c r="J44" s="231"/>
      <c r="K44" s="231"/>
      <c r="L44" s="231"/>
      <c r="M44" s="231"/>
      <c r="N44" s="231"/>
      <c r="O44" s="231"/>
      <c r="P44" s="231"/>
      <c r="Q44" s="231"/>
      <c r="R44" s="231"/>
      <c r="S44" s="231"/>
      <c r="T44" s="232"/>
      <c r="U44" s="72" t="s">
        <v>22</v>
      </c>
      <c r="V44" s="233">
        <f t="shared" si="1"/>
        <v>0</v>
      </c>
      <c r="W44" s="233"/>
      <c r="X44" s="233"/>
      <c r="AE44" s="73"/>
      <c r="AF44" s="73"/>
      <c r="AG44" s="73"/>
      <c r="AH44" s="68"/>
      <c r="AI44" s="68"/>
    </row>
    <row r="45" spans="2:35" ht="9.75" customHeight="1" outlineLevel="1" x14ac:dyDescent="0.3">
      <c r="B45" s="229">
        <v>34</v>
      </c>
      <c r="C45" s="229"/>
      <c r="D45" s="230" t="str">
        <f t="shared" si="0"/>
        <v xml:space="preserve"> </v>
      </c>
      <c r="E45" s="231"/>
      <c r="F45" s="231"/>
      <c r="G45" s="231"/>
      <c r="H45" s="231"/>
      <c r="I45" s="231"/>
      <c r="J45" s="231"/>
      <c r="K45" s="231"/>
      <c r="L45" s="231"/>
      <c r="M45" s="231"/>
      <c r="N45" s="231"/>
      <c r="O45" s="231"/>
      <c r="P45" s="231"/>
      <c r="Q45" s="231"/>
      <c r="R45" s="231"/>
      <c r="S45" s="231"/>
      <c r="T45" s="232"/>
      <c r="U45" s="72" t="s">
        <v>22</v>
      </c>
      <c r="V45" s="233">
        <f t="shared" si="1"/>
        <v>0</v>
      </c>
      <c r="W45" s="233"/>
      <c r="X45" s="233"/>
      <c r="AE45" s="73"/>
      <c r="AF45" s="73"/>
      <c r="AG45" s="73"/>
      <c r="AH45" s="68"/>
      <c r="AI45" s="68"/>
    </row>
    <row r="46" spans="2:35" ht="9.75" customHeight="1" outlineLevel="1" x14ac:dyDescent="0.3">
      <c r="B46" s="229">
        <v>35</v>
      </c>
      <c r="C46" s="229"/>
      <c r="D46" s="230" t="str">
        <f t="shared" si="0"/>
        <v xml:space="preserve"> </v>
      </c>
      <c r="E46" s="231"/>
      <c r="F46" s="231"/>
      <c r="G46" s="231"/>
      <c r="H46" s="231"/>
      <c r="I46" s="231"/>
      <c r="J46" s="231"/>
      <c r="K46" s="231"/>
      <c r="L46" s="231"/>
      <c r="M46" s="231"/>
      <c r="N46" s="231"/>
      <c r="O46" s="231"/>
      <c r="P46" s="231"/>
      <c r="Q46" s="231"/>
      <c r="R46" s="231"/>
      <c r="S46" s="231"/>
      <c r="T46" s="232"/>
      <c r="U46" s="72" t="s">
        <v>22</v>
      </c>
      <c r="V46" s="233">
        <f t="shared" si="1"/>
        <v>0</v>
      </c>
      <c r="W46" s="233"/>
      <c r="X46" s="233"/>
      <c r="AE46" s="73"/>
      <c r="AF46" s="73"/>
      <c r="AG46" s="73"/>
      <c r="AH46" s="68"/>
      <c r="AI46" s="68"/>
    </row>
    <row r="47" spans="2:35" ht="9.75" customHeight="1" outlineLevel="1" x14ac:dyDescent="0.3">
      <c r="B47" s="229">
        <v>36</v>
      </c>
      <c r="C47" s="229"/>
      <c r="D47" s="230" t="str">
        <f t="shared" si="0"/>
        <v xml:space="preserve"> </v>
      </c>
      <c r="E47" s="231"/>
      <c r="F47" s="231"/>
      <c r="G47" s="231"/>
      <c r="H47" s="231"/>
      <c r="I47" s="231"/>
      <c r="J47" s="231"/>
      <c r="K47" s="231"/>
      <c r="L47" s="231"/>
      <c r="M47" s="231"/>
      <c r="N47" s="231"/>
      <c r="O47" s="231"/>
      <c r="P47" s="231"/>
      <c r="Q47" s="231"/>
      <c r="R47" s="231"/>
      <c r="S47" s="231"/>
      <c r="T47" s="232"/>
      <c r="U47" s="72" t="s">
        <v>22</v>
      </c>
      <c r="V47" s="233">
        <f t="shared" si="1"/>
        <v>0</v>
      </c>
      <c r="W47" s="233"/>
      <c r="X47" s="233"/>
      <c r="AE47" s="73"/>
      <c r="AF47" s="73"/>
      <c r="AG47" s="73"/>
      <c r="AH47" s="68"/>
      <c r="AI47" s="68"/>
    </row>
    <row r="48" spans="2:35" ht="9.75" customHeight="1" outlineLevel="1" x14ac:dyDescent="0.3">
      <c r="B48" s="229">
        <v>37</v>
      </c>
      <c r="C48" s="229"/>
      <c r="D48" s="230" t="str">
        <f t="shared" si="0"/>
        <v xml:space="preserve"> </v>
      </c>
      <c r="E48" s="231"/>
      <c r="F48" s="231"/>
      <c r="G48" s="231"/>
      <c r="H48" s="231"/>
      <c r="I48" s="231"/>
      <c r="J48" s="231"/>
      <c r="K48" s="231"/>
      <c r="L48" s="231"/>
      <c r="M48" s="231"/>
      <c r="N48" s="231"/>
      <c r="O48" s="231"/>
      <c r="P48" s="231"/>
      <c r="Q48" s="231"/>
      <c r="R48" s="231"/>
      <c r="S48" s="231"/>
      <c r="T48" s="232"/>
      <c r="U48" s="72" t="s">
        <v>22</v>
      </c>
      <c r="V48" s="233">
        <f t="shared" si="1"/>
        <v>0</v>
      </c>
      <c r="W48" s="233"/>
      <c r="X48" s="233"/>
      <c r="AE48" s="73"/>
      <c r="AF48" s="73"/>
      <c r="AG48" s="73"/>
      <c r="AH48" s="68"/>
      <c r="AI48" s="68"/>
    </row>
    <row r="49" spans="2:35" ht="9.75" customHeight="1" outlineLevel="1" x14ac:dyDescent="0.3">
      <c r="B49" s="229">
        <v>38</v>
      </c>
      <c r="C49" s="229"/>
      <c r="D49" s="230" t="str">
        <f t="shared" si="0"/>
        <v xml:space="preserve"> </v>
      </c>
      <c r="E49" s="231"/>
      <c r="F49" s="231"/>
      <c r="G49" s="231"/>
      <c r="H49" s="231"/>
      <c r="I49" s="231"/>
      <c r="J49" s="231"/>
      <c r="K49" s="231"/>
      <c r="L49" s="231"/>
      <c r="M49" s="231"/>
      <c r="N49" s="231"/>
      <c r="O49" s="231"/>
      <c r="P49" s="231"/>
      <c r="Q49" s="231"/>
      <c r="R49" s="231"/>
      <c r="S49" s="231"/>
      <c r="T49" s="232"/>
      <c r="U49" s="72" t="s">
        <v>22</v>
      </c>
      <c r="V49" s="233">
        <f t="shared" si="1"/>
        <v>0</v>
      </c>
      <c r="W49" s="233"/>
      <c r="X49" s="233"/>
      <c r="AE49" s="73"/>
      <c r="AF49" s="73"/>
      <c r="AG49" s="73"/>
      <c r="AH49" s="68"/>
      <c r="AI49" s="68"/>
    </row>
    <row r="50" spans="2:35" ht="9.75" customHeight="1" outlineLevel="1" x14ac:dyDescent="0.3">
      <c r="B50" s="229">
        <v>39</v>
      </c>
      <c r="C50" s="229"/>
      <c r="D50" s="230" t="str">
        <f t="shared" si="0"/>
        <v xml:space="preserve"> </v>
      </c>
      <c r="E50" s="231"/>
      <c r="F50" s="231"/>
      <c r="G50" s="231"/>
      <c r="H50" s="231"/>
      <c r="I50" s="231"/>
      <c r="J50" s="231"/>
      <c r="K50" s="231"/>
      <c r="L50" s="231"/>
      <c r="M50" s="231"/>
      <c r="N50" s="231"/>
      <c r="O50" s="231"/>
      <c r="P50" s="231"/>
      <c r="Q50" s="231"/>
      <c r="R50" s="231"/>
      <c r="S50" s="231"/>
      <c r="T50" s="232"/>
      <c r="U50" s="72" t="s">
        <v>22</v>
      </c>
      <c r="V50" s="233">
        <f t="shared" si="1"/>
        <v>0</v>
      </c>
      <c r="W50" s="233"/>
      <c r="X50" s="233"/>
      <c r="AE50" s="73"/>
      <c r="AF50" s="73"/>
      <c r="AG50" s="73"/>
      <c r="AH50" s="68"/>
      <c r="AI50" s="68"/>
    </row>
    <row r="51" spans="2:35" ht="9.75" customHeight="1" outlineLevel="1" x14ac:dyDescent="0.3">
      <c r="B51" s="229">
        <v>40</v>
      </c>
      <c r="C51" s="229"/>
      <c r="D51" s="230" t="str">
        <f t="shared" si="0"/>
        <v xml:space="preserve"> </v>
      </c>
      <c r="E51" s="231"/>
      <c r="F51" s="231"/>
      <c r="G51" s="231"/>
      <c r="H51" s="231"/>
      <c r="I51" s="231"/>
      <c r="J51" s="231"/>
      <c r="K51" s="231"/>
      <c r="L51" s="231"/>
      <c r="M51" s="231"/>
      <c r="N51" s="231"/>
      <c r="O51" s="231"/>
      <c r="P51" s="231"/>
      <c r="Q51" s="231"/>
      <c r="R51" s="231"/>
      <c r="S51" s="231"/>
      <c r="T51" s="232"/>
      <c r="U51" s="72" t="s">
        <v>22</v>
      </c>
      <c r="V51" s="233">
        <f t="shared" si="1"/>
        <v>0</v>
      </c>
      <c r="W51" s="233"/>
      <c r="X51" s="233"/>
      <c r="AE51" s="73"/>
      <c r="AF51" s="73"/>
      <c r="AG51" s="73"/>
      <c r="AH51" s="68"/>
      <c r="AI51" s="68"/>
    </row>
    <row r="52" spans="2:35" ht="9.75" customHeight="1" outlineLevel="1" x14ac:dyDescent="0.3">
      <c r="B52" s="229">
        <v>41</v>
      </c>
      <c r="C52" s="229"/>
      <c r="D52" s="230" t="str">
        <f t="shared" si="0"/>
        <v xml:space="preserve"> </v>
      </c>
      <c r="E52" s="231"/>
      <c r="F52" s="231"/>
      <c r="G52" s="231"/>
      <c r="H52" s="231"/>
      <c r="I52" s="231"/>
      <c r="J52" s="231"/>
      <c r="K52" s="231"/>
      <c r="L52" s="231"/>
      <c r="M52" s="231"/>
      <c r="N52" s="231"/>
      <c r="O52" s="231"/>
      <c r="P52" s="231"/>
      <c r="Q52" s="231"/>
      <c r="R52" s="231"/>
      <c r="S52" s="231"/>
      <c r="T52" s="232"/>
      <c r="U52" s="72" t="s">
        <v>22</v>
      </c>
      <c r="V52" s="233">
        <f t="shared" si="1"/>
        <v>0</v>
      </c>
      <c r="W52" s="233"/>
      <c r="X52" s="233"/>
      <c r="AE52" s="73"/>
      <c r="AF52" s="73"/>
      <c r="AG52" s="73"/>
      <c r="AH52" s="68"/>
      <c r="AI52" s="68"/>
    </row>
    <row r="53" spans="2:35" ht="9.75" customHeight="1" outlineLevel="1" x14ac:dyDescent="0.3">
      <c r="B53" s="229">
        <v>42</v>
      </c>
      <c r="C53" s="229"/>
      <c r="D53" s="230" t="str">
        <f t="shared" si="0"/>
        <v xml:space="preserve"> </v>
      </c>
      <c r="E53" s="231"/>
      <c r="F53" s="231"/>
      <c r="G53" s="231"/>
      <c r="H53" s="231"/>
      <c r="I53" s="231"/>
      <c r="J53" s="231"/>
      <c r="K53" s="231"/>
      <c r="L53" s="231"/>
      <c r="M53" s="231"/>
      <c r="N53" s="231"/>
      <c r="O53" s="231"/>
      <c r="P53" s="231"/>
      <c r="Q53" s="231"/>
      <c r="R53" s="231"/>
      <c r="S53" s="231"/>
      <c r="T53" s="232"/>
      <c r="U53" s="72" t="s">
        <v>22</v>
      </c>
      <c r="V53" s="233">
        <f t="shared" si="1"/>
        <v>0</v>
      </c>
      <c r="W53" s="233"/>
      <c r="X53" s="233"/>
      <c r="AE53" s="73"/>
      <c r="AF53" s="73"/>
      <c r="AG53" s="73"/>
      <c r="AH53" s="68"/>
      <c r="AI53" s="68"/>
    </row>
    <row r="54" spans="2:35" ht="9.75" customHeight="1" outlineLevel="1" x14ac:dyDescent="0.3">
      <c r="B54" s="229">
        <v>43</v>
      </c>
      <c r="C54" s="229"/>
      <c r="D54" s="230" t="str">
        <f t="shared" si="0"/>
        <v xml:space="preserve"> </v>
      </c>
      <c r="E54" s="231"/>
      <c r="F54" s="231"/>
      <c r="G54" s="231"/>
      <c r="H54" s="231"/>
      <c r="I54" s="231"/>
      <c r="J54" s="231"/>
      <c r="K54" s="231"/>
      <c r="L54" s="231"/>
      <c r="M54" s="231"/>
      <c r="N54" s="231"/>
      <c r="O54" s="231"/>
      <c r="P54" s="231"/>
      <c r="Q54" s="231"/>
      <c r="R54" s="231"/>
      <c r="S54" s="231"/>
      <c r="T54" s="232"/>
      <c r="U54" s="72" t="s">
        <v>22</v>
      </c>
      <c r="V54" s="233">
        <f t="shared" si="1"/>
        <v>0</v>
      </c>
      <c r="W54" s="233"/>
      <c r="X54" s="233"/>
      <c r="AE54" s="73"/>
      <c r="AF54" s="73"/>
      <c r="AG54" s="73"/>
      <c r="AH54" s="68"/>
      <c r="AI54" s="68"/>
    </row>
    <row r="55" spans="2:35" ht="9.75" customHeight="1" outlineLevel="1" x14ac:dyDescent="0.3">
      <c r="B55" s="229">
        <v>44</v>
      </c>
      <c r="C55" s="229"/>
      <c r="D55" s="230" t="str">
        <f t="shared" si="0"/>
        <v xml:space="preserve"> </v>
      </c>
      <c r="E55" s="231"/>
      <c r="F55" s="231"/>
      <c r="G55" s="231"/>
      <c r="H55" s="231"/>
      <c r="I55" s="231"/>
      <c r="J55" s="231"/>
      <c r="K55" s="231"/>
      <c r="L55" s="231"/>
      <c r="M55" s="231"/>
      <c r="N55" s="231"/>
      <c r="O55" s="231"/>
      <c r="P55" s="231"/>
      <c r="Q55" s="231"/>
      <c r="R55" s="231"/>
      <c r="S55" s="231"/>
      <c r="T55" s="232"/>
      <c r="U55" s="72" t="s">
        <v>22</v>
      </c>
      <c r="V55" s="233">
        <f t="shared" si="1"/>
        <v>0</v>
      </c>
      <c r="W55" s="233"/>
      <c r="X55" s="233"/>
      <c r="AE55" s="73"/>
      <c r="AF55" s="73"/>
      <c r="AG55" s="73"/>
      <c r="AH55" s="68"/>
      <c r="AI55" s="68"/>
    </row>
    <row r="56" spans="2:35" ht="9.75" customHeight="1" outlineLevel="1" x14ac:dyDescent="0.3">
      <c r="B56" s="229">
        <v>45</v>
      </c>
      <c r="C56" s="229"/>
      <c r="D56" s="230" t="str">
        <f t="shared" si="0"/>
        <v xml:space="preserve"> </v>
      </c>
      <c r="E56" s="231"/>
      <c r="F56" s="231"/>
      <c r="G56" s="231"/>
      <c r="H56" s="231"/>
      <c r="I56" s="231"/>
      <c r="J56" s="231"/>
      <c r="K56" s="231"/>
      <c r="L56" s="231"/>
      <c r="M56" s="231"/>
      <c r="N56" s="231"/>
      <c r="O56" s="231"/>
      <c r="P56" s="231"/>
      <c r="Q56" s="231"/>
      <c r="R56" s="231"/>
      <c r="S56" s="231"/>
      <c r="T56" s="232"/>
      <c r="U56" s="72" t="s">
        <v>22</v>
      </c>
      <c r="V56" s="233">
        <f t="shared" si="1"/>
        <v>0</v>
      </c>
      <c r="W56" s="233"/>
      <c r="X56" s="233"/>
      <c r="AE56" s="73"/>
      <c r="AF56" s="73"/>
      <c r="AG56" s="73"/>
      <c r="AH56" s="68"/>
      <c r="AI56" s="68"/>
    </row>
    <row r="57" spans="2:35" ht="9.75" customHeight="1" outlineLevel="1" x14ac:dyDescent="0.3">
      <c r="B57" s="229">
        <v>46</v>
      </c>
      <c r="C57" s="229"/>
      <c r="D57" s="230" t="str">
        <f t="shared" si="0"/>
        <v xml:space="preserve"> </v>
      </c>
      <c r="E57" s="231"/>
      <c r="F57" s="231"/>
      <c r="G57" s="231"/>
      <c r="H57" s="231"/>
      <c r="I57" s="231"/>
      <c r="J57" s="231"/>
      <c r="K57" s="231"/>
      <c r="L57" s="231"/>
      <c r="M57" s="231"/>
      <c r="N57" s="231"/>
      <c r="O57" s="231"/>
      <c r="P57" s="231"/>
      <c r="Q57" s="231"/>
      <c r="R57" s="231"/>
      <c r="S57" s="231"/>
      <c r="T57" s="232"/>
      <c r="U57" s="72" t="s">
        <v>22</v>
      </c>
      <c r="V57" s="233">
        <f t="shared" si="1"/>
        <v>0</v>
      </c>
      <c r="W57" s="233"/>
      <c r="X57" s="233"/>
      <c r="AE57" s="73"/>
      <c r="AF57" s="73"/>
      <c r="AG57" s="73"/>
      <c r="AH57" s="68"/>
      <c r="AI57" s="68"/>
    </row>
    <row r="58" spans="2:35" ht="9.75" customHeight="1" outlineLevel="1" x14ac:dyDescent="0.3">
      <c r="B58" s="229">
        <v>47</v>
      </c>
      <c r="C58" s="229"/>
      <c r="D58" s="230" t="str">
        <f t="shared" si="0"/>
        <v xml:space="preserve"> </v>
      </c>
      <c r="E58" s="231"/>
      <c r="F58" s="231"/>
      <c r="G58" s="231"/>
      <c r="H58" s="231"/>
      <c r="I58" s="231"/>
      <c r="J58" s="231"/>
      <c r="K58" s="231"/>
      <c r="L58" s="231"/>
      <c r="M58" s="231"/>
      <c r="N58" s="231"/>
      <c r="O58" s="231"/>
      <c r="P58" s="231"/>
      <c r="Q58" s="231"/>
      <c r="R58" s="231"/>
      <c r="S58" s="231"/>
      <c r="T58" s="232"/>
      <c r="U58" s="72" t="s">
        <v>22</v>
      </c>
      <c r="V58" s="233">
        <f t="shared" si="1"/>
        <v>0</v>
      </c>
      <c r="W58" s="233"/>
      <c r="X58" s="233"/>
      <c r="AE58" s="73"/>
      <c r="AF58" s="73"/>
      <c r="AG58" s="73"/>
      <c r="AH58" s="68"/>
      <c r="AI58" s="68"/>
    </row>
    <row r="59" spans="2:35" ht="9.75" customHeight="1" outlineLevel="1" x14ac:dyDescent="0.3">
      <c r="B59" s="229">
        <v>48</v>
      </c>
      <c r="C59" s="229"/>
      <c r="D59" s="230" t="str">
        <f t="shared" si="0"/>
        <v xml:space="preserve"> </v>
      </c>
      <c r="E59" s="231"/>
      <c r="F59" s="231"/>
      <c r="G59" s="231"/>
      <c r="H59" s="231"/>
      <c r="I59" s="231"/>
      <c r="J59" s="231"/>
      <c r="K59" s="231"/>
      <c r="L59" s="231"/>
      <c r="M59" s="231"/>
      <c r="N59" s="231"/>
      <c r="O59" s="231"/>
      <c r="P59" s="231"/>
      <c r="Q59" s="231"/>
      <c r="R59" s="231"/>
      <c r="S59" s="231"/>
      <c r="T59" s="232"/>
      <c r="U59" s="72" t="s">
        <v>22</v>
      </c>
      <c r="V59" s="233">
        <f t="shared" si="1"/>
        <v>0</v>
      </c>
      <c r="W59" s="233"/>
      <c r="X59" s="233"/>
      <c r="AE59" s="73"/>
      <c r="AF59" s="73"/>
      <c r="AG59" s="73"/>
      <c r="AH59" s="68"/>
      <c r="AI59" s="68"/>
    </row>
    <row r="60" spans="2:35" ht="9.75" customHeight="1" outlineLevel="1" x14ac:dyDescent="0.3">
      <c r="B60" s="229">
        <v>49</v>
      </c>
      <c r="C60" s="229"/>
      <c r="D60" s="230" t="str">
        <f t="shared" si="0"/>
        <v xml:space="preserve"> </v>
      </c>
      <c r="E60" s="231"/>
      <c r="F60" s="231"/>
      <c r="G60" s="231"/>
      <c r="H60" s="231"/>
      <c r="I60" s="231"/>
      <c r="J60" s="231"/>
      <c r="K60" s="231"/>
      <c r="L60" s="231"/>
      <c r="M60" s="231"/>
      <c r="N60" s="231"/>
      <c r="O60" s="231"/>
      <c r="P60" s="231"/>
      <c r="Q60" s="231"/>
      <c r="R60" s="231"/>
      <c r="S60" s="231"/>
      <c r="T60" s="232"/>
      <c r="U60" s="72" t="s">
        <v>22</v>
      </c>
      <c r="V60" s="233">
        <f t="shared" si="1"/>
        <v>0</v>
      </c>
      <c r="W60" s="233"/>
      <c r="X60" s="233"/>
      <c r="AE60" s="73"/>
      <c r="AF60" s="73"/>
      <c r="AG60" s="73"/>
      <c r="AH60" s="68"/>
      <c r="AI60" s="68"/>
    </row>
    <row r="61" spans="2:35" ht="9.75" customHeight="1" outlineLevel="1" x14ac:dyDescent="0.3">
      <c r="B61" s="229">
        <v>50</v>
      </c>
      <c r="C61" s="229"/>
      <c r="D61" s="230" t="str">
        <f t="shared" si="0"/>
        <v xml:space="preserve"> </v>
      </c>
      <c r="E61" s="231"/>
      <c r="F61" s="231"/>
      <c r="G61" s="231"/>
      <c r="H61" s="231"/>
      <c r="I61" s="231"/>
      <c r="J61" s="231"/>
      <c r="K61" s="231"/>
      <c r="L61" s="231"/>
      <c r="M61" s="231"/>
      <c r="N61" s="231"/>
      <c r="O61" s="231"/>
      <c r="P61" s="231"/>
      <c r="Q61" s="231"/>
      <c r="R61" s="231"/>
      <c r="S61" s="231"/>
      <c r="T61" s="232"/>
      <c r="U61" s="72" t="s">
        <v>22</v>
      </c>
      <c r="V61" s="233">
        <f t="shared" si="1"/>
        <v>0</v>
      </c>
      <c r="W61" s="233"/>
      <c r="X61" s="233"/>
      <c r="AE61" s="73"/>
      <c r="AF61" s="73"/>
      <c r="AG61" s="73"/>
      <c r="AH61" s="68"/>
      <c r="AI61" s="68"/>
    </row>
    <row r="62" spans="2:35" ht="9.75" customHeight="1" outlineLevel="1" x14ac:dyDescent="0.3">
      <c r="B62" s="229">
        <v>51</v>
      </c>
      <c r="C62" s="229"/>
      <c r="D62" s="230" t="str">
        <f t="shared" si="0"/>
        <v xml:space="preserve"> </v>
      </c>
      <c r="E62" s="231"/>
      <c r="F62" s="231"/>
      <c r="G62" s="231"/>
      <c r="H62" s="231"/>
      <c r="I62" s="231"/>
      <c r="J62" s="231"/>
      <c r="K62" s="231"/>
      <c r="L62" s="231"/>
      <c r="M62" s="231"/>
      <c r="N62" s="231"/>
      <c r="O62" s="231"/>
      <c r="P62" s="231"/>
      <c r="Q62" s="231"/>
      <c r="R62" s="231"/>
      <c r="S62" s="231"/>
      <c r="T62" s="232"/>
      <c r="U62" s="72" t="s">
        <v>22</v>
      </c>
      <c r="V62" s="233">
        <f t="shared" si="1"/>
        <v>0</v>
      </c>
      <c r="W62" s="233"/>
      <c r="X62" s="233"/>
      <c r="AE62" s="73"/>
      <c r="AF62" s="73"/>
      <c r="AG62" s="73"/>
      <c r="AH62" s="68"/>
      <c r="AI62" s="68"/>
    </row>
    <row r="63" spans="2:35" ht="9.75" customHeight="1" outlineLevel="1" x14ac:dyDescent="0.3">
      <c r="B63" s="229">
        <v>52</v>
      </c>
      <c r="C63" s="229"/>
      <c r="D63" s="230" t="str">
        <f t="shared" si="0"/>
        <v xml:space="preserve"> </v>
      </c>
      <c r="E63" s="231"/>
      <c r="F63" s="231"/>
      <c r="G63" s="231"/>
      <c r="H63" s="231"/>
      <c r="I63" s="231"/>
      <c r="J63" s="231"/>
      <c r="K63" s="231"/>
      <c r="L63" s="231"/>
      <c r="M63" s="231"/>
      <c r="N63" s="231"/>
      <c r="O63" s="231"/>
      <c r="P63" s="231"/>
      <c r="Q63" s="231"/>
      <c r="R63" s="231"/>
      <c r="S63" s="231"/>
      <c r="T63" s="232"/>
      <c r="U63" s="72" t="s">
        <v>22</v>
      </c>
      <c r="V63" s="233">
        <f t="shared" si="1"/>
        <v>0</v>
      </c>
      <c r="W63" s="233"/>
      <c r="X63" s="233"/>
      <c r="AE63" s="73"/>
      <c r="AF63" s="73"/>
      <c r="AG63" s="73"/>
      <c r="AH63" s="68"/>
      <c r="AI63" s="68"/>
    </row>
    <row r="64" spans="2:35" ht="9.75" customHeight="1" outlineLevel="1" x14ac:dyDescent="0.3">
      <c r="B64" s="229">
        <v>53</v>
      </c>
      <c r="C64" s="229"/>
      <c r="D64" s="230" t="str">
        <f t="shared" si="0"/>
        <v xml:space="preserve"> </v>
      </c>
      <c r="E64" s="231"/>
      <c r="F64" s="231"/>
      <c r="G64" s="231"/>
      <c r="H64" s="231"/>
      <c r="I64" s="231"/>
      <c r="J64" s="231"/>
      <c r="K64" s="231"/>
      <c r="L64" s="231"/>
      <c r="M64" s="231"/>
      <c r="N64" s="231"/>
      <c r="O64" s="231"/>
      <c r="P64" s="231"/>
      <c r="Q64" s="231"/>
      <c r="R64" s="231"/>
      <c r="S64" s="231"/>
      <c r="T64" s="232"/>
      <c r="U64" s="72" t="s">
        <v>22</v>
      </c>
      <c r="V64" s="233">
        <f t="shared" si="1"/>
        <v>0</v>
      </c>
      <c r="W64" s="233"/>
      <c r="X64" s="233"/>
      <c r="AE64" s="73"/>
      <c r="AF64" s="73"/>
      <c r="AG64" s="73"/>
      <c r="AH64" s="68"/>
      <c r="AI64" s="68"/>
    </row>
    <row r="65" spans="1:35" ht="9.75" customHeight="1" outlineLevel="1" x14ac:dyDescent="0.3">
      <c r="B65" s="229">
        <v>54</v>
      </c>
      <c r="C65" s="229"/>
      <c r="D65" s="230" t="str">
        <f t="shared" si="0"/>
        <v xml:space="preserve"> </v>
      </c>
      <c r="E65" s="231"/>
      <c r="F65" s="231"/>
      <c r="G65" s="231"/>
      <c r="H65" s="231"/>
      <c r="I65" s="231"/>
      <c r="J65" s="231"/>
      <c r="K65" s="231"/>
      <c r="L65" s="231"/>
      <c r="M65" s="231"/>
      <c r="N65" s="231"/>
      <c r="O65" s="231"/>
      <c r="P65" s="231"/>
      <c r="Q65" s="231"/>
      <c r="R65" s="231"/>
      <c r="S65" s="231"/>
      <c r="T65" s="232"/>
      <c r="U65" s="72" t="s">
        <v>22</v>
      </c>
      <c r="V65" s="233">
        <f t="shared" si="1"/>
        <v>0</v>
      </c>
      <c r="W65" s="233"/>
      <c r="X65" s="233"/>
      <c r="AE65" s="82"/>
      <c r="AF65" s="83"/>
      <c r="AG65" s="83"/>
      <c r="AH65" s="83"/>
      <c r="AI65" s="68"/>
    </row>
    <row r="66" spans="1:35" ht="9.75" customHeight="1" outlineLevel="1" x14ac:dyDescent="0.3">
      <c r="B66" s="229">
        <v>55</v>
      </c>
      <c r="C66" s="229"/>
      <c r="D66" s="230" t="str">
        <f t="shared" si="0"/>
        <v xml:space="preserve"> </v>
      </c>
      <c r="E66" s="231"/>
      <c r="F66" s="231"/>
      <c r="G66" s="231"/>
      <c r="H66" s="231"/>
      <c r="I66" s="231"/>
      <c r="J66" s="231"/>
      <c r="K66" s="231"/>
      <c r="L66" s="231"/>
      <c r="M66" s="231"/>
      <c r="N66" s="231"/>
      <c r="O66" s="231"/>
      <c r="P66" s="231"/>
      <c r="Q66" s="231"/>
      <c r="R66" s="231"/>
      <c r="S66" s="231"/>
      <c r="T66" s="232"/>
      <c r="U66" s="72" t="s">
        <v>22</v>
      </c>
      <c r="V66" s="233">
        <f t="shared" si="1"/>
        <v>0</v>
      </c>
      <c r="W66" s="233"/>
      <c r="X66" s="233"/>
      <c r="AE66" s="73"/>
      <c r="AF66" s="73"/>
      <c r="AG66" s="73"/>
      <c r="AH66" s="68"/>
      <c r="AI66" s="68"/>
    </row>
    <row r="67" spans="1:35" s="69" customFormat="1" ht="12" x14ac:dyDescent="0.2">
      <c r="A67" s="67"/>
      <c r="B67" s="76"/>
      <c r="C67" s="76"/>
      <c r="D67" s="77"/>
      <c r="E67" s="77"/>
      <c r="F67" s="77"/>
      <c r="G67" s="77"/>
      <c r="H67" s="77"/>
      <c r="I67" s="77"/>
      <c r="J67" s="77"/>
      <c r="K67" s="77"/>
      <c r="L67" s="77"/>
      <c r="M67" s="77"/>
      <c r="N67" s="77"/>
      <c r="O67" s="77"/>
      <c r="P67" s="77"/>
      <c r="Q67" s="77"/>
      <c r="R67" s="77"/>
      <c r="S67" s="77"/>
      <c r="T67" s="77"/>
      <c r="Y67" s="67"/>
      <c r="Z67" s="68"/>
      <c r="AA67" s="68"/>
      <c r="AB67" s="68"/>
      <c r="AC67" s="68"/>
      <c r="AD67" s="68"/>
      <c r="AE67" s="68"/>
      <c r="AF67" s="68"/>
      <c r="AG67" s="68"/>
    </row>
    <row r="69" spans="1:35" s="69" customFormat="1" x14ac:dyDescent="0.2">
      <c r="A69" s="67"/>
      <c r="B69" s="67"/>
      <c r="C69" s="67"/>
      <c r="D69" s="67"/>
      <c r="E69" s="67"/>
      <c r="F69" s="67"/>
      <c r="G69" s="67"/>
      <c r="H69" s="67"/>
      <c r="I69" s="67"/>
      <c r="J69" s="67"/>
      <c r="K69" s="67"/>
      <c r="L69" s="67"/>
      <c r="M69" s="67"/>
      <c r="N69" s="67"/>
      <c r="O69" s="67"/>
      <c r="P69" s="67"/>
      <c r="Q69" s="67"/>
      <c r="R69" s="67"/>
      <c r="S69" s="67"/>
      <c r="T69" s="67"/>
      <c r="U69" s="67"/>
      <c r="V69" s="67"/>
      <c r="W69" s="226"/>
      <c r="X69" s="226"/>
      <c r="Y69" s="226"/>
      <c r="Z69" s="68"/>
      <c r="AA69" s="68"/>
      <c r="AB69" s="68"/>
      <c r="AC69" s="68"/>
      <c r="AD69" s="68"/>
      <c r="AE69" s="68"/>
      <c r="AF69" s="68"/>
      <c r="AG69" s="68"/>
    </row>
    <row r="70" spans="1:35" s="69" customFormat="1" ht="12" x14ac:dyDescent="0.25">
      <c r="A70" s="227" t="s">
        <v>167</v>
      </c>
      <c r="B70" s="227"/>
      <c r="C70" s="227"/>
      <c r="D70" s="227"/>
      <c r="E70" s="227"/>
      <c r="F70" s="227"/>
      <c r="G70" s="227"/>
      <c r="H70" s="228"/>
      <c r="I70" s="228"/>
      <c r="J70" s="228"/>
      <c r="K70" s="228"/>
      <c r="L70" s="228"/>
      <c r="M70" s="228"/>
      <c r="N70" s="228"/>
      <c r="O70" s="228"/>
      <c r="P70" s="228"/>
      <c r="Q70" s="67"/>
      <c r="R70" s="67"/>
      <c r="S70" s="78" t="s">
        <v>168</v>
      </c>
      <c r="T70" s="78"/>
      <c r="U70" s="78"/>
      <c r="V70" s="78"/>
      <c r="W70" s="79"/>
      <c r="X70" s="79"/>
      <c r="Y70" s="68"/>
      <c r="Z70" s="68"/>
      <c r="AA70" s="68"/>
      <c r="AB70" s="68"/>
      <c r="AC70" s="68"/>
      <c r="AD70" s="68"/>
      <c r="AE70" s="68"/>
      <c r="AF70" s="68"/>
      <c r="AG70" s="68"/>
    </row>
    <row r="71" spans="1:35" s="69" customFormat="1" x14ac:dyDescent="0.2">
      <c r="A71" s="67"/>
      <c r="B71" s="67"/>
      <c r="C71" s="67"/>
      <c r="D71" s="67"/>
      <c r="E71" s="67"/>
      <c r="F71" s="67"/>
      <c r="G71" s="67"/>
      <c r="H71" s="67"/>
      <c r="I71" s="67"/>
      <c r="J71" s="67"/>
      <c r="K71" s="67"/>
      <c r="L71" s="67"/>
      <c r="M71" s="67"/>
      <c r="N71" s="67"/>
      <c r="O71" s="67"/>
      <c r="P71" s="67"/>
      <c r="Q71" s="67"/>
      <c r="R71" s="67"/>
      <c r="S71" s="67"/>
      <c r="T71" s="67"/>
      <c r="U71" s="67"/>
      <c r="V71" s="67"/>
      <c r="W71" s="67"/>
      <c r="X71" s="67"/>
      <c r="Y71" s="68"/>
      <c r="Z71" s="68"/>
      <c r="AA71" s="68"/>
      <c r="AB71" s="68"/>
      <c r="AC71" s="68"/>
      <c r="AD71" s="68"/>
      <c r="AE71" s="68"/>
      <c r="AF71" s="68"/>
      <c r="AG71" s="68"/>
    </row>
    <row r="72" spans="1:35" s="69" customFormat="1" ht="10.8" thickBot="1" x14ac:dyDescent="0.25">
      <c r="A72" s="80"/>
      <c r="B72" s="80"/>
      <c r="C72" s="80" t="s">
        <v>169</v>
      </c>
      <c r="D72" s="80"/>
      <c r="E72" s="80"/>
      <c r="F72" s="80"/>
      <c r="G72" s="80"/>
      <c r="H72" s="80"/>
      <c r="I72" s="80"/>
      <c r="J72" s="80"/>
      <c r="K72" s="80"/>
      <c r="L72" s="80"/>
      <c r="M72" s="80"/>
      <c r="N72" s="80"/>
      <c r="O72" s="80"/>
      <c r="P72" s="80"/>
      <c r="Q72" s="67"/>
      <c r="R72" s="67"/>
      <c r="S72" s="80"/>
      <c r="T72" s="80" t="s">
        <v>269</v>
      </c>
      <c r="U72" s="80"/>
      <c r="V72" s="80"/>
      <c r="W72" s="80"/>
      <c r="X72" s="81"/>
      <c r="Y72" s="68"/>
      <c r="Z72" s="68"/>
      <c r="AA72" s="68"/>
      <c r="AB72" s="68"/>
      <c r="AC72" s="68"/>
      <c r="AD72" s="68"/>
      <c r="AE72" s="68"/>
      <c r="AF72" s="68"/>
      <c r="AG72" s="68"/>
    </row>
    <row r="73" spans="1:35" s="69" customFormat="1" x14ac:dyDescent="0.2">
      <c r="A73" s="67"/>
      <c r="B73" s="67"/>
      <c r="C73" s="67"/>
      <c r="D73" s="67"/>
      <c r="E73" s="67"/>
      <c r="F73" s="67"/>
      <c r="G73" s="67"/>
      <c r="H73" s="67"/>
      <c r="I73" s="67"/>
      <c r="J73" s="67"/>
      <c r="K73" s="67"/>
      <c r="L73" s="67"/>
      <c r="M73" s="67"/>
      <c r="N73" s="67"/>
      <c r="O73" s="67"/>
      <c r="P73" s="67"/>
      <c r="Q73" s="67"/>
      <c r="R73" s="67"/>
      <c r="S73" s="67"/>
      <c r="T73" s="67"/>
      <c r="U73" s="67"/>
      <c r="V73" s="67"/>
      <c r="W73" s="67"/>
      <c r="X73" s="67"/>
      <c r="Y73" s="68"/>
      <c r="Z73" s="68"/>
      <c r="AA73" s="68"/>
      <c r="AB73" s="68"/>
      <c r="AC73" s="68"/>
      <c r="AD73" s="68"/>
      <c r="AE73" s="68"/>
      <c r="AF73" s="68"/>
      <c r="AG73" s="68"/>
    </row>
  </sheetData>
  <autoFilter ref="AE15:AK33" xr:uid="{7CF91E97-0A90-42B1-A606-37E231CB998E}"/>
  <mergeCells count="171">
    <mergeCell ref="B10:F10"/>
    <mergeCell ref="G10:Y10"/>
    <mergeCell ref="B12:F12"/>
    <mergeCell ref="G12:Y12"/>
    <mergeCell ref="B14:C14"/>
    <mergeCell ref="D14:T14"/>
    <mergeCell ref="V14:X14"/>
    <mergeCell ref="B3:Y3"/>
    <mergeCell ref="B5:F5"/>
    <mergeCell ref="G5:Y5"/>
    <mergeCell ref="G6:Y6"/>
    <mergeCell ref="B8:F8"/>
    <mergeCell ref="G8:X8"/>
    <mergeCell ref="B17:C17"/>
    <mergeCell ref="D17:T17"/>
    <mergeCell ref="V17:X17"/>
    <mergeCell ref="B18:C18"/>
    <mergeCell ref="D18:T18"/>
    <mergeCell ref="V18:X18"/>
    <mergeCell ref="B15:C15"/>
    <mergeCell ref="D15:T15"/>
    <mergeCell ref="V15:X15"/>
    <mergeCell ref="B16:C16"/>
    <mergeCell ref="D16:T16"/>
    <mergeCell ref="V16:X16"/>
    <mergeCell ref="B21:C21"/>
    <mergeCell ref="D21:T21"/>
    <mergeCell ref="V21:X21"/>
    <mergeCell ref="B22:C22"/>
    <mergeCell ref="D22:T22"/>
    <mergeCell ref="V22:X22"/>
    <mergeCell ref="B19:C19"/>
    <mergeCell ref="D19:T19"/>
    <mergeCell ref="V19:X19"/>
    <mergeCell ref="B20:C20"/>
    <mergeCell ref="D20:T20"/>
    <mergeCell ref="V20:X20"/>
    <mergeCell ref="B25:C25"/>
    <mergeCell ref="D25:T25"/>
    <mergeCell ref="V25:X25"/>
    <mergeCell ref="B26:C26"/>
    <mergeCell ref="D26:T26"/>
    <mergeCell ref="V26:X26"/>
    <mergeCell ref="B23:C23"/>
    <mergeCell ref="D23:T23"/>
    <mergeCell ref="V23:X23"/>
    <mergeCell ref="B24:C24"/>
    <mergeCell ref="D24:T24"/>
    <mergeCell ref="V24:X24"/>
    <mergeCell ref="B29:C29"/>
    <mergeCell ref="D29:T29"/>
    <mergeCell ref="V29:X29"/>
    <mergeCell ref="B30:C30"/>
    <mergeCell ref="D30:T30"/>
    <mergeCell ref="V30:X30"/>
    <mergeCell ref="B27:C27"/>
    <mergeCell ref="D27:T27"/>
    <mergeCell ref="V27:X27"/>
    <mergeCell ref="B28:C28"/>
    <mergeCell ref="D28:T28"/>
    <mergeCell ref="V28:X28"/>
    <mergeCell ref="B33:C33"/>
    <mergeCell ref="D33:T33"/>
    <mergeCell ref="V33:X33"/>
    <mergeCell ref="B34:C34"/>
    <mergeCell ref="D34:T34"/>
    <mergeCell ref="V34:X34"/>
    <mergeCell ref="B31:C31"/>
    <mergeCell ref="D31:T31"/>
    <mergeCell ref="V31:X31"/>
    <mergeCell ref="B32:C32"/>
    <mergeCell ref="D32:T32"/>
    <mergeCell ref="V32:X32"/>
    <mergeCell ref="B37:C37"/>
    <mergeCell ref="D37:T37"/>
    <mergeCell ref="V37:X37"/>
    <mergeCell ref="B38:C38"/>
    <mergeCell ref="D38:T38"/>
    <mergeCell ref="V38:X38"/>
    <mergeCell ref="B35:C35"/>
    <mergeCell ref="D35:T35"/>
    <mergeCell ref="V35:X35"/>
    <mergeCell ref="B36:C36"/>
    <mergeCell ref="D36:T36"/>
    <mergeCell ref="V36:X36"/>
    <mergeCell ref="B41:C41"/>
    <mergeCell ref="D41:T41"/>
    <mergeCell ref="V41:X41"/>
    <mergeCell ref="B42:C42"/>
    <mergeCell ref="D42:T42"/>
    <mergeCell ref="V42:X42"/>
    <mergeCell ref="B39:C39"/>
    <mergeCell ref="D39:T39"/>
    <mergeCell ref="V39:X39"/>
    <mergeCell ref="B40:C40"/>
    <mergeCell ref="D40:T40"/>
    <mergeCell ref="V40:X40"/>
    <mergeCell ref="B45:C45"/>
    <mergeCell ref="D45:T45"/>
    <mergeCell ref="V45:X45"/>
    <mergeCell ref="B46:C46"/>
    <mergeCell ref="D46:T46"/>
    <mergeCell ref="V46:X46"/>
    <mergeCell ref="B43:C43"/>
    <mergeCell ref="D43:T43"/>
    <mergeCell ref="V43:X43"/>
    <mergeCell ref="B44:C44"/>
    <mergeCell ref="D44:T44"/>
    <mergeCell ref="V44:X44"/>
    <mergeCell ref="B49:C49"/>
    <mergeCell ref="D49:T49"/>
    <mergeCell ref="V49:X49"/>
    <mergeCell ref="B50:C50"/>
    <mergeCell ref="D50:T50"/>
    <mergeCell ref="V50:X50"/>
    <mergeCell ref="B47:C47"/>
    <mergeCell ref="D47:T47"/>
    <mergeCell ref="V47:X47"/>
    <mergeCell ref="B48:C48"/>
    <mergeCell ref="D48:T48"/>
    <mergeCell ref="V48:X48"/>
    <mergeCell ref="B53:C53"/>
    <mergeCell ref="D53:T53"/>
    <mergeCell ref="V53:X53"/>
    <mergeCell ref="B54:C54"/>
    <mergeCell ref="D54:T54"/>
    <mergeCell ref="V54:X54"/>
    <mergeCell ref="B51:C51"/>
    <mergeCell ref="D51:T51"/>
    <mergeCell ref="V51:X51"/>
    <mergeCell ref="B52:C52"/>
    <mergeCell ref="D52:T52"/>
    <mergeCell ref="V52:X52"/>
    <mergeCell ref="B57:C57"/>
    <mergeCell ref="D57:T57"/>
    <mergeCell ref="V57:X57"/>
    <mergeCell ref="B58:C58"/>
    <mergeCell ref="D58:T58"/>
    <mergeCell ref="V58:X58"/>
    <mergeCell ref="B55:C55"/>
    <mergeCell ref="D55:T55"/>
    <mergeCell ref="V55:X55"/>
    <mergeCell ref="B56:C56"/>
    <mergeCell ref="D56:T56"/>
    <mergeCell ref="V56:X56"/>
    <mergeCell ref="B61:C61"/>
    <mergeCell ref="D61:T61"/>
    <mergeCell ref="V61:X61"/>
    <mergeCell ref="B62:C62"/>
    <mergeCell ref="D62:T62"/>
    <mergeCell ref="V62:X62"/>
    <mergeCell ref="B59:C59"/>
    <mergeCell ref="D59:T59"/>
    <mergeCell ref="V59:X59"/>
    <mergeCell ref="B60:C60"/>
    <mergeCell ref="D60:T60"/>
    <mergeCell ref="V60:X60"/>
    <mergeCell ref="W69:Y69"/>
    <mergeCell ref="A70:P70"/>
    <mergeCell ref="B65:C65"/>
    <mergeCell ref="D65:T65"/>
    <mergeCell ref="V65:X65"/>
    <mergeCell ref="B66:C66"/>
    <mergeCell ref="D66:T66"/>
    <mergeCell ref="V66:X66"/>
    <mergeCell ref="B63:C63"/>
    <mergeCell ref="D63:T63"/>
    <mergeCell ref="V63:X63"/>
    <mergeCell ref="B64:C64"/>
    <mergeCell ref="D64:T64"/>
    <mergeCell ref="V64:X64"/>
  </mergeCells>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6E3C9-D5E9-49F3-AF35-6E01CFD59819}">
  <dimension ref="A1:Q50"/>
  <sheetViews>
    <sheetView topLeftCell="A19" zoomScale="85" zoomScaleNormal="85" zoomScaleSheetLayoutView="85" workbookViewId="0">
      <selection activeCell="S30" sqref="S30"/>
    </sheetView>
  </sheetViews>
  <sheetFormatPr defaultColWidth="9" defaultRowHeight="14.4" x14ac:dyDescent="0.3"/>
  <cols>
    <col min="1" max="1" width="8.88671875" style="34" customWidth="1"/>
    <col min="2" max="3" width="9.109375" style="34" customWidth="1"/>
    <col min="4" max="4" width="13.44140625" style="34" customWidth="1"/>
    <col min="5" max="5" width="9" style="34"/>
    <col min="6" max="6" width="10.6640625" style="34" customWidth="1"/>
    <col min="7" max="10" width="10.5546875" style="34" customWidth="1"/>
    <col min="11" max="12" width="9" style="34"/>
    <col min="13" max="13" width="10.33203125" style="34" customWidth="1"/>
    <col min="14" max="14" width="10.5546875" style="34" customWidth="1"/>
    <col min="15" max="15" width="9" style="34" customWidth="1"/>
    <col min="16" max="256" width="9" style="34"/>
    <col min="257" max="257" width="8.88671875" style="34" customWidth="1"/>
    <col min="258" max="259" width="9.109375" style="34" customWidth="1"/>
    <col min="260" max="260" width="13.44140625" style="34" customWidth="1"/>
    <col min="261" max="261" width="9" style="34"/>
    <col min="262" max="262" width="10.6640625" style="34" customWidth="1"/>
    <col min="263" max="266" width="10.5546875" style="34" customWidth="1"/>
    <col min="267" max="268" width="9" style="34"/>
    <col min="269" max="269" width="10.33203125" style="34" customWidth="1"/>
    <col min="270" max="270" width="10.5546875" style="34" customWidth="1"/>
    <col min="271" max="512" width="9" style="34"/>
    <col min="513" max="513" width="8.88671875" style="34" customWidth="1"/>
    <col min="514" max="515" width="9.109375" style="34" customWidth="1"/>
    <col min="516" max="516" width="13.44140625" style="34" customWidth="1"/>
    <col min="517" max="517" width="9" style="34"/>
    <col min="518" max="518" width="10.6640625" style="34" customWidth="1"/>
    <col min="519" max="522" width="10.5546875" style="34" customWidth="1"/>
    <col min="523" max="524" width="9" style="34"/>
    <col min="525" max="525" width="10.33203125" style="34" customWidth="1"/>
    <col min="526" max="526" width="10.5546875" style="34" customWidth="1"/>
    <col min="527" max="768" width="9" style="34"/>
    <col min="769" max="769" width="8.88671875" style="34" customWidth="1"/>
    <col min="770" max="771" width="9.109375" style="34" customWidth="1"/>
    <col min="772" max="772" width="13.44140625" style="34" customWidth="1"/>
    <col min="773" max="773" width="9" style="34"/>
    <col min="774" max="774" width="10.6640625" style="34" customWidth="1"/>
    <col min="775" max="778" width="10.5546875" style="34" customWidth="1"/>
    <col min="779" max="780" width="9" style="34"/>
    <col min="781" max="781" width="10.33203125" style="34" customWidth="1"/>
    <col min="782" max="782" width="10.5546875" style="34" customWidth="1"/>
    <col min="783" max="1024" width="9" style="34"/>
    <col min="1025" max="1025" width="8.88671875" style="34" customWidth="1"/>
    <col min="1026" max="1027" width="9.109375" style="34" customWidth="1"/>
    <col min="1028" max="1028" width="13.44140625" style="34" customWidth="1"/>
    <col min="1029" max="1029" width="9" style="34"/>
    <col min="1030" max="1030" width="10.6640625" style="34" customWidth="1"/>
    <col min="1031" max="1034" width="10.5546875" style="34" customWidth="1"/>
    <col min="1035" max="1036" width="9" style="34"/>
    <col min="1037" max="1037" width="10.33203125" style="34" customWidth="1"/>
    <col min="1038" max="1038" width="10.5546875" style="34" customWidth="1"/>
    <col min="1039" max="1280" width="9" style="34"/>
    <col min="1281" max="1281" width="8.88671875" style="34" customWidth="1"/>
    <col min="1282" max="1283" width="9.109375" style="34" customWidth="1"/>
    <col min="1284" max="1284" width="13.44140625" style="34" customWidth="1"/>
    <col min="1285" max="1285" width="9" style="34"/>
    <col min="1286" max="1286" width="10.6640625" style="34" customWidth="1"/>
    <col min="1287" max="1290" width="10.5546875" style="34" customWidth="1"/>
    <col min="1291" max="1292" width="9" style="34"/>
    <col min="1293" max="1293" width="10.33203125" style="34" customWidth="1"/>
    <col min="1294" max="1294" width="10.5546875" style="34" customWidth="1"/>
    <col min="1295" max="1536" width="9" style="34"/>
    <col min="1537" max="1537" width="8.88671875" style="34" customWidth="1"/>
    <col min="1538" max="1539" width="9.109375" style="34" customWidth="1"/>
    <col min="1540" max="1540" width="13.44140625" style="34" customWidth="1"/>
    <col min="1541" max="1541" width="9" style="34"/>
    <col min="1542" max="1542" width="10.6640625" style="34" customWidth="1"/>
    <col min="1543" max="1546" width="10.5546875" style="34" customWidth="1"/>
    <col min="1547" max="1548" width="9" style="34"/>
    <col min="1549" max="1549" width="10.33203125" style="34" customWidth="1"/>
    <col min="1550" max="1550" width="10.5546875" style="34" customWidth="1"/>
    <col min="1551" max="1792" width="9" style="34"/>
    <col min="1793" max="1793" width="8.88671875" style="34" customWidth="1"/>
    <col min="1794" max="1795" width="9.109375" style="34" customWidth="1"/>
    <col min="1796" max="1796" width="13.44140625" style="34" customWidth="1"/>
    <col min="1797" max="1797" width="9" style="34"/>
    <col min="1798" max="1798" width="10.6640625" style="34" customWidth="1"/>
    <col min="1799" max="1802" width="10.5546875" style="34" customWidth="1"/>
    <col min="1803" max="1804" width="9" style="34"/>
    <col min="1805" max="1805" width="10.33203125" style="34" customWidth="1"/>
    <col min="1806" max="1806" width="10.5546875" style="34" customWidth="1"/>
    <col min="1807" max="2048" width="9" style="34"/>
    <col min="2049" max="2049" width="8.88671875" style="34" customWidth="1"/>
    <col min="2050" max="2051" width="9.109375" style="34" customWidth="1"/>
    <col min="2052" max="2052" width="13.44140625" style="34" customWidth="1"/>
    <col min="2053" max="2053" width="9" style="34"/>
    <col min="2054" max="2054" width="10.6640625" style="34" customWidth="1"/>
    <col min="2055" max="2058" width="10.5546875" style="34" customWidth="1"/>
    <col min="2059" max="2060" width="9" style="34"/>
    <col min="2061" max="2061" width="10.33203125" style="34" customWidth="1"/>
    <col min="2062" max="2062" width="10.5546875" style="34" customWidth="1"/>
    <col min="2063" max="2304" width="9" style="34"/>
    <col min="2305" max="2305" width="8.88671875" style="34" customWidth="1"/>
    <col min="2306" max="2307" width="9.109375" style="34" customWidth="1"/>
    <col min="2308" max="2308" width="13.44140625" style="34" customWidth="1"/>
    <col min="2309" max="2309" width="9" style="34"/>
    <col min="2310" max="2310" width="10.6640625" style="34" customWidth="1"/>
    <col min="2311" max="2314" width="10.5546875" style="34" customWidth="1"/>
    <col min="2315" max="2316" width="9" style="34"/>
    <col min="2317" max="2317" width="10.33203125" style="34" customWidth="1"/>
    <col min="2318" max="2318" width="10.5546875" style="34" customWidth="1"/>
    <col min="2319" max="2560" width="9" style="34"/>
    <col min="2561" max="2561" width="8.88671875" style="34" customWidth="1"/>
    <col min="2562" max="2563" width="9.109375" style="34" customWidth="1"/>
    <col min="2564" max="2564" width="13.44140625" style="34" customWidth="1"/>
    <col min="2565" max="2565" width="9" style="34"/>
    <col min="2566" max="2566" width="10.6640625" style="34" customWidth="1"/>
    <col min="2567" max="2570" width="10.5546875" style="34" customWidth="1"/>
    <col min="2571" max="2572" width="9" style="34"/>
    <col min="2573" max="2573" width="10.33203125" style="34" customWidth="1"/>
    <col min="2574" max="2574" width="10.5546875" style="34" customWidth="1"/>
    <col min="2575" max="2816" width="9" style="34"/>
    <col min="2817" max="2817" width="8.88671875" style="34" customWidth="1"/>
    <col min="2818" max="2819" width="9.109375" style="34" customWidth="1"/>
    <col min="2820" max="2820" width="13.44140625" style="34" customWidth="1"/>
    <col min="2821" max="2821" width="9" style="34"/>
    <col min="2822" max="2822" width="10.6640625" style="34" customWidth="1"/>
    <col min="2823" max="2826" width="10.5546875" style="34" customWidth="1"/>
    <col min="2827" max="2828" width="9" style="34"/>
    <col min="2829" max="2829" width="10.33203125" style="34" customWidth="1"/>
    <col min="2830" max="2830" width="10.5546875" style="34" customWidth="1"/>
    <col min="2831" max="3072" width="9" style="34"/>
    <col min="3073" max="3073" width="8.88671875" style="34" customWidth="1"/>
    <col min="3074" max="3075" width="9.109375" style="34" customWidth="1"/>
    <col min="3076" max="3076" width="13.44140625" style="34" customWidth="1"/>
    <col min="3077" max="3077" width="9" style="34"/>
    <col min="3078" max="3078" width="10.6640625" style="34" customWidth="1"/>
    <col min="3079" max="3082" width="10.5546875" style="34" customWidth="1"/>
    <col min="3083" max="3084" width="9" style="34"/>
    <col min="3085" max="3085" width="10.33203125" style="34" customWidth="1"/>
    <col min="3086" max="3086" width="10.5546875" style="34" customWidth="1"/>
    <col min="3087" max="3328" width="9" style="34"/>
    <col min="3329" max="3329" width="8.88671875" style="34" customWidth="1"/>
    <col min="3330" max="3331" width="9.109375" style="34" customWidth="1"/>
    <col min="3332" max="3332" width="13.44140625" style="34" customWidth="1"/>
    <col min="3333" max="3333" width="9" style="34"/>
    <col min="3334" max="3334" width="10.6640625" style="34" customWidth="1"/>
    <col min="3335" max="3338" width="10.5546875" style="34" customWidth="1"/>
    <col min="3339" max="3340" width="9" style="34"/>
    <col min="3341" max="3341" width="10.33203125" style="34" customWidth="1"/>
    <col min="3342" max="3342" width="10.5546875" style="34" customWidth="1"/>
    <col min="3343" max="3584" width="9" style="34"/>
    <col min="3585" max="3585" width="8.88671875" style="34" customWidth="1"/>
    <col min="3586" max="3587" width="9.109375" style="34" customWidth="1"/>
    <col min="3588" max="3588" width="13.44140625" style="34" customWidth="1"/>
    <col min="3589" max="3589" width="9" style="34"/>
    <col min="3590" max="3590" width="10.6640625" style="34" customWidth="1"/>
    <col min="3591" max="3594" width="10.5546875" style="34" customWidth="1"/>
    <col min="3595" max="3596" width="9" style="34"/>
    <col min="3597" max="3597" width="10.33203125" style="34" customWidth="1"/>
    <col min="3598" max="3598" width="10.5546875" style="34" customWidth="1"/>
    <col min="3599" max="3840" width="9" style="34"/>
    <col min="3841" max="3841" width="8.88671875" style="34" customWidth="1"/>
    <col min="3842" max="3843" width="9.109375" style="34" customWidth="1"/>
    <col min="3844" max="3844" width="13.44140625" style="34" customWidth="1"/>
    <col min="3845" max="3845" width="9" style="34"/>
    <col min="3846" max="3846" width="10.6640625" style="34" customWidth="1"/>
    <col min="3847" max="3850" width="10.5546875" style="34" customWidth="1"/>
    <col min="3851" max="3852" width="9" style="34"/>
    <col min="3853" max="3853" width="10.33203125" style="34" customWidth="1"/>
    <col min="3854" max="3854" width="10.5546875" style="34" customWidth="1"/>
    <col min="3855" max="4096" width="9" style="34"/>
    <col min="4097" max="4097" width="8.88671875" style="34" customWidth="1"/>
    <col min="4098" max="4099" width="9.109375" style="34" customWidth="1"/>
    <col min="4100" max="4100" width="13.44140625" style="34" customWidth="1"/>
    <col min="4101" max="4101" width="9" style="34"/>
    <col min="4102" max="4102" width="10.6640625" style="34" customWidth="1"/>
    <col min="4103" max="4106" width="10.5546875" style="34" customWidth="1"/>
    <col min="4107" max="4108" width="9" style="34"/>
    <col min="4109" max="4109" width="10.33203125" style="34" customWidth="1"/>
    <col min="4110" max="4110" width="10.5546875" style="34" customWidth="1"/>
    <col min="4111" max="4352" width="9" style="34"/>
    <col min="4353" max="4353" width="8.88671875" style="34" customWidth="1"/>
    <col min="4354" max="4355" width="9.109375" style="34" customWidth="1"/>
    <col min="4356" max="4356" width="13.44140625" style="34" customWidth="1"/>
    <col min="4357" max="4357" width="9" style="34"/>
    <col min="4358" max="4358" width="10.6640625" style="34" customWidth="1"/>
    <col min="4359" max="4362" width="10.5546875" style="34" customWidth="1"/>
    <col min="4363" max="4364" width="9" style="34"/>
    <col min="4365" max="4365" width="10.33203125" style="34" customWidth="1"/>
    <col min="4366" max="4366" width="10.5546875" style="34" customWidth="1"/>
    <col min="4367" max="4608" width="9" style="34"/>
    <col min="4609" max="4609" width="8.88671875" style="34" customWidth="1"/>
    <col min="4610" max="4611" width="9.109375" style="34" customWidth="1"/>
    <col min="4612" max="4612" width="13.44140625" style="34" customWidth="1"/>
    <col min="4613" max="4613" width="9" style="34"/>
    <col min="4614" max="4614" width="10.6640625" style="34" customWidth="1"/>
    <col min="4615" max="4618" width="10.5546875" style="34" customWidth="1"/>
    <col min="4619" max="4620" width="9" style="34"/>
    <col min="4621" max="4621" width="10.33203125" style="34" customWidth="1"/>
    <col min="4622" max="4622" width="10.5546875" style="34" customWidth="1"/>
    <col min="4623" max="4864" width="9" style="34"/>
    <col min="4865" max="4865" width="8.88671875" style="34" customWidth="1"/>
    <col min="4866" max="4867" width="9.109375" style="34" customWidth="1"/>
    <col min="4868" max="4868" width="13.44140625" style="34" customWidth="1"/>
    <col min="4869" max="4869" width="9" style="34"/>
    <col min="4870" max="4870" width="10.6640625" style="34" customWidth="1"/>
    <col min="4871" max="4874" width="10.5546875" style="34" customWidth="1"/>
    <col min="4875" max="4876" width="9" style="34"/>
    <col min="4877" max="4877" width="10.33203125" style="34" customWidth="1"/>
    <col min="4878" max="4878" width="10.5546875" style="34" customWidth="1"/>
    <col min="4879" max="5120" width="9" style="34"/>
    <col min="5121" max="5121" width="8.88671875" style="34" customWidth="1"/>
    <col min="5122" max="5123" width="9.109375" style="34" customWidth="1"/>
    <col min="5124" max="5124" width="13.44140625" style="34" customWidth="1"/>
    <col min="5125" max="5125" width="9" style="34"/>
    <col min="5126" max="5126" width="10.6640625" style="34" customWidth="1"/>
    <col min="5127" max="5130" width="10.5546875" style="34" customWidth="1"/>
    <col min="5131" max="5132" width="9" style="34"/>
    <col min="5133" max="5133" width="10.33203125" style="34" customWidth="1"/>
    <col min="5134" max="5134" width="10.5546875" style="34" customWidth="1"/>
    <col min="5135" max="5376" width="9" style="34"/>
    <col min="5377" max="5377" width="8.88671875" style="34" customWidth="1"/>
    <col min="5378" max="5379" width="9.109375" style="34" customWidth="1"/>
    <col min="5380" max="5380" width="13.44140625" style="34" customWidth="1"/>
    <col min="5381" max="5381" width="9" style="34"/>
    <col min="5382" max="5382" width="10.6640625" style="34" customWidth="1"/>
    <col min="5383" max="5386" width="10.5546875" style="34" customWidth="1"/>
    <col min="5387" max="5388" width="9" style="34"/>
    <col min="5389" max="5389" width="10.33203125" style="34" customWidth="1"/>
    <col min="5390" max="5390" width="10.5546875" style="34" customWidth="1"/>
    <col min="5391" max="5632" width="9" style="34"/>
    <col min="5633" max="5633" width="8.88671875" style="34" customWidth="1"/>
    <col min="5634" max="5635" width="9.109375" style="34" customWidth="1"/>
    <col min="5636" max="5636" width="13.44140625" style="34" customWidth="1"/>
    <col min="5637" max="5637" width="9" style="34"/>
    <col min="5638" max="5638" width="10.6640625" style="34" customWidth="1"/>
    <col min="5639" max="5642" width="10.5546875" style="34" customWidth="1"/>
    <col min="5643" max="5644" width="9" style="34"/>
    <col min="5645" max="5645" width="10.33203125" style="34" customWidth="1"/>
    <col min="5646" max="5646" width="10.5546875" style="34" customWidth="1"/>
    <col min="5647" max="5888" width="9" style="34"/>
    <col min="5889" max="5889" width="8.88671875" style="34" customWidth="1"/>
    <col min="5890" max="5891" width="9.109375" style="34" customWidth="1"/>
    <col min="5892" max="5892" width="13.44140625" style="34" customWidth="1"/>
    <col min="5893" max="5893" width="9" style="34"/>
    <col min="5894" max="5894" width="10.6640625" style="34" customWidth="1"/>
    <col min="5895" max="5898" width="10.5546875" style="34" customWidth="1"/>
    <col min="5899" max="5900" width="9" style="34"/>
    <col min="5901" max="5901" width="10.33203125" style="34" customWidth="1"/>
    <col min="5902" max="5902" width="10.5546875" style="34" customWidth="1"/>
    <col min="5903" max="6144" width="9" style="34"/>
    <col min="6145" max="6145" width="8.88671875" style="34" customWidth="1"/>
    <col min="6146" max="6147" width="9.109375" style="34" customWidth="1"/>
    <col min="6148" max="6148" width="13.44140625" style="34" customWidth="1"/>
    <col min="6149" max="6149" width="9" style="34"/>
    <col min="6150" max="6150" width="10.6640625" style="34" customWidth="1"/>
    <col min="6151" max="6154" width="10.5546875" style="34" customWidth="1"/>
    <col min="6155" max="6156" width="9" style="34"/>
    <col min="6157" max="6157" width="10.33203125" style="34" customWidth="1"/>
    <col min="6158" max="6158" width="10.5546875" style="34" customWidth="1"/>
    <col min="6159" max="6400" width="9" style="34"/>
    <col min="6401" max="6401" width="8.88671875" style="34" customWidth="1"/>
    <col min="6402" max="6403" width="9.109375" style="34" customWidth="1"/>
    <col min="6404" max="6404" width="13.44140625" style="34" customWidth="1"/>
    <col min="6405" max="6405" width="9" style="34"/>
    <col min="6406" max="6406" width="10.6640625" style="34" customWidth="1"/>
    <col min="6407" max="6410" width="10.5546875" style="34" customWidth="1"/>
    <col min="6411" max="6412" width="9" style="34"/>
    <col min="6413" max="6413" width="10.33203125" style="34" customWidth="1"/>
    <col min="6414" max="6414" width="10.5546875" style="34" customWidth="1"/>
    <col min="6415" max="6656" width="9" style="34"/>
    <col min="6657" max="6657" width="8.88671875" style="34" customWidth="1"/>
    <col min="6658" max="6659" width="9.109375" style="34" customWidth="1"/>
    <col min="6660" max="6660" width="13.44140625" style="34" customWidth="1"/>
    <col min="6661" max="6661" width="9" style="34"/>
    <col min="6662" max="6662" width="10.6640625" style="34" customWidth="1"/>
    <col min="6663" max="6666" width="10.5546875" style="34" customWidth="1"/>
    <col min="6667" max="6668" width="9" style="34"/>
    <col min="6669" max="6669" width="10.33203125" style="34" customWidth="1"/>
    <col min="6670" max="6670" width="10.5546875" style="34" customWidth="1"/>
    <col min="6671" max="6912" width="9" style="34"/>
    <col min="6913" max="6913" width="8.88671875" style="34" customWidth="1"/>
    <col min="6914" max="6915" width="9.109375" style="34" customWidth="1"/>
    <col min="6916" max="6916" width="13.44140625" style="34" customWidth="1"/>
    <col min="6917" max="6917" width="9" style="34"/>
    <col min="6918" max="6918" width="10.6640625" style="34" customWidth="1"/>
    <col min="6919" max="6922" width="10.5546875" style="34" customWidth="1"/>
    <col min="6923" max="6924" width="9" style="34"/>
    <col min="6925" max="6925" width="10.33203125" style="34" customWidth="1"/>
    <col min="6926" max="6926" width="10.5546875" style="34" customWidth="1"/>
    <col min="6927" max="7168" width="9" style="34"/>
    <col min="7169" max="7169" width="8.88671875" style="34" customWidth="1"/>
    <col min="7170" max="7171" width="9.109375" style="34" customWidth="1"/>
    <col min="7172" max="7172" width="13.44140625" style="34" customWidth="1"/>
    <col min="7173" max="7173" width="9" style="34"/>
    <col min="7174" max="7174" width="10.6640625" style="34" customWidth="1"/>
    <col min="7175" max="7178" width="10.5546875" style="34" customWidth="1"/>
    <col min="7179" max="7180" width="9" style="34"/>
    <col min="7181" max="7181" width="10.33203125" style="34" customWidth="1"/>
    <col min="7182" max="7182" width="10.5546875" style="34" customWidth="1"/>
    <col min="7183" max="7424" width="9" style="34"/>
    <col min="7425" max="7425" width="8.88671875" style="34" customWidth="1"/>
    <col min="7426" max="7427" width="9.109375" style="34" customWidth="1"/>
    <col min="7428" max="7428" width="13.44140625" style="34" customWidth="1"/>
    <col min="7429" max="7429" width="9" style="34"/>
    <col min="7430" max="7430" width="10.6640625" style="34" customWidth="1"/>
    <col min="7431" max="7434" width="10.5546875" style="34" customWidth="1"/>
    <col min="7435" max="7436" width="9" style="34"/>
    <col min="7437" max="7437" width="10.33203125" style="34" customWidth="1"/>
    <col min="7438" max="7438" width="10.5546875" style="34" customWidth="1"/>
    <col min="7439" max="7680" width="9" style="34"/>
    <col min="7681" max="7681" width="8.88671875" style="34" customWidth="1"/>
    <col min="7682" max="7683" width="9.109375" style="34" customWidth="1"/>
    <col min="7684" max="7684" width="13.44140625" style="34" customWidth="1"/>
    <col min="7685" max="7685" width="9" style="34"/>
    <col min="7686" max="7686" width="10.6640625" style="34" customWidth="1"/>
    <col min="7687" max="7690" width="10.5546875" style="34" customWidth="1"/>
    <col min="7691" max="7692" width="9" style="34"/>
    <col min="7693" max="7693" width="10.33203125" style="34" customWidth="1"/>
    <col min="7694" max="7694" width="10.5546875" style="34" customWidth="1"/>
    <col min="7695" max="7936" width="9" style="34"/>
    <col min="7937" max="7937" width="8.88671875" style="34" customWidth="1"/>
    <col min="7938" max="7939" width="9.109375" style="34" customWidth="1"/>
    <col min="7940" max="7940" width="13.44140625" style="34" customWidth="1"/>
    <col min="7941" max="7941" width="9" style="34"/>
    <col min="7942" max="7942" width="10.6640625" style="34" customWidth="1"/>
    <col min="7943" max="7946" width="10.5546875" style="34" customWidth="1"/>
    <col min="7947" max="7948" width="9" style="34"/>
    <col min="7949" max="7949" width="10.33203125" style="34" customWidth="1"/>
    <col min="7950" max="7950" width="10.5546875" style="34" customWidth="1"/>
    <col min="7951" max="8192" width="9" style="34"/>
    <col min="8193" max="8193" width="8.88671875" style="34" customWidth="1"/>
    <col min="8194" max="8195" width="9.109375" style="34" customWidth="1"/>
    <col min="8196" max="8196" width="13.44140625" style="34" customWidth="1"/>
    <col min="8197" max="8197" width="9" style="34"/>
    <col min="8198" max="8198" width="10.6640625" style="34" customWidth="1"/>
    <col min="8199" max="8202" width="10.5546875" style="34" customWidth="1"/>
    <col min="8203" max="8204" width="9" style="34"/>
    <col min="8205" max="8205" width="10.33203125" style="34" customWidth="1"/>
    <col min="8206" max="8206" width="10.5546875" style="34" customWidth="1"/>
    <col min="8207" max="8448" width="9" style="34"/>
    <col min="8449" max="8449" width="8.88671875" style="34" customWidth="1"/>
    <col min="8450" max="8451" width="9.109375" style="34" customWidth="1"/>
    <col min="8452" max="8452" width="13.44140625" style="34" customWidth="1"/>
    <col min="8453" max="8453" width="9" style="34"/>
    <col min="8454" max="8454" width="10.6640625" style="34" customWidth="1"/>
    <col min="8455" max="8458" width="10.5546875" style="34" customWidth="1"/>
    <col min="8459" max="8460" width="9" style="34"/>
    <col min="8461" max="8461" width="10.33203125" style="34" customWidth="1"/>
    <col min="8462" max="8462" width="10.5546875" style="34" customWidth="1"/>
    <col min="8463" max="8704" width="9" style="34"/>
    <col min="8705" max="8705" width="8.88671875" style="34" customWidth="1"/>
    <col min="8706" max="8707" width="9.109375" style="34" customWidth="1"/>
    <col min="8708" max="8708" width="13.44140625" style="34" customWidth="1"/>
    <col min="8709" max="8709" width="9" style="34"/>
    <col min="8710" max="8710" width="10.6640625" style="34" customWidth="1"/>
    <col min="8711" max="8714" width="10.5546875" style="34" customWidth="1"/>
    <col min="8715" max="8716" width="9" style="34"/>
    <col min="8717" max="8717" width="10.33203125" style="34" customWidth="1"/>
    <col min="8718" max="8718" width="10.5546875" style="34" customWidth="1"/>
    <col min="8719" max="8960" width="9" style="34"/>
    <col min="8961" max="8961" width="8.88671875" style="34" customWidth="1"/>
    <col min="8962" max="8963" width="9.109375" style="34" customWidth="1"/>
    <col min="8964" max="8964" width="13.44140625" style="34" customWidth="1"/>
    <col min="8965" max="8965" width="9" style="34"/>
    <col min="8966" max="8966" width="10.6640625" style="34" customWidth="1"/>
    <col min="8967" max="8970" width="10.5546875" style="34" customWidth="1"/>
    <col min="8971" max="8972" width="9" style="34"/>
    <col min="8973" max="8973" width="10.33203125" style="34" customWidth="1"/>
    <col min="8974" max="8974" width="10.5546875" style="34" customWidth="1"/>
    <col min="8975" max="9216" width="9" style="34"/>
    <col min="9217" max="9217" width="8.88671875" style="34" customWidth="1"/>
    <col min="9218" max="9219" width="9.109375" style="34" customWidth="1"/>
    <col min="9220" max="9220" width="13.44140625" style="34" customWidth="1"/>
    <col min="9221" max="9221" width="9" style="34"/>
    <col min="9222" max="9222" width="10.6640625" style="34" customWidth="1"/>
    <col min="9223" max="9226" width="10.5546875" style="34" customWidth="1"/>
    <col min="9227" max="9228" width="9" style="34"/>
    <col min="9229" max="9229" width="10.33203125" style="34" customWidth="1"/>
    <col min="9230" max="9230" width="10.5546875" style="34" customWidth="1"/>
    <col min="9231" max="9472" width="9" style="34"/>
    <col min="9473" max="9473" width="8.88671875" style="34" customWidth="1"/>
    <col min="9474" max="9475" width="9.109375" style="34" customWidth="1"/>
    <col min="9476" max="9476" width="13.44140625" style="34" customWidth="1"/>
    <col min="9477" max="9477" width="9" style="34"/>
    <col min="9478" max="9478" width="10.6640625" style="34" customWidth="1"/>
    <col min="9479" max="9482" width="10.5546875" style="34" customWidth="1"/>
    <col min="9483" max="9484" width="9" style="34"/>
    <col min="9485" max="9485" width="10.33203125" style="34" customWidth="1"/>
    <col min="9486" max="9486" width="10.5546875" style="34" customWidth="1"/>
    <col min="9487" max="9728" width="9" style="34"/>
    <col min="9729" max="9729" width="8.88671875" style="34" customWidth="1"/>
    <col min="9730" max="9731" width="9.109375" style="34" customWidth="1"/>
    <col min="9732" max="9732" width="13.44140625" style="34" customWidth="1"/>
    <col min="9733" max="9733" width="9" style="34"/>
    <col min="9734" max="9734" width="10.6640625" style="34" customWidth="1"/>
    <col min="9735" max="9738" width="10.5546875" style="34" customWidth="1"/>
    <col min="9739" max="9740" width="9" style="34"/>
    <col min="9741" max="9741" width="10.33203125" style="34" customWidth="1"/>
    <col min="9742" max="9742" width="10.5546875" style="34" customWidth="1"/>
    <col min="9743" max="9984" width="9" style="34"/>
    <col min="9985" max="9985" width="8.88671875" style="34" customWidth="1"/>
    <col min="9986" max="9987" width="9.109375" style="34" customWidth="1"/>
    <col min="9988" max="9988" width="13.44140625" style="34" customWidth="1"/>
    <col min="9989" max="9989" width="9" style="34"/>
    <col min="9990" max="9990" width="10.6640625" style="34" customWidth="1"/>
    <col min="9991" max="9994" width="10.5546875" style="34" customWidth="1"/>
    <col min="9995" max="9996" width="9" style="34"/>
    <col min="9997" max="9997" width="10.33203125" style="34" customWidth="1"/>
    <col min="9998" max="9998" width="10.5546875" style="34" customWidth="1"/>
    <col min="9999" max="10240" width="9" style="34"/>
    <col min="10241" max="10241" width="8.88671875" style="34" customWidth="1"/>
    <col min="10242" max="10243" width="9.109375" style="34" customWidth="1"/>
    <col min="10244" max="10244" width="13.44140625" style="34" customWidth="1"/>
    <col min="10245" max="10245" width="9" style="34"/>
    <col min="10246" max="10246" width="10.6640625" style="34" customWidth="1"/>
    <col min="10247" max="10250" width="10.5546875" style="34" customWidth="1"/>
    <col min="10251" max="10252" width="9" style="34"/>
    <col min="10253" max="10253" width="10.33203125" style="34" customWidth="1"/>
    <col min="10254" max="10254" width="10.5546875" style="34" customWidth="1"/>
    <col min="10255" max="10496" width="9" style="34"/>
    <col min="10497" max="10497" width="8.88671875" style="34" customWidth="1"/>
    <col min="10498" max="10499" width="9.109375" style="34" customWidth="1"/>
    <col min="10500" max="10500" width="13.44140625" style="34" customWidth="1"/>
    <col min="10501" max="10501" width="9" style="34"/>
    <col min="10502" max="10502" width="10.6640625" style="34" customWidth="1"/>
    <col min="10503" max="10506" width="10.5546875" style="34" customWidth="1"/>
    <col min="10507" max="10508" width="9" style="34"/>
    <col min="10509" max="10509" width="10.33203125" style="34" customWidth="1"/>
    <col min="10510" max="10510" width="10.5546875" style="34" customWidth="1"/>
    <col min="10511" max="10752" width="9" style="34"/>
    <col min="10753" max="10753" width="8.88671875" style="34" customWidth="1"/>
    <col min="10754" max="10755" width="9.109375" style="34" customWidth="1"/>
    <col min="10756" max="10756" width="13.44140625" style="34" customWidth="1"/>
    <col min="10757" max="10757" width="9" style="34"/>
    <col min="10758" max="10758" width="10.6640625" style="34" customWidth="1"/>
    <col min="10759" max="10762" width="10.5546875" style="34" customWidth="1"/>
    <col min="10763" max="10764" width="9" style="34"/>
    <col min="10765" max="10765" width="10.33203125" style="34" customWidth="1"/>
    <col min="10766" max="10766" width="10.5546875" style="34" customWidth="1"/>
    <col min="10767" max="11008" width="9" style="34"/>
    <col min="11009" max="11009" width="8.88671875" style="34" customWidth="1"/>
    <col min="11010" max="11011" width="9.109375" style="34" customWidth="1"/>
    <col min="11012" max="11012" width="13.44140625" style="34" customWidth="1"/>
    <col min="11013" max="11013" width="9" style="34"/>
    <col min="11014" max="11014" width="10.6640625" style="34" customWidth="1"/>
    <col min="11015" max="11018" width="10.5546875" style="34" customWidth="1"/>
    <col min="11019" max="11020" width="9" style="34"/>
    <col min="11021" max="11021" width="10.33203125" style="34" customWidth="1"/>
    <col min="11022" max="11022" width="10.5546875" style="34" customWidth="1"/>
    <col min="11023" max="11264" width="9" style="34"/>
    <col min="11265" max="11265" width="8.88671875" style="34" customWidth="1"/>
    <col min="11266" max="11267" width="9.109375" style="34" customWidth="1"/>
    <col min="11268" max="11268" width="13.44140625" style="34" customWidth="1"/>
    <col min="11269" max="11269" width="9" style="34"/>
    <col min="11270" max="11270" width="10.6640625" style="34" customWidth="1"/>
    <col min="11271" max="11274" width="10.5546875" style="34" customWidth="1"/>
    <col min="11275" max="11276" width="9" style="34"/>
    <col min="11277" max="11277" width="10.33203125" style="34" customWidth="1"/>
    <col min="11278" max="11278" width="10.5546875" style="34" customWidth="1"/>
    <col min="11279" max="11520" width="9" style="34"/>
    <col min="11521" max="11521" width="8.88671875" style="34" customWidth="1"/>
    <col min="11522" max="11523" width="9.109375" style="34" customWidth="1"/>
    <col min="11524" max="11524" width="13.44140625" style="34" customWidth="1"/>
    <col min="11525" max="11525" width="9" style="34"/>
    <col min="11526" max="11526" width="10.6640625" style="34" customWidth="1"/>
    <col min="11527" max="11530" width="10.5546875" style="34" customWidth="1"/>
    <col min="11531" max="11532" width="9" style="34"/>
    <col min="11533" max="11533" width="10.33203125" style="34" customWidth="1"/>
    <col min="11534" max="11534" width="10.5546875" style="34" customWidth="1"/>
    <col min="11535" max="11776" width="9" style="34"/>
    <col min="11777" max="11777" width="8.88671875" style="34" customWidth="1"/>
    <col min="11778" max="11779" width="9.109375" style="34" customWidth="1"/>
    <col min="11780" max="11780" width="13.44140625" style="34" customWidth="1"/>
    <col min="11781" max="11781" width="9" style="34"/>
    <col min="11782" max="11782" width="10.6640625" style="34" customWidth="1"/>
    <col min="11783" max="11786" width="10.5546875" style="34" customWidth="1"/>
    <col min="11787" max="11788" width="9" style="34"/>
    <col min="11789" max="11789" width="10.33203125" style="34" customWidth="1"/>
    <col min="11790" max="11790" width="10.5546875" style="34" customWidth="1"/>
    <col min="11791" max="12032" width="9" style="34"/>
    <col min="12033" max="12033" width="8.88671875" style="34" customWidth="1"/>
    <col min="12034" max="12035" width="9.109375" style="34" customWidth="1"/>
    <col min="12036" max="12036" width="13.44140625" style="34" customWidth="1"/>
    <col min="12037" max="12037" width="9" style="34"/>
    <col min="12038" max="12038" width="10.6640625" style="34" customWidth="1"/>
    <col min="12039" max="12042" width="10.5546875" style="34" customWidth="1"/>
    <col min="12043" max="12044" width="9" style="34"/>
    <col min="12045" max="12045" width="10.33203125" style="34" customWidth="1"/>
    <col min="12046" max="12046" width="10.5546875" style="34" customWidth="1"/>
    <col min="12047" max="12288" width="9" style="34"/>
    <col min="12289" max="12289" width="8.88671875" style="34" customWidth="1"/>
    <col min="12290" max="12291" width="9.109375" style="34" customWidth="1"/>
    <col min="12292" max="12292" width="13.44140625" style="34" customWidth="1"/>
    <col min="12293" max="12293" width="9" style="34"/>
    <col min="12294" max="12294" width="10.6640625" style="34" customWidth="1"/>
    <col min="12295" max="12298" width="10.5546875" style="34" customWidth="1"/>
    <col min="12299" max="12300" width="9" style="34"/>
    <col min="12301" max="12301" width="10.33203125" style="34" customWidth="1"/>
    <col min="12302" max="12302" width="10.5546875" style="34" customWidth="1"/>
    <col min="12303" max="12544" width="9" style="34"/>
    <col min="12545" max="12545" width="8.88671875" style="34" customWidth="1"/>
    <col min="12546" max="12547" width="9.109375" style="34" customWidth="1"/>
    <col min="12548" max="12548" width="13.44140625" style="34" customWidth="1"/>
    <col min="12549" max="12549" width="9" style="34"/>
    <col min="12550" max="12550" width="10.6640625" style="34" customWidth="1"/>
    <col min="12551" max="12554" width="10.5546875" style="34" customWidth="1"/>
    <col min="12555" max="12556" width="9" style="34"/>
    <col min="12557" max="12557" width="10.33203125" style="34" customWidth="1"/>
    <col min="12558" max="12558" width="10.5546875" style="34" customWidth="1"/>
    <col min="12559" max="12800" width="9" style="34"/>
    <col min="12801" max="12801" width="8.88671875" style="34" customWidth="1"/>
    <col min="12802" max="12803" width="9.109375" style="34" customWidth="1"/>
    <col min="12804" max="12804" width="13.44140625" style="34" customWidth="1"/>
    <col min="12805" max="12805" width="9" style="34"/>
    <col min="12806" max="12806" width="10.6640625" style="34" customWidth="1"/>
    <col min="12807" max="12810" width="10.5546875" style="34" customWidth="1"/>
    <col min="12811" max="12812" width="9" style="34"/>
    <col min="12813" max="12813" width="10.33203125" style="34" customWidth="1"/>
    <col min="12814" max="12814" width="10.5546875" style="34" customWidth="1"/>
    <col min="12815" max="13056" width="9" style="34"/>
    <col min="13057" max="13057" width="8.88671875" style="34" customWidth="1"/>
    <col min="13058" max="13059" width="9.109375" style="34" customWidth="1"/>
    <col min="13060" max="13060" width="13.44140625" style="34" customWidth="1"/>
    <col min="13061" max="13061" width="9" style="34"/>
    <col min="13062" max="13062" width="10.6640625" style="34" customWidth="1"/>
    <col min="13063" max="13066" width="10.5546875" style="34" customWidth="1"/>
    <col min="13067" max="13068" width="9" style="34"/>
    <col min="13069" max="13069" width="10.33203125" style="34" customWidth="1"/>
    <col min="13070" max="13070" width="10.5546875" style="34" customWidth="1"/>
    <col min="13071" max="13312" width="9" style="34"/>
    <col min="13313" max="13313" width="8.88671875" style="34" customWidth="1"/>
    <col min="13314" max="13315" width="9.109375" style="34" customWidth="1"/>
    <col min="13316" max="13316" width="13.44140625" style="34" customWidth="1"/>
    <col min="13317" max="13317" width="9" style="34"/>
    <col min="13318" max="13318" width="10.6640625" style="34" customWidth="1"/>
    <col min="13319" max="13322" width="10.5546875" style="34" customWidth="1"/>
    <col min="13323" max="13324" width="9" style="34"/>
    <col min="13325" max="13325" width="10.33203125" style="34" customWidth="1"/>
    <col min="13326" max="13326" width="10.5546875" style="34" customWidth="1"/>
    <col min="13327" max="13568" width="9" style="34"/>
    <col min="13569" max="13569" width="8.88671875" style="34" customWidth="1"/>
    <col min="13570" max="13571" width="9.109375" style="34" customWidth="1"/>
    <col min="13572" max="13572" width="13.44140625" style="34" customWidth="1"/>
    <col min="13573" max="13573" width="9" style="34"/>
    <col min="13574" max="13574" width="10.6640625" style="34" customWidth="1"/>
    <col min="13575" max="13578" width="10.5546875" style="34" customWidth="1"/>
    <col min="13579" max="13580" width="9" style="34"/>
    <col min="13581" max="13581" width="10.33203125" style="34" customWidth="1"/>
    <col min="13582" max="13582" width="10.5546875" style="34" customWidth="1"/>
    <col min="13583" max="13824" width="9" style="34"/>
    <col min="13825" max="13825" width="8.88671875" style="34" customWidth="1"/>
    <col min="13826" max="13827" width="9.109375" style="34" customWidth="1"/>
    <col min="13828" max="13828" width="13.44140625" style="34" customWidth="1"/>
    <col min="13829" max="13829" width="9" style="34"/>
    <col min="13830" max="13830" width="10.6640625" style="34" customWidth="1"/>
    <col min="13831" max="13834" width="10.5546875" style="34" customWidth="1"/>
    <col min="13835" max="13836" width="9" style="34"/>
    <col min="13837" max="13837" width="10.33203125" style="34" customWidth="1"/>
    <col min="13838" max="13838" width="10.5546875" style="34" customWidth="1"/>
    <col min="13839" max="14080" width="9" style="34"/>
    <col min="14081" max="14081" width="8.88671875" style="34" customWidth="1"/>
    <col min="14082" max="14083" width="9.109375" style="34" customWidth="1"/>
    <col min="14084" max="14084" width="13.44140625" style="34" customWidth="1"/>
    <col min="14085" max="14085" width="9" style="34"/>
    <col min="14086" max="14086" width="10.6640625" style="34" customWidth="1"/>
    <col min="14087" max="14090" width="10.5546875" style="34" customWidth="1"/>
    <col min="14091" max="14092" width="9" style="34"/>
    <col min="14093" max="14093" width="10.33203125" style="34" customWidth="1"/>
    <col min="14094" max="14094" width="10.5546875" style="34" customWidth="1"/>
    <col min="14095" max="14336" width="9" style="34"/>
    <col min="14337" max="14337" width="8.88671875" style="34" customWidth="1"/>
    <col min="14338" max="14339" width="9.109375" style="34" customWidth="1"/>
    <col min="14340" max="14340" width="13.44140625" style="34" customWidth="1"/>
    <col min="14341" max="14341" width="9" style="34"/>
    <col min="14342" max="14342" width="10.6640625" style="34" customWidth="1"/>
    <col min="14343" max="14346" width="10.5546875" style="34" customWidth="1"/>
    <col min="14347" max="14348" width="9" style="34"/>
    <col min="14349" max="14349" width="10.33203125" style="34" customWidth="1"/>
    <col min="14350" max="14350" width="10.5546875" style="34" customWidth="1"/>
    <col min="14351" max="14592" width="9" style="34"/>
    <col min="14593" max="14593" width="8.88671875" style="34" customWidth="1"/>
    <col min="14594" max="14595" width="9.109375" style="34" customWidth="1"/>
    <col min="14596" max="14596" width="13.44140625" style="34" customWidth="1"/>
    <col min="14597" max="14597" width="9" style="34"/>
    <col min="14598" max="14598" width="10.6640625" style="34" customWidth="1"/>
    <col min="14599" max="14602" width="10.5546875" style="34" customWidth="1"/>
    <col min="14603" max="14604" width="9" style="34"/>
    <col min="14605" max="14605" width="10.33203125" style="34" customWidth="1"/>
    <col min="14606" max="14606" width="10.5546875" style="34" customWidth="1"/>
    <col min="14607" max="14848" width="9" style="34"/>
    <col min="14849" max="14849" width="8.88671875" style="34" customWidth="1"/>
    <col min="14850" max="14851" width="9.109375" style="34" customWidth="1"/>
    <col min="14852" max="14852" width="13.44140625" style="34" customWidth="1"/>
    <col min="14853" max="14853" width="9" style="34"/>
    <col min="14854" max="14854" width="10.6640625" style="34" customWidth="1"/>
    <col min="14855" max="14858" width="10.5546875" style="34" customWidth="1"/>
    <col min="14859" max="14860" width="9" style="34"/>
    <col min="14861" max="14861" width="10.33203125" style="34" customWidth="1"/>
    <col min="14862" max="14862" width="10.5546875" style="34" customWidth="1"/>
    <col min="14863" max="15104" width="9" style="34"/>
    <col min="15105" max="15105" width="8.88671875" style="34" customWidth="1"/>
    <col min="15106" max="15107" width="9.109375" style="34" customWidth="1"/>
    <col min="15108" max="15108" width="13.44140625" style="34" customWidth="1"/>
    <col min="15109" max="15109" width="9" style="34"/>
    <col min="15110" max="15110" width="10.6640625" style="34" customWidth="1"/>
    <col min="15111" max="15114" width="10.5546875" style="34" customWidth="1"/>
    <col min="15115" max="15116" width="9" style="34"/>
    <col min="15117" max="15117" width="10.33203125" style="34" customWidth="1"/>
    <col min="15118" max="15118" width="10.5546875" style="34" customWidth="1"/>
    <col min="15119" max="15360" width="9" style="34"/>
    <col min="15361" max="15361" width="8.88671875" style="34" customWidth="1"/>
    <col min="15362" max="15363" width="9.109375" style="34" customWidth="1"/>
    <col min="15364" max="15364" width="13.44140625" style="34" customWidth="1"/>
    <col min="15365" max="15365" width="9" style="34"/>
    <col min="15366" max="15366" width="10.6640625" style="34" customWidth="1"/>
    <col min="15367" max="15370" width="10.5546875" style="34" customWidth="1"/>
    <col min="15371" max="15372" width="9" style="34"/>
    <col min="15373" max="15373" width="10.33203125" style="34" customWidth="1"/>
    <col min="15374" max="15374" width="10.5546875" style="34" customWidth="1"/>
    <col min="15375" max="15616" width="9" style="34"/>
    <col min="15617" max="15617" width="8.88671875" style="34" customWidth="1"/>
    <col min="15618" max="15619" width="9.109375" style="34" customWidth="1"/>
    <col min="15620" max="15620" width="13.44140625" style="34" customWidth="1"/>
    <col min="15621" max="15621" width="9" style="34"/>
    <col min="15622" max="15622" width="10.6640625" style="34" customWidth="1"/>
    <col min="15623" max="15626" width="10.5546875" style="34" customWidth="1"/>
    <col min="15627" max="15628" width="9" style="34"/>
    <col min="15629" max="15629" width="10.33203125" style="34" customWidth="1"/>
    <col min="15630" max="15630" width="10.5546875" style="34" customWidth="1"/>
    <col min="15631" max="15872" width="9" style="34"/>
    <col min="15873" max="15873" width="8.88671875" style="34" customWidth="1"/>
    <col min="15874" max="15875" width="9.109375" style="34" customWidth="1"/>
    <col min="15876" max="15876" width="13.44140625" style="34" customWidth="1"/>
    <col min="15877" max="15877" width="9" style="34"/>
    <col min="15878" max="15878" width="10.6640625" style="34" customWidth="1"/>
    <col min="15879" max="15882" width="10.5546875" style="34" customWidth="1"/>
    <col min="15883" max="15884" width="9" style="34"/>
    <col min="15885" max="15885" width="10.33203125" style="34" customWidth="1"/>
    <col min="15886" max="15886" width="10.5546875" style="34" customWidth="1"/>
    <col min="15887" max="16128" width="9" style="34"/>
    <col min="16129" max="16129" width="8.88671875" style="34" customWidth="1"/>
    <col min="16130" max="16131" width="9.109375" style="34" customWidth="1"/>
    <col min="16132" max="16132" width="13.44140625" style="34" customWidth="1"/>
    <col min="16133" max="16133" width="9" style="34"/>
    <col min="16134" max="16134" width="10.6640625" style="34" customWidth="1"/>
    <col min="16135" max="16138" width="10.5546875" style="34" customWidth="1"/>
    <col min="16139" max="16140" width="9" style="34"/>
    <col min="16141" max="16141" width="10.33203125" style="34" customWidth="1"/>
    <col min="16142" max="16142" width="10.5546875" style="34" customWidth="1"/>
    <col min="16143" max="16384" width="9" style="34"/>
  </cols>
  <sheetData>
    <row r="1" spans="1:17" x14ac:dyDescent="0.3">
      <c r="L1" s="35" t="s">
        <v>0</v>
      </c>
      <c r="M1" s="36"/>
    </row>
    <row r="2" spans="1:17" x14ac:dyDescent="0.3">
      <c r="L2" s="35" t="s">
        <v>32</v>
      </c>
      <c r="M2" s="36"/>
    </row>
    <row r="3" spans="1:17" x14ac:dyDescent="0.3">
      <c r="L3" s="35" t="s">
        <v>33</v>
      </c>
      <c r="M3" s="36"/>
    </row>
    <row r="4" spans="1:17" ht="15.6" x14ac:dyDescent="0.3">
      <c r="G4" s="222" t="s">
        <v>2</v>
      </c>
      <c r="H4" s="222"/>
      <c r="I4" s="222"/>
      <c r="J4" s="222"/>
      <c r="K4" s="37"/>
      <c r="L4" s="37"/>
      <c r="M4" s="37"/>
    </row>
    <row r="5" spans="1:17" ht="16.2" thickBot="1" x14ac:dyDescent="0.35">
      <c r="G5" s="223" t="s">
        <v>348</v>
      </c>
      <c r="H5" s="223"/>
      <c r="I5" s="223"/>
      <c r="J5" s="223"/>
      <c r="K5" s="37"/>
      <c r="L5" s="37"/>
      <c r="M5" s="37"/>
    </row>
    <row r="7" spans="1:17" ht="16.2" thickBot="1" x14ac:dyDescent="0.35">
      <c r="A7" s="219" t="s">
        <v>34</v>
      </c>
      <c r="B7" s="219"/>
      <c r="C7" s="224" t="s">
        <v>113</v>
      </c>
      <c r="D7" s="224"/>
      <c r="E7" s="38"/>
      <c r="F7" s="38"/>
      <c r="G7" s="38"/>
      <c r="H7" s="38"/>
      <c r="I7" s="38"/>
      <c r="J7" s="38"/>
      <c r="K7" s="38"/>
      <c r="L7" s="38"/>
      <c r="O7" s="225" t="s">
        <v>1</v>
      </c>
      <c r="P7" s="225"/>
      <c r="Q7" s="38"/>
    </row>
    <row r="8" spans="1:17" ht="15.6" x14ac:dyDescent="0.3">
      <c r="A8" s="38"/>
      <c r="B8" s="38"/>
      <c r="C8" s="38"/>
      <c r="D8" s="38"/>
      <c r="E8" s="38"/>
      <c r="F8" s="38"/>
      <c r="G8" s="38"/>
      <c r="H8" s="38"/>
      <c r="I8" s="38"/>
      <c r="J8" s="38"/>
      <c r="K8" s="38"/>
      <c r="L8" s="38"/>
      <c r="M8" s="38"/>
      <c r="N8" s="38"/>
      <c r="O8" s="38"/>
      <c r="P8" s="38"/>
      <c r="Q8" s="38"/>
    </row>
    <row r="9" spans="1:17" ht="15.6" x14ac:dyDescent="0.3">
      <c r="A9" s="219" t="s">
        <v>36</v>
      </c>
      <c r="B9" s="219"/>
      <c r="C9" s="220" t="s">
        <v>141</v>
      </c>
      <c r="D9" s="220"/>
      <c r="E9" s="220"/>
      <c r="F9" s="220"/>
      <c r="G9" s="219" t="s">
        <v>37</v>
      </c>
      <c r="H9" s="219"/>
      <c r="I9" s="212" t="s">
        <v>142</v>
      </c>
      <c r="J9" s="212"/>
      <c r="K9" s="212"/>
      <c r="L9" s="212"/>
      <c r="M9" s="221" t="s">
        <v>38</v>
      </c>
      <c r="N9" s="221"/>
      <c r="O9" s="212" t="s">
        <v>39</v>
      </c>
      <c r="P9" s="212"/>
      <c r="Q9" s="38"/>
    </row>
    <row r="10" spans="1:17" ht="15.6" x14ac:dyDescent="0.3">
      <c r="B10" s="35"/>
      <c r="C10" s="213" t="s">
        <v>3</v>
      </c>
      <c r="D10" s="213"/>
      <c r="E10" s="213"/>
      <c r="F10" s="213"/>
      <c r="H10" s="35"/>
      <c r="I10" s="213" t="s">
        <v>3</v>
      </c>
      <c r="J10" s="213"/>
      <c r="K10" s="213"/>
      <c r="L10" s="213"/>
      <c r="M10" s="38"/>
      <c r="N10" s="38"/>
      <c r="O10" s="38"/>
      <c r="P10" s="38"/>
      <c r="Q10" s="38"/>
    </row>
    <row r="11" spans="1:17" ht="15" customHeight="1" x14ac:dyDescent="0.3">
      <c r="A11" s="208" t="s">
        <v>4</v>
      </c>
      <c r="B11" s="208"/>
      <c r="C11" s="208"/>
      <c r="D11" s="209" t="s">
        <v>143</v>
      </c>
      <c r="E11" s="214"/>
      <c r="F11" s="214"/>
      <c r="G11" s="214"/>
      <c r="H11" s="214"/>
      <c r="I11" s="214"/>
      <c r="J11" s="214"/>
      <c r="K11" s="215" t="s">
        <v>5</v>
      </c>
      <c r="L11" s="216" t="s">
        <v>144</v>
      </c>
      <c r="M11" s="217"/>
      <c r="N11" s="217"/>
      <c r="O11" s="217"/>
      <c r="P11" s="217"/>
      <c r="Q11" s="39"/>
    </row>
    <row r="12" spans="1:17" ht="110.4" customHeight="1" x14ac:dyDescent="0.3">
      <c r="A12" s="208"/>
      <c r="B12" s="208"/>
      <c r="C12" s="208"/>
      <c r="D12" s="218" t="s">
        <v>60</v>
      </c>
      <c r="E12" s="218"/>
      <c r="F12" s="218"/>
      <c r="G12" s="218"/>
      <c r="H12" s="218"/>
      <c r="I12" s="218"/>
      <c r="J12" s="218"/>
      <c r="K12" s="215"/>
      <c r="L12" s="211" t="s">
        <v>61</v>
      </c>
      <c r="M12" s="211"/>
      <c r="N12" s="211"/>
      <c r="O12" s="211"/>
      <c r="P12" s="211"/>
      <c r="Q12" s="40"/>
    </row>
    <row r="13" spans="1:17" x14ac:dyDescent="0.3">
      <c r="A13" s="208" t="s">
        <v>7</v>
      </c>
      <c r="B13" s="208"/>
      <c r="C13" s="208"/>
      <c r="D13" s="209" t="s">
        <v>148</v>
      </c>
      <c r="E13" s="209"/>
      <c r="F13" s="209"/>
      <c r="G13" s="209"/>
      <c r="H13" s="209"/>
      <c r="I13" s="209"/>
      <c r="J13" s="209"/>
      <c r="K13" s="209"/>
      <c r="L13" s="209"/>
      <c r="M13" s="209"/>
      <c r="N13" s="209"/>
      <c r="O13" s="209"/>
      <c r="P13" s="209"/>
    </row>
    <row r="14" spans="1:17" ht="57.6" customHeight="1" x14ac:dyDescent="0.3">
      <c r="A14" s="208"/>
      <c r="B14" s="208"/>
      <c r="C14" s="208"/>
      <c r="D14" s="210" t="s">
        <v>62</v>
      </c>
      <c r="E14" s="210"/>
      <c r="F14" s="210"/>
      <c r="G14" s="210"/>
      <c r="H14" s="210"/>
      <c r="I14" s="210"/>
      <c r="J14" s="210"/>
      <c r="K14" s="210"/>
      <c r="L14" s="210"/>
      <c r="M14" s="210"/>
      <c r="N14" s="210"/>
      <c r="O14" s="210"/>
      <c r="P14" s="210"/>
    </row>
    <row r="15" spans="1:17" ht="14.4" customHeight="1" x14ac:dyDescent="0.3">
      <c r="A15" s="208" t="s">
        <v>8</v>
      </c>
      <c r="B15" s="208"/>
      <c r="C15" s="208"/>
      <c r="D15" s="209" t="s">
        <v>123</v>
      </c>
      <c r="E15" s="209"/>
      <c r="F15" s="209"/>
      <c r="G15" s="209"/>
      <c r="H15" s="209"/>
      <c r="I15" s="209"/>
      <c r="J15" s="209"/>
      <c r="K15" s="209"/>
      <c r="L15" s="209"/>
      <c r="M15" s="209"/>
      <c r="N15" s="209"/>
      <c r="O15" s="209"/>
      <c r="P15" s="209"/>
    </row>
    <row r="16" spans="1:17" ht="55.2" customHeight="1" x14ac:dyDescent="0.3">
      <c r="A16" s="208"/>
      <c r="B16" s="208"/>
      <c r="C16" s="208"/>
      <c r="D16" s="211" t="s">
        <v>63</v>
      </c>
      <c r="E16" s="211"/>
      <c r="F16" s="211"/>
      <c r="G16" s="211"/>
      <c r="H16" s="211"/>
      <c r="I16" s="211"/>
      <c r="J16" s="211"/>
      <c r="K16" s="211"/>
      <c r="L16" s="211"/>
      <c r="M16" s="211"/>
      <c r="N16" s="211"/>
      <c r="O16" s="211"/>
      <c r="P16" s="211"/>
    </row>
    <row r="17" spans="1:17" ht="30" customHeight="1" x14ac:dyDescent="0.3">
      <c r="A17" s="203" t="s">
        <v>9</v>
      </c>
      <c r="B17" s="203"/>
      <c r="C17" s="203"/>
      <c r="D17" s="204" t="s">
        <v>64</v>
      </c>
      <c r="E17" s="204"/>
      <c r="F17" s="204"/>
      <c r="G17" s="204"/>
      <c r="H17" s="205" t="s">
        <v>10</v>
      </c>
      <c r="I17" s="205"/>
      <c r="J17" s="205"/>
      <c r="K17" s="173" t="s">
        <v>137</v>
      </c>
      <c r="L17" s="173"/>
      <c r="M17" s="173"/>
      <c r="N17" s="173"/>
      <c r="O17" s="173"/>
      <c r="P17" s="173"/>
    </row>
    <row r="18" spans="1:17" ht="15.6" customHeight="1" x14ac:dyDescent="0.3">
      <c r="A18" s="203"/>
      <c r="B18" s="203"/>
      <c r="C18" s="203"/>
      <c r="D18" s="206" t="s">
        <v>11</v>
      </c>
      <c r="E18" s="206"/>
      <c r="F18" s="206"/>
      <c r="G18" s="206"/>
      <c r="H18" s="205"/>
      <c r="I18" s="205"/>
      <c r="J18" s="205"/>
      <c r="K18" s="207" t="s">
        <v>11</v>
      </c>
      <c r="L18" s="207"/>
      <c r="M18" s="207"/>
      <c r="N18" s="207"/>
      <c r="O18" s="207"/>
      <c r="P18" s="207"/>
    </row>
    <row r="19" spans="1:17" ht="28.2" customHeight="1" x14ac:dyDescent="0.3">
      <c r="A19" s="187" t="s">
        <v>40</v>
      </c>
      <c r="B19" s="188"/>
      <c r="C19" s="189" t="s">
        <v>346</v>
      </c>
      <c r="D19" s="189"/>
      <c r="E19" s="190" t="s">
        <v>41</v>
      </c>
      <c r="F19" s="190"/>
      <c r="G19" s="191" t="s">
        <v>347</v>
      </c>
      <c r="H19" s="191"/>
      <c r="I19" s="191"/>
      <c r="J19" s="190" t="s">
        <v>42</v>
      </c>
      <c r="K19" s="190"/>
      <c r="L19" s="190"/>
      <c r="M19" s="192" t="str">
        <f>LEFT(L11,SEARCH(" ",L11)-1)&amp;" "&amp;LEFT(MID(L11,SEARCH(" ",L11)+1,1))&amp;"."&amp;LEFT(MID(L11,SEARCH(" ",L11,SEARCH(" ",L11)+1)+1,1))&amp;"."</f>
        <v>Томченко О.М.</v>
      </c>
      <c r="N19" s="192"/>
      <c r="O19" s="192"/>
      <c r="P19" s="192"/>
    </row>
    <row r="20" spans="1:17" ht="54.6" customHeight="1" x14ac:dyDescent="0.3">
      <c r="A20" s="41"/>
      <c r="B20" s="42"/>
      <c r="C20" s="193" t="s">
        <v>12</v>
      </c>
      <c r="D20" s="193"/>
      <c r="E20" s="42"/>
      <c r="F20" s="43"/>
      <c r="G20" s="194" t="s">
        <v>12</v>
      </c>
      <c r="H20" s="194"/>
      <c r="I20" s="194"/>
      <c r="J20" s="190"/>
      <c r="K20" s="190"/>
      <c r="L20" s="190"/>
      <c r="M20" s="195" t="s">
        <v>65</v>
      </c>
      <c r="N20" s="195"/>
      <c r="O20" s="195"/>
      <c r="P20" s="195"/>
    </row>
    <row r="21" spans="1:17" ht="31.2" customHeight="1" thickBot="1" x14ac:dyDescent="0.35">
      <c r="A21" s="196" t="s">
        <v>43</v>
      </c>
      <c r="B21" s="196"/>
      <c r="C21" s="196"/>
      <c r="D21" s="196"/>
      <c r="E21" s="196"/>
      <c r="F21" s="196"/>
      <c r="G21" s="197" t="s">
        <v>145</v>
      </c>
      <c r="H21" s="198"/>
      <c r="I21" s="198"/>
      <c r="J21" s="44"/>
      <c r="K21" s="45"/>
      <c r="L21" s="46">
        <f>M21+O38</f>
        <v>35.9</v>
      </c>
      <c r="M21" s="47">
        <v>15.2</v>
      </c>
      <c r="N21" s="48"/>
    </row>
    <row r="22" spans="1:17" ht="15.6" customHeight="1" x14ac:dyDescent="0.3">
      <c r="G22" s="199" t="s">
        <v>44</v>
      </c>
      <c r="H22" s="199"/>
      <c r="I22" s="199"/>
      <c r="J22" s="49"/>
      <c r="K22" s="36" t="s">
        <v>45</v>
      </c>
      <c r="M22" s="36"/>
      <c r="N22" s="36"/>
    </row>
    <row r="23" spans="1:17" ht="15.6" customHeight="1" x14ac:dyDescent="0.3">
      <c r="G23" s="49"/>
      <c r="H23" s="49"/>
      <c r="I23" s="49"/>
      <c r="J23" s="49"/>
      <c r="K23" s="36"/>
      <c r="M23" s="36"/>
      <c r="N23" s="36"/>
    </row>
    <row r="24" spans="1:17" x14ac:dyDescent="0.3">
      <c r="A24" s="200" t="s">
        <v>13</v>
      </c>
      <c r="B24" s="201"/>
      <c r="C24" s="201"/>
      <c r="D24" s="201"/>
      <c r="E24" s="202"/>
      <c r="F24" s="202"/>
      <c r="G24" s="202"/>
      <c r="H24" s="202"/>
      <c r="I24" s="202"/>
      <c r="J24" s="202"/>
      <c r="K24" s="202"/>
      <c r="L24" s="186" t="s">
        <v>66</v>
      </c>
      <c r="M24" s="186"/>
      <c r="N24" s="50"/>
      <c r="O24" s="51"/>
      <c r="P24" s="51"/>
    </row>
    <row r="25" spans="1:17" ht="15.6" customHeight="1" x14ac:dyDescent="0.3">
      <c r="A25" s="52"/>
      <c r="E25" s="180" t="s">
        <v>14</v>
      </c>
      <c r="F25" s="180"/>
      <c r="G25" s="180"/>
      <c r="H25" s="180"/>
      <c r="I25" s="180"/>
      <c r="J25" s="180"/>
      <c r="K25" s="180"/>
    </row>
    <row r="26" spans="1:17" ht="15.6" customHeight="1" x14ac:dyDescent="0.3">
      <c r="A26" s="181" t="s">
        <v>15</v>
      </c>
      <c r="B26" s="181"/>
      <c r="C26" s="181"/>
      <c r="D26" s="181"/>
      <c r="E26" s="182" t="s">
        <v>349</v>
      </c>
      <c r="F26" s="182"/>
      <c r="G26" s="182"/>
      <c r="H26" s="182"/>
      <c r="I26" s="182"/>
      <c r="J26" s="182"/>
      <c r="K26" s="182"/>
      <c r="L26" s="182"/>
      <c r="M26" s="182"/>
      <c r="N26" s="182"/>
      <c r="O26" s="182"/>
    </row>
    <row r="27" spans="1:17" ht="15.6" customHeight="1" x14ac:dyDescent="0.3">
      <c r="A27" s="53"/>
      <c r="B27" s="38"/>
      <c r="C27" s="38"/>
      <c r="D27" s="38"/>
      <c r="E27" s="38"/>
      <c r="F27" s="38"/>
      <c r="G27" s="38"/>
      <c r="H27" s="38"/>
      <c r="I27" s="38"/>
      <c r="J27" s="38"/>
      <c r="K27" s="38"/>
      <c r="L27" s="38"/>
      <c r="M27" s="38"/>
      <c r="N27" s="38"/>
    </row>
    <row r="28" spans="1:17" x14ac:dyDescent="0.3">
      <c r="N28" s="54" t="s">
        <v>46</v>
      </c>
      <c r="P28" s="54"/>
    </row>
    <row r="29" spans="1:17" ht="15.6" x14ac:dyDescent="0.3">
      <c r="H29" s="55"/>
      <c r="I29" s="55" t="s">
        <v>16</v>
      </c>
      <c r="J29" s="55"/>
    </row>
    <row r="30" spans="1:17" ht="111.6" customHeight="1" x14ac:dyDescent="0.3">
      <c r="B30" s="56" t="s">
        <v>47</v>
      </c>
      <c r="C30" s="183" t="s">
        <v>48</v>
      </c>
      <c r="D30" s="183"/>
      <c r="E30" s="183"/>
      <c r="F30" s="56" t="s">
        <v>49</v>
      </c>
      <c r="G30" s="56" t="s">
        <v>50</v>
      </c>
      <c r="H30" s="56" t="s">
        <v>51</v>
      </c>
      <c r="I30" s="56" t="s">
        <v>52</v>
      </c>
      <c r="J30" s="56" t="s">
        <v>17</v>
      </c>
      <c r="K30" s="56" t="s">
        <v>18</v>
      </c>
      <c r="L30" s="56" t="s">
        <v>19</v>
      </c>
      <c r="M30" s="56" t="s">
        <v>20</v>
      </c>
      <c r="N30" s="56" t="s">
        <v>21</v>
      </c>
      <c r="O30" s="56" t="s">
        <v>25</v>
      </c>
    </row>
    <row r="31" spans="1:17" x14ac:dyDescent="0.3">
      <c r="B31" s="57">
        <v>1</v>
      </c>
      <c r="C31" s="174">
        <v>2</v>
      </c>
      <c r="D31" s="174"/>
      <c r="E31" s="174"/>
      <c r="F31" s="57">
        <v>3</v>
      </c>
      <c r="G31" s="57">
        <v>4</v>
      </c>
      <c r="H31" s="57"/>
      <c r="I31" s="57">
        <v>5</v>
      </c>
      <c r="J31" s="57">
        <v>6</v>
      </c>
      <c r="K31" s="57">
        <v>7</v>
      </c>
      <c r="L31" s="57">
        <v>8</v>
      </c>
      <c r="M31" s="57">
        <v>9</v>
      </c>
      <c r="N31" s="57">
        <v>10</v>
      </c>
      <c r="O31" s="57">
        <v>11</v>
      </c>
    </row>
    <row r="32" spans="1:17" s="58" customFormat="1" ht="26.4" customHeight="1" x14ac:dyDescent="0.25">
      <c r="B32" s="59">
        <v>1</v>
      </c>
      <c r="C32" s="184" t="s">
        <v>277</v>
      </c>
      <c r="D32" s="184"/>
      <c r="E32" s="184"/>
      <c r="F32" s="59" t="s">
        <v>6</v>
      </c>
      <c r="G32" s="59" t="s">
        <v>6</v>
      </c>
      <c r="H32" s="59" t="s">
        <v>6</v>
      </c>
      <c r="I32" s="59" t="s">
        <v>22</v>
      </c>
      <c r="J32" s="59">
        <v>50</v>
      </c>
      <c r="K32" s="59"/>
      <c r="L32" s="59"/>
      <c r="M32" s="59"/>
      <c r="N32" s="59"/>
      <c r="O32" s="59">
        <v>16</v>
      </c>
      <c r="P32" s="60"/>
      <c r="Q32" s="60"/>
    </row>
    <row r="33" spans="1:15" s="58" customFormat="1" ht="13.2" x14ac:dyDescent="0.25">
      <c r="B33" s="61"/>
      <c r="C33" s="184" t="s">
        <v>345</v>
      </c>
      <c r="D33" s="184"/>
      <c r="E33" s="184"/>
      <c r="F33" s="59"/>
      <c r="G33" s="59"/>
      <c r="H33" s="59"/>
      <c r="I33" s="59" t="s">
        <v>22</v>
      </c>
      <c r="J33" s="61">
        <v>20</v>
      </c>
      <c r="K33" s="62"/>
      <c r="L33" s="62"/>
      <c r="M33" s="62"/>
      <c r="N33" s="62"/>
      <c r="O33" s="61">
        <v>4.7</v>
      </c>
    </row>
    <row r="34" spans="1:15" s="58" customFormat="1" ht="13.2" x14ac:dyDescent="0.25">
      <c r="B34" s="62"/>
      <c r="C34" s="185"/>
      <c r="D34" s="185"/>
      <c r="E34" s="185"/>
      <c r="F34" s="59"/>
      <c r="G34" s="59"/>
      <c r="H34" s="59"/>
      <c r="I34" s="62"/>
      <c r="J34" s="61"/>
      <c r="K34" s="62"/>
      <c r="L34" s="62"/>
      <c r="M34" s="62"/>
      <c r="N34" s="62"/>
      <c r="O34" s="61"/>
    </row>
    <row r="35" spans="1:15" s="58" customFormat="1" ht="13.2" x14ac:dyDescent="0.25">
      <c r="B35" s="62"/>
      <c r="C35" s="185"/>
      <c r="D35" s="185"/>
      <c r="E35" s="185"/>
      <c r="F35" s="59"/>
      <c r="G35" s="59"/>
      <c r="H35" s="59"/>
      <c r="I35" s="62"/>
      <c r="J35" s="61"/>
      <c r="K35" s="62"/>
      <c r="L35" s="62"/>
      <c r="M35" s="62"/>
      <c r="N35" s="62"/>
      <c r="O35" s="61"/>
    </row>
    <row r="36" spans="1:15" s="58" customFormat="1" ht="13.2" x14ac:dyDescent="0.25">
      <c r="B36" s="62"/>
      <c r="C36" s="185"/>
      <c r="D36" s="185"/>
      <c r="E36" s="185"/>
      <c r="F36" s="59"/>
      <c r="G36" s="59"/>
      <c r="H36" s="59"/>
      <c r="I36" s="62"/>
      <c r="J36" s="61"/>
      <c r="K36" s="62"/>
      <c r="L36" s="62"/>
      <c r="M36" s="62"/>
      <c r="N36" s="62"/>
      <c r="O36" s="61"/>
    </row>
    <row r="37" spans="1:15" s="58" customFormat="1" ht="13.2" x14ac:dyDescent="0.25">
      <c r="B37" s="62"/>
      <c r="C37" s="185"/>
      <c r="D37" s="185"/>
      <c r="E37" s="185"/>
      <c r="F37" s="59"/>
      <c r="G37" s="59"/>
      <c r="H37" s="59"/>
      <c r="I37" s="62"/>
      <c r="J37" s="61"/>
      <c r="K37" s="62"/>
      <c r="L37" s="62"/>
      <c r="M37" s="62"/>
      <c r="N37" s="62"/>
      <c r="O37" s="61"/>
    </row>
    <row r="38" spans="1:15" s="58" customFormat="1" ht="13.2" x14ac:dyDescent="0.25">
      <c r="B38" s="179" t="s">
        <v>53</v>
      </c>
      <c r="C38" s="179"/>
      <c r="D38" s="179"/>
      <c r="E38" s="179"/>
      <c r="F38" s="59" t="s">
        <v>6</v>
      </c>
      <c r="G38" s="59" t="s">
        <v>6</v>
      </c>
      <c r="H38" s="59" t="s">
        <v>6</v>
      </c>
      <c r="I38" s="61" t="s">
        <v>22</v>
      </c>
      <c r="J38" s="61">
        <f>SUM(J32:J37)</f>
        <v>70</v>
      </c>
      <c r="K38" s="62"/>
      <c r="L38" s="62"/>
      <c r="M38" s="62"/>
      <c r="N38" s="62"/>
      <c r="O38" s="61">
        <f>SUM(O32:O37)</f>
        <v>20.7</v>
      </c>
    </row>
    <row r="40" spans="1:15" ht="79.2" customHeight="1" x14ac:dyDescent="0.3">
      <c r="A40" s="175" t="s">
        <v>146</v>
      </c>
      <c r="B40" s="176"/>
      <c r="C40" s="176"/>
      <c r="D40" s="176"/>
      <c r="E40" s="176"/>
      <c r="F40" s="176"/>
      <c r="I40" s="177" t="s">
        <v>55</v>
      </c>
      <c r="J40" s="177"/>
      <c r="K40" s="177"/>
      <c r="L40" s="177"/>
      <c r="M40" s="177"/>
      <c r="N40" s="177"/>
    </row>
    <row r="41" spans="1:15" ht="15.6" customHeight="1" x14ac:dyDescent="0.3">
      <c r="A41" s="40"/>
      <c r="B41" s="63"/>
      <c r="C41" s="63"/>
      <c r="D41" s="63"/>
      <c r="E41" s="63"/>
      <c r="F41" s="63"/>
      <c r="I41" s="40"/>
      <c r="J41" s="40"/>
      <c r="K41" s="40"/>
      <c r="L41" s="40"/>
      <c r="M41" s="40"/>
      <c r="N41" s="40"/>
    </row>
    <row r="42" spans="1:15" ht="15.6" x14ac:dyDescent="0.3">
      <c r="G42" s="55" t="s">
        <v>23</v>
      </c>
      <c r="H42" s="55"/>
      <c r="I42" s="55"/>
      <c r="J42" s="55"/>
    </row>
    <row r="43" spans="1:15" x14ac:dyDescent="0.3">
      <c r="B43" s="178" t="s">
        <v>24</v>
      </c>
      <c r="C43" s="64"/>
      <c r="D43" s="178" t="s">
        <v>25</v>
      </c>
      <c r="E43" s="178" t="s">
        <v>56</v>
      </c>
      <c r="F43" s="178"/>
      <c r="G43" s="178"/>
      <c r="H43" s="64"/>
      <c r="I43" s="64"/>
      <c r="J43" s="64"/>
      <c r="K43" s="178" t="s">
        <v>26</v>
      </c>
      <c r="L43" s="178"/>
      <c r="M43" s="178"/>
    </row>
    <row r="44" spans="1:15" x14ac:dyDescent="0.3">
      <c r="B44" s="178"/>
      <c r="C44" s="64"/>
      <c r="D44" s="178"/>
      <c r="E44" s="64" t="s">
        <v>27</v>
      </c>
      <c r="F44" s="64" t="s">
        <v>28</v>
      </c>
      <c r="G44" s="64" t="s">
        <v>29</v>
      </c>
      <c r="H44" s="64"/>
      <c r="I44" s="64"/>
      <c r="J44" s="64"/>
      <c r="K44" s="178"/>
      <c r="L44" s="178"/>
      <c r="M44" s="178"/>
    </row>
    <row r="45" spans="1:15" x14ac:dyDescent="0.3">
      <c r="B45" s="57">
        <v>1</v>
      </c>
      <c r="C45" s="57"/>
      <c r="D45" s="57">
        <v>2</v>
      </c>
      <c r="E45" s="57">
        <v>3</v>
      </c>
      <c r="F45" s="57">
        <v>4</v>
      </c>
      <c r="G45" s="57">
        <v>5</v>
      </c>
      <c r="H45" s="57"/>
      <c r="I45" s="57"/>
      <c r="J45" s="57"/>
      <c r="K45" s="174">
        <v>6</v>
      </c>
      <c r="L45" s="174"/>
      <c r="M45" s="174"/>
    </row>
    <row r="46" spans="1:15" x14ac:dyDescent="0.3">
      <c r="B46" s="65" t="s">
        <v>57</v>
      </c>
      <c r="C46" s="65"/>
      <c r="D46" s="65"/>
      <c r="E46" s="65"/>
      <c r="F46" s="65"/>
      <c r="G46" s="65"/>
      <c r="H46" s="65"/>
      <c r="I46" s="65"/>
      <c r="J46" s="65"/>
      <c r="K46" s="65"/>
      <c r="L46" s="65"/>
      <c r="M46" s="65"/>
    </row>
    <row r="47" spans="1:15" x14ac:dyDescent="0.3">
      <c r="B47" s="65" t="s">
        <v>30</v>
      </c>
      <c r="C47" s="65"/>
      <c r="D47" s="65"/>
      <c r="E47" s="65"/>
      <c r="F47" s="65"/>
      <c r="G47" s="65"/>
      <c r="H47" s="65"/>
      <c r="I47" s="65"/>
      <c r="J47" s="65"/>
      <c r="K47" s="65"/>
      <c r="L47" s="65"/>
      <c r="M47" s="65"/>
    </row>
    <row r="49" spans="2:10" x14ac:dyDescent="0.3">
      <c r="B49" s="66" t="s">
        <v>58</v>
      </c>
      <c r="C49" s="66"/>
      <c r="D49" s="36"/>
      <c r="E49" s="36"/>
      <c r="F49" s="36"/>
      <c r="G49" s="36"/>
      <c r="H49" s="36"/>
      <c r="I49" s="36"/>
      <c r="J49" s="36"/>
    </row>
    <row r="50" spans="2:10" x14ac:dyDescent="0.3">
      <c r="B50" s="35" t="s">
        <v>59</v>
      </c>
      <c r="C50" s="35"/>
      <c r="D50" s="36"/>
      <c r="E50" s="36"/>
      <c r="F50" s="36"/>
      <c r="G50" s="36"/>
      <c r="H50" s="36"/>
      <c r="I50" s="36"/>
      <c r="J50" s="36"/>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honeticPr fontId="31" type="noConversion"/>
  <pageMargins left="0.7" right="0.7" top="0.75" bottom="0.75" header="0.3" footer="0.3"/>
  <pageSetup paperSize="9" scale="72" orientation="landscape" r:id="rId1"/>
  <rowBreaks count="1" manualBreakCount="1">
    <brk id="27"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AAD4B-9FBD-4290-9720-EB192CFA0C52}">
  <dimension ref="A1:Q50"/>
  <sheetViews>
    <sheetView zoomScale="85" zoomScaleNormal="85" zoomScaleSheetLayoutView="85" workbookViewId="0">
      <selection activeCell="X10" sqref="X10"/>
    </sheetView>
  </sheetViews>
  <sheetFormatPr defaultColWidth="9" defaultRowHeight="14.4" x14ac:dyDescent="0.3"/>
  <cols>
    <col min="1" max="1" width="8.88671875" style="34" customWidth="1"/>
    <col min="2" max="3" width="9.109375" style="34" customWidth="1"/>
    <col min="4" max="4" width="13.44140625" style="34" customWidth="1"/>
    <col min="5" max="5" width="9" style="34"/>
    <col min="6" max="6" width="10.6640625" style="34" customWidth="1"/>
    <col min="7" max="10" width="10.5546875" style="34" customWidth="1"/>
    <col min="11" max="12" width="9" style="34"/>
    <col min="13" max="13" width="10.33203125" style="34" customWidth="1"/>
    <col min="14" max="14" width="10.5546875" style="34" customWidth="1"/>
    <col min="15" max="15" width="9" style="34" customWidth="1"/>
    <col min="16" max="256" width="9" style="34"/>
    <col min="257" max="257" width="8.88671875" style="34" customWidth="1"/>
    <col min="258" max="259" width="9.109375" style="34" customWidth="1"/>
    <col min="260" max="260" width="13.44140625" style="34" customWidth="1"/>
    <col min="261" max="261" width="9" style="34"/>
    <col min="262" max="262" width="10.6640625" style="34" customWidth="1"/>
    <col min="263" max="266" width="10.5546875" style="34" customWidth="1"/>
    <col min="267" max="268" width="9" style="34"/>
    <col min="269" max="269" width="10.33203125" style="34" customWidth="1"/>
    <col min="270" max="270" width="10.5546875" style="34" customWidth="1"/>
    <col min="271" max="512" width="9" style="34"/>
    <col min="513" max="513" width="8.88671875" style="34" customWidth="1"/>
    <col min="514" max="515" width="9.109375" style="34" customWidth="1"/>
    <col min="516" max="516" width="13.44140625" style="34" customWidth="1"/>
    <col min="517" max="517" width="9" style="34"/>
    <col min="518" max="518" width="10.6640625" style="34" customWidth="1"/>
    <col min="519" max="522" width="10.5546875" style="34" customWidth="1"/>
    <col min="523" max="524" width="9" style="34"/>
    <col min="525" max="525" width="10.33203125" style="34" customWidth="1"/>
    <col min="526" max="526" width="10.5546875" style="34" customWidth="1"/>
    <col min="527" max="768" width="9" style="34"/>
    <col min="769" max="769" width="8.88671875" style="34" customWidth="1"/>
    <col min="770" max="771" width="9.109375" style="34" customWidth="1"/>
    <col min="772" max="772" width="13.44140625" style="34" customWidth="1"/>
    <col min="773" max="773" width="9" style="34"/>
    <col min="774" max="774" width="10.6640625" style="34" customWidth="1"/>
    <col min="775" max="778" width="10.5546875" style="34" customWidth="1"/>
    <col min="779" max="780" width="9" style="34"/>
    <col min="781" max="781" width="10.33203125" style="34" customWidth="1"/>
    <col min="782" max="782" width="10.5546875" style="34" customWidth="1"/>
    <col min="783" max="1024" width="9" style="34"/>
    <col min="1025" max="1025" width="8.88671875" style="34" customWidth="1"/>
    <col min="1026" max="1027" width="9.109375" style="34" customWidth="1"/>
    <col min="1028" max="1028" width="13.44140625" style="34" customWidth="1"/>
    <col min="1029" max="1029" width="9" style="34"/>
    <col min="1030" max="1030" width="10.6640625" style="34" customWidth="1"/>
    <col min="1031" max="1034" width="10.5546875" style="34" customWidth="1"/>
    <col min="1035" max="1036" width="9" style="34"/>
    <col min="1037" max="1037" width="10.33203125" style="34" customWidth="1"/>
    <col min="1038" max="1038" width="10.5546875" style="34" customWidth="1"/>
    <col min="1039" max="1280" width="9" style="34"/>
    <col min="1281" max="1281" width="8.88671875" style="34" customWidth="1"/>
    <col min="1282" max="1283" width="9.109375" style="34" customWidth="1"/>
    <col min="1284" max="1284" width="13.44140625" style="34" customWidth="1"/>
    <col min="1285" max="1285" width="9" style="34"/>
    <col min="1286" max="1286" width="10.6640625" style="34" customWidth="1"/>
    <col min="1287" max="1290" width="10.5546875" style="34" customWidth="1"/>
    <col min="1291" max="1292" width="9" style="34"/>
    <col min="1293" max="1293" width="10.33203125" style="34" customWidth="1"/>
    <col min="1294" max="1294" width="10.5546875" style="34" customWidth="1"/>
    <col min="1295" max="1536" width="9" style="34"/>
    <col min="1537" max="1537" width="8.88671875" style="34" customWidth="1"/>
    <col min="1538" max="1539" width="9.109375" style="34" customWidth="1"/>
    <col min="1540" max="1540" width="13.44140625" style="34" customWidth="1"/>
    <col min="1541" max="1541" width="9" style="34"/>
    <col min="1542" max="1542" width="10.6640625" style="34" customWidth="1"/>
    <col min="1543" max="1546" width="10.5546875" style="34" customWidth="1"/>
    <col min="1547" max="1548" width="9" style="34"/>
    <col min="1549" max="1549" width="10.33203125" style="34" customWidth="1"/>
    <col min="1550" max="1550" width="10.5546875" style="34" customWidth="1"/>
    <col min="1551" max="1792" width="9" style="34"/>
    <col min="1793" max="1793" width="8.88671875" style="34" customWidth="1"/>
    <col min="1794" max="1795" width="9.109375" style="34" customWidth="1"/>
    <col min="1796" max="1796" width="13.44140625" style="34" customWidth="1"/>
    <col min="1797" max="1797" width="9" style="34"/>
    <col min="1798" max="1798" width="10.6640625" style="34" customWidth="1"/>
    <col min="1799" max="1802" width="10.5546875" style="34" customWidth="1"/>
    <col min="1803" max="1804" width="9" style="34"/>
    <col min="1805" max="1805" width="10.33203125" style="34" customWidth="1"/>
    <col min="1806" max="1806" width="10.5546875" style="34" customWidth="1"/>
    <col min="1807" max="2048" width="9" style="34"/>
    <col min="2049" max="2049" width="8.88671875" style="34" customWidth="1"/>
    <col min="2050" max="2051" width="9.109375" style="34" customWidth="1"/>
    <col min="2052" max="2052" width="13.44140625" style="34" customWidth="1"/>
    <col min="2053" max="2053" width="9" style="34"/>
    <col min="2054" max="2054" width="10.6640625" style="34" customWidth="1"/>
    <col min="2055" max="2058" width="10.5546875" style="34" customWidth="1"/>
    <col min="2059" max="2060" width="9" style="34"/>
    <col min="2061" max="2061" width="10.33203125" style="34" customWidth="1"/>
    <col min="2062" max="2062" width="10.5546875" style="34" customWidth="1"/>
    <col min="2063" max="2304" width="9" style="34"/>
    <col min="2305" max="2305" width="8.88671875" style="34" customWidth="1"/>
    <col min="2306" max="2307" width="9.109375" style="34" customWidth="1"/>
    <col min="2308" max="2308" width="13.44140625" style="34" customWidth="1"/>
    <col min="2309" max="2309" width="9" style="34"/>
    <col min="2310" max="2310" width="10.6640625" style="34" customWidth="1"/>
    <col min="2311" max="2314" width="10.5546875" style="34" customWidth="1"/>
    <col min="2315" max="2316" width="9" style="34"/>
    <col min="2317" max="2317" width="10.33203125" style="34" customWidth="1"/>
    <col min="2318" max="2318" width="10.5546875" style="34" customWidth="1"/>
    <col min="2319" max="2560" width="9" style="34"/>
    <col min="2561" max="2561" width="8.88671875" style="34" customWidth="1"/>
    <col min="2562" max="2563" width="9.109375" style="34" customWidth="1"/>
    <col min="2564" max="2564" width="13.44140625" style="34" customWidth="1"/>
    <col min="2565" max="2565" width="9" style="34"/>
    <col min="2566" max="2566" width="10.6640625" style="34" customWidth="1"/>
    <col min="2567" max="2570" width="10.5546875" style="34" customWidth="1"/>
    <col min="2571" max="2572" width="9" style="34"/>
    <col min="2573" max="2573" width="10.33203125" style="34" customWidth="1"/>
    <col min="2574" max="2574" width="10.5546875" style="34" customWidth="1"/>
    <col min="2575" max="2816" width="9" style="34"/>
    <col min="2817" max="2817" width="8.88671875" style="34" customWidth="1"/>
    <col min="2818" max="2819" width="9.109375" style="34" customWidth="1"/>
    <col min="2820" max="2820" width="13.44140625" style="34" customWidth="1"/>
    <col min="2821" max="2821" width="9" style="34"/>
    <col min="2822" max="2822" width="10.6640625" style="34" customWidth="1"/>
    <col min="2823" max="2826" width="10.5546875" style="34" customWidth="1"/>
    <col min="2827" max="2828" width="9" style="34"/>
    <col min="2829" max="2829" width="10.33203125" style="34" customWidth="1"/>
    <col min="2830" max="2830" width="10.5546875" style="34" customWidth="1"/>
    <col min="2831" max="3072" width="9" style="34"/>
    <col min="3073" max="3073" width="8.88671875" style="34" customWidth="1"/>
    <col min="3074" max="3075" width="9.109375" style="34" customWidth="1"/>
    <col min="3076" max="3076" width="13.44140625" style="34" customWidth="1"/>
    <col min="3077" max="3077" width="9" style="34"/>
    <col min="3078" max="3078" width="10.6640625" style="34" customWidth="1"/>
    <col min="3079" max="3082" width="10.5546875" style="34" customWidth="1"/>
    <col min="3083" max="3084" width="9" style="34"/>
    <col min="3085" max="3085" width="10.33203125" style="34" customWidth="1"/>
    <col min="3086" max="3086" width="10.5546875" style="34" customWidth="1"/>
    <col min="3087" max="3328" width="9" style="34"/>
    <col min="3329" max="3329" width="8.88671875" style="34" customWidth="1"/>
    <col min="3330" max="3331" width="9.109375" style="34" customWidth="1"/>
    <col min="3332" max="3332" width="13.44140625" style="34" customWidth="1"/>
    <col min="3333" max="3333" width="9" style="34"/>
    <col min="3334" max="3334" width="10.6640625" style="34" customWidth="1"/>
    <col min="3335" max="3338" width="10.5546875" style="34" customWidth="1"/>
    <col min="3339" max="3340" width="9" style="34"/>
    <col min="3341" max="3341" width="10.33203125" style="34" customWidth="1"/>
    <col min="3342" max="3342" width="10.5546875" style="34" customWidth="1"/>
    <col min="3343" max="3584" width="9" style="34"/>
    <col min="3585" max="3585" width="8.88671875" style="34" customWidth="1"/>
    <col min="3586" max="3587" width="9.109375" style="34" customWidth="1"/>
    <col min="3588" max="3588" width="13.44140625" style="34" customWidth="1"/>
    <col min="3589" max="3589" width="9" style="34"/>
    <col min="3590" max="3590" width="10.6640625" style="34" customWidth="1"/>
    <col min="3591" max="3594" width="10.5546875" style="34" customWidth="1"/>
    <col min="3595" max="3596" width="9" style="34"/>
    <col min="3597" max="3597" width="10.33203125" style="34" customWidth="1"/>
    <col min="3598" max="3598" width="10.5546875" style="34" customWidth="1"/>
    <col min="3599" max="3840" width="9" style="34"/>
    <col min="3841" max="3841" width="8.88671875" style="34" customWidth="1"/>
    <col min="3842" max="3843" width="9.109375" style="34" customWidth="1"/>
    <col min="3844" max="3844" width="13.44140625" style="34" customWidth="1"/>
    <col min="3845" max="3845" width="9" style="34"/>
    <col min="3846" max="3846" width="10.6640625" style="34" customWidth="1"/>
    <col min="3847" max="3850" width="10.5546875" style="34" customWidth="1"/>
    <col min="3851" max="3852" width="9" style="34"/>
    <col min="3853" max="3853" width="10.33203125" style="34" customWidth="1"/>
    <col min="3854" max="3854" width="10.5546875" style="34" customWidth="1"/>
    <col min="3855" max="4096" width="9" style="34"/>
    <col min="4097" max="4097" width="8.88671875" style="34" customWidth="1"/>
    <col min="4098" max="4099" width="9.109375" style="34" customWidth="1"/>
    <col min="4100" max="4100" width="13.44140625" style="34" customWidth="1"/>
    <col min="4101" max="4101" width="9" style="34"/>
    <col min="4102" max="4102" width="10.6640625" style="34" customWidth="1"/>
    <col min="4103" max="4106" width="10.5546875" style="34" customWidth="1"/>
    <col min="4107" max="4108" width="9" style="34"/>
    <col min="4109" max="4109" width="10.33203125" style="34" customWidth="1"/>
    <col min="4110" max="4110" width="10.5546875" style="34" customWidth="1"/>
    <col min="4111" max="4352" width="9" style="34"/>
    <col min="4353" max="4353" width="8.88671875" style="34" customWidth="1"/>
    <col min="4354" max="4355" width="9.109375" style="34" customWidth="1"/>
    <col min="4356" max="4356" width="13.44140625" style="34" customWidth="1"/>
    <col min="4357" max="4357" width="9" style="34"/>
    <col min="4358" max="4358" width="10.6640625" style="34" customWidth="1"/>
    <col min="4359" max="4362" width="10.5546875" style="34" customWidth="1"/>
    <col min="4363" max="4364" width="9" style="34"/>
    <col min="4365" max="4365" width="10.33203125" style="34" customWidth="1"/>
    <col min="4366" max="4366" width="10.5546875" style="34" customWidth="1"/>
    <col min="4367" max="4608" width="9" style="34"/>
    <col min="4609" max="4609" width="8.88671875" style="34" customWidth="1"/>
    <col min="4610" max="4611" width="9.109375" style="34" customWidth="1"/>
    <col min="4612" max="4612" width="13.44140625" style="34" customWidth="1"/>
    <col min="4613" max="4613" width="9" style="34"/>
    <col min="4614" max="4614" width="10.6640625" style="34" customWidth="1"/>
    <col min="4615" max="4618" width="10.5546875" style="34" customWidth="1"/>
    <col min="4619" max="4620" width="9" style="34"/>
    <col min="4621" max="4621" width="10.33203125" style="34" customWidth="1"/>
    <col min="4622" max="4622" width="10.5546875" style="34" customWidth="1"/>
    <col min="4623" max="4864" width="9" style="34"/>
    <col min="4865" max="4865" width="8.88671875" style="34" customWidth="1"/>
    <col min="4866" max="4867" width="9.109375" style="34" customWidth="1"/>
    <col min="4868" max="4868" width="13.44140625" style="34" customWidth="1"/>
    <col min="4869" max="4869" width="9" style="34"/>
    <col min="4870" max="4870" width="10.6640625" style="34" customWidth="1"/>
    <col min="4871" max="4874" width="10.5546875" style="34" customWidth="1"/>
    <col min="4875" max="4876" width="9" style="34"/>
    <col min="4877" max="4877" width="10.33203125" style="34" customWidth="1"/>
    <col min="4878" max="4878" width="10.5546875" style="34" customWidth="1"/>
    <col min="4879" max="5120" width="9" style="34"/>
    <col min="5121" max="5121" width="8.88671875" style="34" customWidth="1"/>
    <col min="5122" max="5123" width="9.109375" style="34" customWidth="1"/>
    <col min="5124" max="5124" width="13.44140625" style="34" customWidth="1"/>
    <col min="5125" max="5125" width="9" style="34"/>
    <col min="5126" max="5126" width="10.6640625" style="34" customWidth="1"/>
    <col min="5127" max="5130" width="10.5546875" style="34" customWidth="1"/>
    <col min="5131" max="5132" width="9" style="34"/>
    <col min="5133" max="5133" width="10.33203125" style="34" customWidth="1"/>
    <col min="5134" max="5134" width="10.5546875" style="34" customWidth="1"/>
    <col min="5135" max="5376" width="9" style="34"/>
    <col min="5377" max="5377" width="8.88671875" style="34" customWidth="1"/>
    <col min="5378" max="5379" width="9.109375" style="34" customWidth="1"/>
    <col min="5380" max="5380" width="13.44140625" style="34" customWidth="1"/>
    <col min="5381" max="5381" width="9" style="34"/>
    <col min="5382" max="5382" width="10.6640625" style="34" customWidth="1"/>
    <col min="5383" max="5386" width="10.5546875" style="34" customWidth="1"/>
    <col min="5387" max="5388" width="9" style="34"/>
    <col min="5389" max="5389" width="10.33203125" style="34" customWidth="1"/>
    <col min="5390" max="5390" width="10.5546875" style="34" customWidth="1"/>
    <col min="5391" max="5632" width="9" style="34"/>
    <col min="5633" max="5633" width="8.88671875" style="34" customWidth="1"/>
    <col min="5634" max="5635" width="9.109375" style="34" customWidth="1"/>
    <col min="5636" max="5636" width="13.44140625" style="34" customWidth="1"/>
    <col min="5637" max="5637" width="9" style="34"/>
    <col min="5638" max="5638" width="10.6640625" style="34" customWidth="1"/>
    <col min="5639" max="5642" width="10.5546875" style="34" customWidth="1"/>
    <col min="5643" max="5644" width="9" style="34"/>
    <col min="5645" max="5645" width="10.33203125" style="34" customWidth="1"/>
    <col min="5646" max="5646" width="10.5546875" style="34" customWidth="1"/>
    <col min="5647" max="5888" width="9" style="34"/>
    <col min="5889" max="5889" width="8.88671875" style="34" customWidth="1"/>
    <col min="5890" max="5891" width="9.109375" style="34" customWidth="1"/>
    <col min="5892" max="5892" width="13.44140625" style="34" customWidth="1"/>
    <col min="5893" max="5893" width="9" style="34"/>
    <col min="5894" max="5894" width="10.6640625" style="34" customWidth="1"/>
    <col min="5895" max="5898" width="10.5546875" style="34" customWidth="1"/>
    <col min="5899" max="5900" width="9" style="34"/>
    <col min="5901" max="5901" width="10.33203125" style="34" customWidth="1"/>
    <col min="5902" max="5902" width="10.5546875" style="34" customWidth="1"/>
    <col min="5903" max="6144" width="9" style="34"/>
    <col min="6145" max="6145" width="8.88671875" style="34" customWidth="1"/>
    <col min="6146" max="6147" width="9.109375" style="34" customWidth="1"/>
    <col min="6148" max="6148" width="13.44140625" style="34" customWidth="1"/>
    <col min="6149" max="6149" width="9" style="34"/>
    <col min="6150" max="6150" width="10.6640625" style="34" customWidth="1"/>
    <col min="6151" max="6154" width="10.5546875" style="34" customWidth="1"/>
    <col min="6155" max="6156" width="9" style="34"/>
    <col min="6157" max="6157" width="10.33203125" style="34" customWidth="1"/>
    <col min="6158" max="6158" width="10.5546875" style="34" customWidth="1"/>
    <col min="6159" max="6400" width="9" style="34"/>
    <col min="6401" max="6401" width="8.88671875" style="34" customWidth="1"/>
    <col min="6402" max="6403" width="9.109375" style="34" customWidth="1"/>
    <col min="6404" max="6404" width="13.44140625" style="34" customWidth="1"/>
    <col min="6405" max="6405" width="9" style="34"/>
    <col min="6406" max="6406" width="10.6640625" style="34" customWidth="1"/>
    <col min="6407" max="6410" width="10.5546875" style="34" customWidth="1"/>
    <col min="6411" max="6412" width="9" style="34"/>
    <col min="6413" max="6413" width="10.33203125" style="34" customWidth="1"/>
    <col min="6414" max="6414" width="10.5546875" style="34" customWidth="1"/>
    <col min="6415" max="6656" width="9" style="34"/>
    <col min="6657" max="6657" width="8.88671875" style="34" customWidth="1"/>
    <col min="6658" max="6659" width="9.109375" style="34" customWidth="1"/>
    <col min="6660" max="6660" width="13.44140625" style="34" customWidth="1"/>
    <col min="6661" max="6661" width="9" style="34"/>
    <col min="6662" max="6662" width="10.6640625" style="34" customWidth="1"/>
    <col min="6663" max="6666" width="10.5546875" style="34" customWidth="1"/>
    <col min="6667" max="6668" width="9" style="34"/>
    <col min="6669" max="6669" width="10.33203125" style="34" customWidth="1"/>
    <col min="6670" max="6670" width="10.5546875" style="34" customWidth="1"/>
    <col min="6671" max="6912" width="9" style="34"/>
    <col min="6913" max="6913" width="8.88671875" style="34" customWidth="1"/>
    <col min="6914" max="6915" width="9.109375" style="34" customWidth="1"/>
    <col min="6916" max="6916" width="13.44140625" style="34" customWidth="1"/>
    <col min="6917" max="6917" width="9" style="34"/>
    <col min="6918" max="6918" width="10.6640625" style="34" customWidth="1"/>
    <col min="6919" max="6922" width="10.5546875" style="34" customWidth="1"/>
    <col min="6923" max="6924" width="9" style="34"/>
    <col min="6925" max="6925" width="10.33203125" style="34" customWidth="1"/>
    <col min="6926" max="6926" width="10.5546875" style="34" customWidth="1"/>
    <col min="6927" max="7168" width="9" style="34"/>
    <col min="7169" max="7169" width="8.88671875" style="34" customWidth="1"/>
    <col min="7170" max="7171" width="9.109375" style="34" customWidth="1"/>
    <col min="7172" max="7172" width="13.44140625" style="34" customWidth="1"/>
    <col min="7173" max="7173" width="9" style="34"/>
    <col min="7174" max="7174" width="10.6640625" style="34" customWidth="1"/>
    <col min="7175" max="7178" width="10.5546875" style="34" customWidth="1"/>
    <col min="7179" max="7180" width="9" style="34"/>
    <col min="7181" max="7181" width="10.33203125" style="34" customWidth="1"/>
    <col min="7182" max="7182" width="10.5546875" style="34" customWidth="1"/>
    <col min="7183" max="7424" width="9" style="34"/>
    <col min="7425" max="7425" width="8.88671875" style="34" customWidth="1"/>
    <col min="7426" max="7427" width="9.109375" style="34" customWidth="1"/>
    <col min="7428" max="7428" width="13.44140625" style="34" customWidth="1"/>
    <col min="7429" max="7429" width="9" style="34"/>
    <col min="7430" max="7430" width="10.6640625" style="34" customWidth="1"/>
    <col min="7431" max="7434" width="10.5546875" style="34" customWidth="1"/>
    <col min="7435" max="7436" width="9" style="34"/>
    <col min="7437" max="7437" width="10.33203125" style="34" customWidth="1"/>
    <col min="7438" max="7438" width="10.5546875" style="34" customWidth="1"/>
    <col min="7439" max="7680" width="9" style="34"/>
    <col min="7681" max="7681" width="8.88671875" style="34" customWidth="1"/>
    <col min="7682" max="7683" width="9.109375" style="34" customWidth="1"/>
    <col min="7684" max="7684" width="13.44140625" style="34" customWidth="1"/>
    <col min="7685" max="7685" width="9" style="34"/>
    <col min="7686" max="7686" width="10.6640625" style="34" customWidth="1"/>
    <col min="7687" max="7690" width="10.5546875" style="34" customWidth="1"/>
    <col min="7691" max="7692" width="9" style="34"/>
    <col min="7693" max="7693" width="10.33203125" style="34" customWidth="1"/>
    <col min="7694" max="7694" width="10.5546875" style="34" customWidth="1"/>
    <col min="7695" max="7936" width="9" style="34"/>
    <col min="7937" max="7937" width="8.88671875" style="34" customWidth="1"/>
    <col min="7938" max="7939" width="9.109375" style="34" customWidth="1"/>
    <col min="7940" max="7940" width="13.44140625" style="34" customWidth="1"/>
    <col min="7941" max="7941" width="9" style="34"/>
    <col min="7942" max="7942" width="10.6640625" style="34" customWidth="1"/>
    <col min="7943" max="7946" width="10.5546875" style="34" customWidth="1"/>
    <col min="7947" max="7948" width="9" style="34"/>
    <col min="7949" max="7949" width="10.33203125" style="34" customWidth="1"/>
    <col min="7950" max="7950" width="10.5546875" style="34" customWidth="1"/>
    <col min="7951" max="8192" width="9" style="34"/>
    <col min="8193" max="8193" width="8.88671875" style="34" customWidth="1"/>
    <col min="8194" max="8195" width="9.109375" style="34" customWidth="1"/>
    <col min="8196" max="8196" width="13.44140625" style="34" customWidth="1"/>
    <col min="8197" max="8197" width="9" style="34"/>
    <col min="8198" max="8198" width="10.6640625" style="34" customWidth="1"/>
    <col min="8199" max="8202" width="10.5546875" style="34" customWidth="1"/>
    <col min="8203" max="8204" width="9" style="34"/>
    <col min="8205" max="8205" width="10.33203125" style="34" customWidth="1"/>
    <col min="8206" max="8206" width="10.5546875" style="34" customWidth="1"/>
    <col min="8207" max="8448" width="9" style="34"/>
    <col min="8449" max="8449" width="8.88671875" style="34" customWidth="1"/>
    <col min="8450" max="8451" width="9.109375" style="34" customWidth="1"/>
    <col min="8452" max="8452" width="13.44140625" style="34" customWidth="1"/>
    <col min="8453" max="8453" width="9" style="34"/>
    <col min="8454" max="8454" width="10.6640625" style="34" customWidth="1"/>
    <col min="8455" max="8458" width="10.5546875" style="34" customWidth="1"/>
    <col min="8459" max="8460" width="9" style="34"/>
    <col min="8461" max="8461" width="10.33203125" style="34" customWidth="1"/>
    <col min="8462" max="8462" width="10.5546875" style="34" customWidth="1"/>
    <col min="8463" max="8704" width="9" style="34"/>
    <col min="8705" max="8705" width="8.88671875" style="34" customWidth="1"/>
    <col min="8706" max="8707" width="9.109375" style="34" customWidth="1"/>
    <col min="8708" max="8708" width="13.44140625" style="34" customWidth="1"/>
    <col min="8709" max="8709" width="9" style="34"/>
    <col min="8710" max="8710" width="10.6640625" style="34" customWidth="1"/>
    <col min="8711" max="8714" width="10.5546875" style="34" customWidth="1"/>
    <col min="8715" max="8716" width="9" style="34"/>
    <col min="8717" max="8717" width="10.33203125" style="34" customWidth="1"/>
    <col min="8718" max="8718" width="10.5546875" style="34" customWidth="1"/>
    <col min="8719" max="8960" width="9" style="34"/>
    <col min="8961" max="8961" width="8.88671875" style="34" customWidth="1"/>
    <col min="8962" max="8963" width="9.109375" style="34" customWidth="1"/>
    <col min="8964" max="8964" width="13.44140625" style="34" customWidth="1"/>
    <col min="8965" max="8965" width="9" style="34"/>
    <col min="8966" max="8966" width="10.6640625" style="34" customWidth="1"/>
    <col min="8967" max="8970" width="10.5546875" style="34" customWidth="1"/>
    <col min="8971" max="8972" width="9" style="34"/>
    <col min="8973" max="8973" width="10.33203125" style="34" customWidth="1"/>
    <col min="8974" max="8974" width="10.5546875" style="34" customWidth="1"/>
    <col min="8975" max="9216" width="9" style="34"/>
    <col min="9217" max="9217" width="8.88671875" style="34" customWidth="1"/>
    <col min="9218" max="9219" width="9.109375" style="34" customWidth="1"/>
    <col min="9220" max="9220" width="13.44140625" style="34" customWidth="1"/>
    <col min="9221" max="9221" width="9" style="34"/>
    <col min="9222" max="9222" width="10.6640625" style="34" customWidth="1"/>
    <col min="9223" max="9226" width="10.5546875" style="34" customWidth="1"/>
    <col min="9227" max="9228" width="9" style="34"/>
    <col min="9229" max="9229" width="10.33203125" style="34" customWidth="1"/>
    <col min="9230" max="9230" width="10.5546875" style="34" customWidth="1"/>
    <col min="9231" max="9472" width="9" style="34"/>
    <col min="9473" max="9473" width="8.88671875" style="34" customWidth="1"/>
    <col min="9474" max="9475" width="9.109375" style="34" customWidth="1"/>
    <col min="9476" max="9476" width="13.44140625" style="34" customWidth="1"/>
    <col min="9477" max="9477" width="9" style="34"/>
    <col min="9478" max="9478" width="10.6640625" style="34" customWidth="1"/>
    <col min="9479" max="9482" width="10.5546875" style="34" customWidth="1"/>
    <col min="9483" max="9484" width="9" style="34"/>
    <col min="9485" max="9485" width="10.33203125" style="34" customWidth="1"/>
    <col min="9486" max="9486" width="10.5546875" style="34" customWidth="1"/>
    <col min="9487" max="9728" width="9" style="34"/>
    <col min="9729" max="9729" width="8.88671875" style="34" customWidth="1"/>
    <col min="9730" max="9731" width="9.109375" style="34" customWidth="1"/>
    <col min="9732" max="9732" width="13.44140625" style="34" customWidth="1"/>
    <col min="9733" max="9733" width="9" style="34"/>
    <col min="9734" max="9734" width="10.6640625" style="34" customWidth="1"/>
    <col min="9735" max="9738" width="10.5546875" style="34" customWidth="1"/>
    <col min="9739" max="9740" width="9" style="34"/>
    <col min="9741" max="9741" width="10.33203125" style="34" customWidth="1"/>
    <col min="9742" max="9742" width="10.5546875" style="34" customWidth="1"/>
    <col min="9743" max="9984" width="9" style="34"/>
    <col min="9985" max="9985" width="8.88671875" style="34" customWidth="1"/>
    <col min="9986" max="9987" width="9.109375" style="34" customWidth="1"/>
    <col min="9988" max="9988" width="13.44140625" style="34" customWidth="1"/>
    <col min="9989" max="9989" width="9" style="34"/>
    <col min="9990" max="9990" width="10.6640625" style="34" customWidth="1"/>
    <col min="9991" max="9994" width="10.5546875" style="34" customWidth="1"/>
    <col min="9995" max="9996" width="9" style="34"/>
    <col min="9997" max="9997" width="10.33203125" style="34" customWidth="1"/>
    <col min="9998" max="9998" width="10.5546875" style="34" customWidth="1"/>
    <col min="9999" max="10240" width="9" style="34"/>
    <col min="10241" max="10241" width="8.88671875" style="34" customWidth="1"/>
    <col min="10242" max="10243" width="9.109375" style="34" customWidth="1"/>
    <col min="10244" max="10244" width="13.44140625" style="34" customWidth="1"/>
    <col min="10245" max="10245" width="9" style="34"/>
    <col min="10246" max="10246" width="10.6640625" style="34" customWidth="1"/>
    <col min="10247" max="10250" width="10.5546875" style="34" customWidth="1"/>
    <col min="10251" max="10252" width="9" style="34"/>
    <col min="10253" max="10253" width="10.33203125" style="34" customWidth="1"/>
    <col min="10254" max="10254" width="10.5546875" style="34" customWidth="1"/>
    <col min="10255" max="10496" width="9" style="34"/>
    <col min="10497" max="10497" width="8.88671875" style="34" customWidth="1"/>
    <col min="10498" max="10499" width="9.109375" style="34" customWidth="1"/>
    <col min="10500" max="10500" width="13.44140625" style="34" customWidth="1"/>
    <col min="10501" max="10501" width="9" style="34"/>
    <col min="10502" max="10502" width="10.6640625" style="34" customWidth="1"/>
    <col min="10503" max="10506" width="10.5546875" style="34" customWidth="1"/>
    <col min="10507" max="10508" width="9" style="34"/>
    <col min="10509" max="10509" width="10.33203125" style="34" customWidth="1"/>
    <col min="10510" max="10510" width="10.5546875" style="34" customWidth="1"/>
    <col min="10511" max="10752" width="9" style="34"/>
    <col min="10753" max="10753" width="8.88671875" style="34" customWidth="1"/>
    <col min="10754" max="10755" width="9.109375" style="34" customWidth="1"/>
    <col min="10756" max="10756" width="13.44140625" style="34" customWidth="1"/>
    <col min="10757" max="10757" width="9" style="34"/>
    <col min="10758" max="10758" width="10.6640625" style="34" customWidth="1"/>
    <col min="10759" max="10762" width="10.5546875" style="34" customWidth="1"/>
    <col min="10763" max="10764" width="9" style="34"/>
    <col min="10765" max="10765" width="10.33203125" style="34" customWidth="1"/>
    <col min="10766" max="10766" width="10.5546875" style="34" customWidth="1"/>
    <col min="10767" max="11008" width="9" style="34"/>
    <col min="11009" max="11009" width="8.88671875" style="34" customWidth="1"/>
    <col min="11010" max="11011" width="9.109375" style="34" customWidth="1"/>
    <col min="11012" max="11012" width="13.44140625" style="34" customWidth="1"/>
    <col min="11013" max="11013" width="9" style="34"/>
    <col min="11014" max="11014" width="10.6640625" style="34" customWidth="1"/>
    <col min="11015" max="11018" width="10.5546875" style="34" customWidth="1"/>
    <col min="11019" max="11020" width="9" style="34"/>
    <col min="11021" max="11021" width="10.33203125" style="34" customWidth="1"/>
    <col min="11022" max="11022" width="10.5546875" style="34" customWidth="1"/>
    <col min="11023" max="11264" width="9" style="34"/>
    <col min="11265" max="11265" width="8.88671875" style="34" customWidth="1"/>
    <col min="11266" max="11267" width="9.109375" style="34" customWidth="1"/>
    <col min="11268" max="11268" width="13.44140625" style="34" customWidth="1"/>
    <col min="11269" max="11269" width="9" style="34"/>
    <col min="11270" max="11270" width="10.6640625" style="34" customWidth="1"/>
    <col min="11271" max="11274" width="10.5546875" style="34" customWidth="1"/>
    <col min="11275" max="11276" width="9" style="34"/>
    <col min="11277" max="11277" width="10.33203125" style="34" customWidth="1"/>
    <col min="11278" max="11278" width="10.5546875" style="34" customWidth="1"/>
    <col min="11279" max="11520" width="9" style="34"/>
    <col min="11521" max="11521" width="8.88671875" style="34" customWidth="1"/>
    <col min="11522" max="11523" width="9.109375" style="34" customWidth="1"/>
    <col min="11524" max="11524" width="13.44140625" style="34" customWidth="1"/>
    <col min="11525" max="11525" width="9" style="34"/>
    <col min="11526" max="11526" width="10.6640625" style="34" customWidth="1"/>
    <col min="11527" max="11530" width="10.5546875" style="34" customWidth="1"/>
    <col min="11531" max="11532" width="9" style="34"/>
    <col min="11533" max="11533" width="10.33203125" style="34" customWidth="1"/>
    <col min="11534" max="11534" width="10.5546875" style="34" customWidth="1"/>
    <col min="11535" max="11776" width="9" style="34"/>
    <col min="11777" max="11777" width="8.88671875" style="34" customWidth="1"/>
    <col min="11778" max="11779" width="9.109375" style="34" customWidth="1"/>
    <col min="11780" max="11780" width="13.44140625" style="34" customWidth="1"/>
    <col min="11781" max="11781" width="9" style="34"/>
    <col min="11782" max="11782" width="10.6640625" style="34" customWidth="1"/>
    <col min="11783" max="11786" width="10.5546875" style="34" customWidth="1"/>
    <col min="11787" max="11788" width="9" style="34"/>
    <col min="11789" max="11789" width="10.33203125" style="34" customWidth="1"/>
    <col min="11790" max="11790" width="10.5546875" style="34" customWidth="1"/>
    <col min="11791" max="12032" width="9" style="34"/>
    <col min="12033" max="12033" width="8.88671875" style="34" customWidth="1"/>
    <col min="12034" max="12035" width="9.109375" style="34" customWidth="1"/>
    <col min="12036" max="12036" width="13.44140625" style="34" customWidth="1"/>
    <col min="12037" max="12037" width="9" style="34"/>
    <col min="12038" max="12038" width="10.6640625" style="34" customWidth="1"/>
    <col min="12039" max="12042" width="10.5546875" style="34" customWidth="1"/>
    <col min="12043" max="12044" width="9" style="34"/>
    <col min="12045" max="12045" width="10.33203125" style="34" customWidth="1"/>
    <col min="12046" max="12046" width="10.5546875" style="34" customWidth="1"/>
    <col min="12047" max="12288" width="9" style="34"/>
    <col min="12289" max="12289" width="8.88671875" style="34" customWidth="1"/>
    <col min="12290" max="12291" width="9.109375" style="34" customWidth="1"/>
    <col min="12292" max="12292" width="13.44140625" style="34" customWidth="1"/>
    <col min="12293" max="12293" width="9" style="34"/>
    <col min="12294" max="12294" width="10.6640625" style="34" customWidth="1"/>
    <col min="12295" max="12298" width="10.5546875" style="34" customWidth="1"/>
    <col min="12299" max="12300" width="9" style="34"/>
    <col min="12301" max="12301" width="10.33203125" style="34" customWidth="1"/>
    <col min="12302" max="12302" width="10.5546875" style="34" customWidth="1"/>
    <col min="12303" max="12544" width="9" style="34"/>
    <col min="12545" max="12545" width="8.88671875" style="34" customWidth="1"/>
    <col min="12546" max="12547" width="9.109375" style="34" customWidth="1"/>
    <col min="12548" max="12548" width="13.44140625" style="34" customWidth="1"/>
    <col min="12549" max="12549" width="9" style="34"/>
    <col min="12550" max="12550" width="10.6640625" style="34" customWidth="1"/>
    <col min="12551" max="12554" width="10.5546875" style="34" customWidth="1"/>
    <col min="12555" max="12556" width="9" style="34"/>
    <col min="12557" max="12557" width="10.33203125" style="34" customWidth="1"/>
    <col min="12558" max="12558" width="10.5546875" style="34" customWidth="1"/>
    <col min="12559" max="12800" width="9" style="34"/>
    <col min="12801" max="12801" width="8.88671875" style="34" customWidth="1"/>
    <col min="12802" max="12803" width="9.109375" style="34" customWidth="1"/>
    <col min="12804" max="12804" width="13.44140625" style="34" customWidth="1"/>
    <col min="12805" max="12805" width="9" style="34"/>
    <col min="12806" max="12806" width="10.6640625" style="34" customWidth="1"/>
    <col min="12807" max="12810" width="10.5546875" style="34" customWidth="1"/>
    <col min="12811" max="12812" width="9" style="34"/>
    <col min="12813" max="12813" width="10.33203125" style="34" customWidth="1"/>
    <col min="12814" max="12814" width="10.5546875" style="34" customWidth="1"/>
    <col min="12815" max="13056" width="9" style="34"/>
    <col min="13057" max="13057" width="8.88671875" style="34" customWidth="1"/>
    <col min="13058" max="13059" width="9.109375" style="34" customWidth="1"/>
    <col min="13060" max="13060" width="13.44140625" style="34" customWidth="1"/>
    <col min="13061" max="13061" width="9" style="34"/>
    <col min="13062" max="13062" width="10.6640625" style="34" customWidth="1"/>
    <col min="13063" max="13066" width="10.5546875" style="34" customWidth="1"/>
    <col min="13067" max="13068" width="9" style="34"/>
    <col min="13069" max="13069" width="10.33203125" style="34" customWidth="1"/>
    <col min="13070" max="13070" width="10.5546875" style="34" customWidth="1"/>
    <col min="13071" max="13312" width="9" style="34"/>
    <col min="13313" max="13313" width="8.88671875" style="34" customWidth="1"/>
    <col min="13314" max="13315" width="9.109375" style="34" customWidth="1"/>
    <col min="13316" max="13316" width="13.44140625" style="34" customWidth="1"/>
    <col min="13317" max="13317" width="9" style="34"/>
    <col min="13318" max="13318" width="10.6640625" style="34" customWidth="1"/>
    <col min="13319" max="13322" width="10.5546875" style="34" customWidth="1"/>
    <col min="13323" max="13324" width="9" style="34"/>
    <col min="13325" max="13325" width="10.33203125" style="34" customWidth="1"/>
    <col min="13326" max="13326" width="10.5546875" style="34" customWidth="1"/>
    <col min="13327" max="13568" width="9" style="34"/>
    <col min="13569" max="13569" width="8.88671875" style="34" customWidth="1"/>
    <col min="13570" max="13571" width="9.109375" style="34" customWidth="1"/>
    <col min="13572" max="13572" width="13.44140625" style="34" customWidth="1"/>
    <col min="13573" max="13573" width="9" style="34"/>
    <col min="13574" max="13574" width="10.6640625" style="34" customWidth="1"/>
    <col min="13575" max="13578" width="10.5546875" style="34" customWidth="1"/>
    <col min="13579" max="13580" width="9" style="34"/>
    <col min="13581" max="13581" width="10.33203125" style="34" customWidth="1"/>
    <col min="13582" max="13582" width="10.5546875" style="34" customWidth="1"/>
    <col min="13583" max="13824" width="9" style="34"/>
    <col min="13825" max="13825" width="8.88671875" style="34" customWidth="1"/>
    <col min="13826" max="13827" width="9.109375" style="34" customWidth="1"/>
    <col min="13828" max="13828" width="13.44140625" style="34" customWidth="1"/>
    <col min="13829" max="13829" width="9" style="34"/>
    <col min="13830" max="13830" width="10.6640625" style="34" customWidth="1"/>
    <col min="13831" max="13834" width="10.5546875" style="34" customWidth="1"/>
    <col min="13835" max="13836" width="9" style="34"/>
    <col min="13837" max="13837" width="10.33203125" style="34" customWidth="1"/>
    <col min="13838" max="13838" width="10.5546875" style="34" customWidth="1"/>
    <col min="13839" max="14080" width="9" style="34"/>
    <col min="14081" max="14081" width="8.88671875" style="34" customWidth="1"/>
    <col min="14082" max="14083" width="9.109375" style="34" customWidth="1"/>
    <col min="14084" max="14084" width="13.44140625" style="34" customWidth="1"/>
    <col min="14085" max="14085" width="9" style="34"/>
    <col min="14086" max="14086" width="10.6640625" style="34" customWidth="1"/>
    <col min="14087" max="14090" width="10.5546875" style="34" customWidth="1"/>
    <col min="14091" max="14092" width="9" style="34"/>
    <col min="14093" max="14093" width="10.33203125" style="34" customWidth="1"/>
    <col min="14094" max="14094" width="10.5546875" style="34" customWidth="1"/>
    <col min="14095" max="14336" width="9" style="34"/>
    <col min="14337" max="14337" width="8.88671875" style="34" customWidth="1"/>
    <col min="14338" max="14339" width="9.109375" style="34" customWidth="1"/>
    <col min="14340" max="14340" width="13.44140625" style="34" customWidth="1"/>
    <col min="14341" max="14341" width="9" style="34"/>
    <col min="14342" max="14342" width="10.6640625" style="34" customWidth="1"/>
    <col min="14343" max="14346" width="10.5546875" style="34" customWidth="1"/>
    <col min="14347" max="14348" width="9" style="34"/>
    <col min="14349" max="14349" width="10.33203125" style="34" customWidth="1"/>
    <col min="14350" max="14350" width="10.5546875" style="34" customWidth="1"/>
    <col min="14351" max="14592" width="9" style="34"/>
    <col min="14593" max="14593" width="8.88671875" style="34" customWidth="1"/>
    <col min="14594" max="14595" width="9.109375" style="34" customWidth="1"/>
    <col min="14596" max="14596" width="13.44140625" style="34" customWidth="1"/>
    <col min="14597" max="14597" width="9" style="34"/>
    <col min="14598" max="14598" width="10.6640625" style="34" customWidth="1"/>
    <col min="14599" max="14602" width="10.5546875" style="34" customWidth="1"/>
    <col min="14603" max="14604" width="9" style="34"/>
    <col min="14605" max="14605" width="10.33203125" style="34" customWidth="1"/>
    <col min="14606" max="14606" width="10.5546875" style="34" customWidth="1"/>
    <col min="14607" max="14848" width="9" style="34"/>
    <col min="14849" max="14849" width="8.88671875" style="34" customWidth="1"/>
    <col min="14850" max="14851" width="9.109375" style="34" customWidth="1"/>
    <col min="14852" max="14852" width="13.44140625" style="34" customWidth="1"/>
    <col min="14853" max="14853" width="9" style="34"/>
    <col min="14854" max="14854" width="10.6640625" style="34" customWidth="1"/>
    <col min="14855" max="14858" width="10.5546875" style="34" customWidth="1"/>
    <col min="14859" max="14860" width="9" style="34"/>
    <col min="14861" max="14861" width="10.33203125" style="34" customWidth="1"/>
    <col min="14862" max="14862" width="10.5546875" style="34" customWidth="1"/>
    <col min="14863" max="15104" width="9" style="34"/>
    <col min="15105" max="15105" width="8.88671875" style="34" customWidth="1"/>
    <col min="15106" max="15107" width="9.109375" style="34" customWidth="1"/>
    <col min="15108" max="15108" width="13.44140625" style="34" customWidth="1"/>
    <col min="15109" max="15109" width="9" style="34"/>
    <col min="15110" max="15110" width="10.6640625" style="34" customWidth="1"/>
    <col min="15111" max="15114" width="10.5546875" style="34" customWidth="1"/>
    <col min="15115" max="15116" width="9" style="34"/>
    <col min="15117" max="15117" width="10.33203125" style="34" customWidth="1"/>
    <col min="15118" max="15118" width="10.5546875" style="34" customWidth="1"/>
    <col min="15119" max="15360" width="9" style="34"/>
    <col min="15361" max="15361" width="8.88671875" style="34" customWidth="1"/>
    <col min="15362" max="15363" width="9.109375" style="34" customWidth="1"/>
    <col min="15364" max="15364" width="13.44140625" style="34" customWidth="1"/>
    <col min="15365" max="15365" width="9" style="34"/>
    <col min="15366" max="15366" width="10.6640625" style="34" customWidth="1"/>
    <col min="15367" max="15370" width="10.5546875" style="34" customWidth="1"/>
    <col min="15371" max="15372" width="9" style="34"/>
    <col min="15373" max="15373" width="10.33203125" style="34" customWidth="1"/>
    <col min="15374" max="15374" width="10.5546875" style="34" customWidth="1"/>
    <col min="15375" max="15616" width="9" style="34"/>
    <col min="15617" max="15617" width="8.88671875" style="34" customWidth="1"/>
    <col min="15618" max="15619" width="9.109375" style="34" customWidth="1"/>
    <col min="15620" max="15620" width="13.44140625" style="34" customWidth="1"/>
    <col min="15621" max="15621" width="9" style="34"/>
    <col min="15622" max="15622" width="10.6640625" style="34" customWidth="1"/>
    <col min="15623" max="15626" width="10.5546875" style="34" customWidth="1"/>
    <col min="15627" max="15628" width="9" style="34"/>
    <col min="15629" max="15629" width="10.33203125" style="34" customWidth="1"/>
    <col min="15630" max="15630" width="10.5546875" style="34" customWidth="1"/>
    <col min="15631" max="15872" width="9" style="34"/>
    <col min="15873" max="15873" width="8.88671875" style="34" customWidth="1"/>
    <col min="15874" max="15875" width="9.109375" style="34" customWidth="1"/>
    <col min="15876" max="15876" width="13.44140625" style="34" customWidth="1"/>
    <col min="15877" max="15877" width="9" style="34"/>
    <col min="15878" max="15878" width="10.6640625" style="34" customWidth="1"/>
    <col min="15879" max="15882" width="10.5546875" style="34" customWidth="1"/>
    <col min="15883" max="15884" width="9" style="34"/>
    <col min="15885" max="15885" width="10.33203125" style="34" customWidth="1"/>
    <col min="15886" max="15886" width="10.5546875" style="34" customWidth="1"/>
    <col min="15887" max="16128" width="9" style="34"/>
    <col min="16129" max="16129" width="8.88671875" style="34" customWidth="1"/>
    <col min="16130" max="16131" width="9.109375" style="34" customWidth="1"/>
    <col min="16132" max="16132" width="13.44140625" style="34" customWidth="1"/>
    <col min="16133" max="16133" width="9" style="34"/>
    <col min="16134" max="16134" width="10.6640625" style="34" customWidth="1"/>
    <col min="16135" max="16138" width="10.5546875" style="34" customWidth="1"/>
    <col min="16139" max="16140" width="9" style="34"/>
    <col min="16141" max="16141" width="10.33203125" style="34" customWidth="1"/>
    <col min="16142" max="16142" width="10.5546875" style="34" customWidth="1"/>
    <col min="16143" max="16384" width="9" style="34"/>
  </cols>
  <sheetData>
    <row r="1" spans="1:17" x14ac:dyDescent="0.3">
      <c r="L1" s="35" t="s">
        <v>0</v>
      </c>
      <c r="M1" s="36"/>
    </row>
    <row r="2" spans="1:17" x14ac:dyDescent="0.3">
      <c r="L2" s="35" t="s">
        <v>32</v>
      </c>
      <c r="M2" s="36"/>
    </row>
    <row r="3" spans="1:17" x14ac:dyDescent="0.3">
      <c r="L3" s="35" t="s">
        <v>33</v>
      </c>
      <c r="M3" s="36"/>
    </row>
    <row r="4" spans="1:17" ht="15.6" x14ac:dyDescent="0.3">
      <c r="G4" s="222" t="s">
        <v>2</v>
      </c>
      <c r="H4" s="222"/>
      <c r="I4" s="222"/>
      <c r="J4" s="222"/>
      <c r="K4" s="37"/>
      <c r="L4" s="37"/>
      <c r="M4" s="37"/>
    </row>
    <row r="5" spans="1:17" ht="16.2" thickBot="1" x14ac:dyDescent="0.35">
      <c r="G5" s="223" t="s">
        <v>374</v>
      </c>
      <c r="H5" s="223"/>
      <c r="I5" s="223"/>
      <c r="J5" s="223"/>
      <c r="K5" s="37"/>
      <c r="L5" s="37"/>
      <c r="M5" s="37"/>
    </row>
    <row r="7" spans="1:17" ht="16.2" thickBot="1" x14ac:dyDescent="0.35">
      <c r="A7" s="219" t="s">
        <v>34</v>
      </c>
      <c r="B7" s="219"/>
      <c r="C7" s="224" t="s">
        <v>113</v>
      </c>
      <c r="D7" s="224"/>
      <c r="E7" s="38"/>
      <c r="F7" s="38"/>
      <c r="G7" s="38"/>
      <c r="H7" s="38"/>
      <c r="I7" s="38"/>
      <c r="J7" s="38"/>
      <c r="K7" s="38"/>
      <c r="L7" s="38"/>
      <c r="O7" s="225" t="s">
        <v>1</v>
      </c>
      <c r="P7" s="225"/>
      <c r="Q7" s="38"/>
    </row>
    <row r="8" spans="1:17" ht="15.6" x14ac:dyDescent="0.3">
      <c r="A8" s="38"/>
      <c r="B8" s="38"/>
      <c r="C8" s="38"/>
      <c r="D8" s="38"/>
      <c r="E8" s="38"/>
      <c r="F8" s="38"/>
      <c r="G8" s="38"/>
      <c r="H8" s="38"/>
      <c r="I8" s="38"/>
      <c r="J8" s="38"/>
      <c r="K8" s="38"/>
      <c r="L8" s="38"/>
      <c r="M8" s="38"/>
      <c r="N8" s="38"/>
      <c r="O8" s="38"/>
      <c r="P8" s="38"/>
      <c r="Q8" s="38"/>
    </row>
    <row r="9" spans="1:17" ht="15.6" x14ac:dyDescent="0.3">
      <c r="A9" s="152" t="s">
        <v>36</v>
      </c>
      <c r="B9" s="152"/>
      <c r="C9" s="167" t="s">
        <v>68</v>
      </c>
      <c r="D9" s="167"/>
      <c r="E9" s="167"/>
      <c r="F9" s="167"/>
      <c r="G9" s="152" t="s">
        <v>37</v>
      </c>
      <c r="H9" s="152"/>
      <c r="I9" s="162" t="s">
        <v>69</v>
      </c>
      <c r="J9" s="162"/>
      <c r="K9" s="162"/>
      <c r="L9" s="162"/>
      <c r="M9" s="154" t="s">
        <v>38</v>
      </c>
      <c r="N9" s="154"/>
      <c r="O9" s="145" t="s">
        <v>39</v>
      </c>
      <c r="P9" s="145"/>
      <c r="Q9" s="38"/>
    </row>
    <row r="10" spans="1:17" ht="15.6" x14ac:dyDescent="0.3">
      <c r="A10"/>
      <c r="B10" s="1"/>
      <c r="C10" s="146" t="s">
        <v>3</v>
      </c>
      <c r="D10" s="146"/>
      <c r="E10" s="146"/>
      <c r="F10" s="146"/>
      <c r="G10"/>
      <c r="H10" s="1"/>
      <c r="I10" s="146" t="s">
        <v>3</v>
      </c>
      <c r="J10" s="146"/>
      <c r="K10" s="146"/>
      <c r="L10" s="146"/>
      <c r="M10" s="5"/>
      <c r="N10" s="5"/>
      <c r="O10" s="5"/>
      <c r="P10" s="5"/>
      <c r="Q10" s="38"/>
    </row>
    <row r="11" spans="1:17" ht="15" customHeight="1" x14ac:dyDescent="0.3">
      <c r="A11" s="140" t="s">
        <v>4</v>
      </c>
      <c r="B11" s="140"/>
      <c r="C11" s="140"/>
      <c r="D11" s="209" t="s">
        <v>143</v>
      </c>
      <c r="E11" s="214"/>
      <c r="F11" s="214"/>
      <c r="G11" s="214"/>
      <c r="H11" s="214"/>
      <c r="I11" s="214"/>
      <c r="J11" s="214"/>
      <c r="K11" s="148" t="s">
        <v>5</v>
      </c>
      <c r="L11" s="165" t="s">
        <v>70</v>
      </c>
      <c r="M11" s="166"/>
      <c r="N11" s="166"/>
      <c r="O11" s="166"/>
      <c r="P11" s="166"/>
      <c r="Q11" s="39"/>
    </row>
    <row r="12" spans="1:17" ht="110.4" customHeight="1" x14ac:dyDescent="0.3">
      <c r="A12" s="140"/>
      <c r="B12" s="140"/>
      <c r="C12" s="140"/>
      <c r="D12" s="151" t="s">
        <v>60</v>
      </c>
      <c r="E12" s="151"/>
      <c r="F12" s="151"/>
      <c r="G12" s="151"/>
      <c r="H12" s="151"/>
      <c r="I12" s="151"/>
      <c r="J12" s="151"/>
      <c r="K12" s="148"/>
      <c r="L12" s="144" t="s">
        <v>61</v>
      </c>
      <c r="M12" s="144"/>
      <c r="N12" s="144"/>
      <c r="O12" s="144"/>
      <c r="P12" s="144"/>
      <c r="Q12" s="40"/>
    </row>
    <row r="13" spans="1:17" x14ac:dyDescent="0.3">
      <c r="A13" s="208" t="s">
        <v>7</v>
      </c>
      <c r="B13" s="208"/>
      <c r="C13" s="208"/>
      <c r="D13" s="209" t="s">
        <v>148</v>
      </c>
      <c r="E13" s="209"/>
      <c r="F13" s="209"/>
      <c r="G13" s="209"/>
      <c r="H13" s="209"/>
      <c r="I13" s="209"/>
      <c r="J13" s="209"/>
      <c r="K13" s="209"/>
      <c r="L13" s="209"/>
      <c r="M13" s="209"/>
      <c r="N13" s="209"/>
      <c r="O13" s="209"/>
      <c r="P13" s="209"/>
    </row>
    <row r="14" spans="1:17" ht="57.6" customHeight="1" x14ac:dyDescent="0.3">
      <c r="A14" s="208"/>
      <c r="B14" s="208"/>
      <c r="C14" s="208"/>
      <c r="D14" s="210" t="s">
        <v>62</v>
      </c>
      <c r="E14" s="210"/>
      <c r="F14" s="210"/>
      <c r="G14" s="210"/>
      <c r="H14" s="210"/>
      <c r="I14" s="210"/>
      <c r="J14" s="210"/>
      <c r="K14" s="210"/>
      <c r="L14" s="210"/>
      <c r="M14" s="210"/>
      <c r="N14" s="210"/>
      <c r="O14" s="210"/>
      <c r="P14" s="210"/>
    </row>
    <row r="15" spans="1:17" ht="14.4" customHeight="1" x14ac:dyDescent="0.3">
      <c r="A15" s="208" t="s">
        <v>8</v>
      </c>
      <c r="B15" s="208"/>
      <c r="C15" s="208"/>
      <c r="D15" s="209" t="s">
        <v>123</v>
      </c>
      <c r="E15" s="209"/>
      <c r="F15" s="209"/>
      <c r="G15" s="209"/>
      <c r="H15" s="209"/>
      <c r="I15" s="209"/>
      <c r="J15" s="209"/>
      <c r="K15" s="209"/>
      <c r="L15" s="209"/>
      <c r="M15" s="209"/>
      <c r="N15" s="209"/>
      <c r="O15" s="209"/>
      <c r="P15" s="209"/>
    </row>
    <row r="16" spans="1:17" ht="55.2" customHeight="1" x14ac:dyDescent="0.3">
      <c r="A16" s="208"/>
      <c r="B16" s="208"/>
      <c r="C16" s="208"/>
      <c r="D16" s="211" t="s">
        <v>63</v>
      </c>
      <c r="E16" s="211"/>
      <c r="F16" s="211"/>
      <c r="G16" s="211"/>
      <c r="H16" s="211"/>
      <c r="I16" s="211"/>
      <c r="J16" s="211"/>
      <c r="K16" s="211"/>
      <c r="L16" s="211"/>
      <c r="M16" s="211"/>
      <c r="N16" s="211"/>
      <c r="O16" s="211"/>
      <c r="P16" s="211"/>
    </row>
    <row r="17" spans="1:17" ht="30" customHeight="1" x14ac:dyDescent="0.3">
      <c r="A17" s="203" t="s">
        <v>9</v>
      </c>
      <c r="B17" s="203"/>
      <c r="C17" s="203"/>
      <c r="D17" s="204" t="s">
        <v>64</v>
      </c>
      <c r="E17" s="204"/>
      <c r="F17" s="204"/>
      <c r="G17" s="204"/>
      <c r="H17" s="205" t="s">
        <v>10</v>
      </c>
      <c r="I17" s="205"/>
      <c r="J17" s="205"/>
      <c r="K17" s="173" t="s">
        <v>137</v>
      </c>
      <c r="L17" s="173"/>
      <c r="M17" s="173"/>
      <c r="N17" s="173"/>
      <c r="O17" s="173"/>
      <c r="P17" s="173"/>
    </row>
    <row r="18" spans="1:17" ht="15.6" customHeight="1" x14ac:dyDescent="0.3">
      <c r="A18" s="203"/>
      <c r="B18" s="203"/>
      <c r="C18" s="203"/>
      <c r="D18" s="206" t="s">
        <v>11</v>
      </c>
      <c r="E18" s="206"/>
      <c r="F18" s="206"/>
      <c r="G18" s="206"/>
      <c r="H18" s="205"/>
      <c r="I18" s="205"/>
      <c r="J18" s="205"/>
      <c r="K18" s="207" t="s">
        <v>11</v>
      </c>
      <c r="L18" s="207"/>
      <c r="M18" s="207"/>
      <c r="N18" s="207"/>
      <c r="O18" s="207"/>
      <c r="P18" s="207"/>
    </row>
    <row r="19" spans="1:17" ht="28.2" customHeight="1" x14ac:dyDescent="0.3">
      <c r="A19" s="187" t="s">
        <v>40</v>
      </c>
      <c r="B19" s="188"/>
      <c r="C19" s="189" t="s">
        <v>376</v>
      </c>
      <c r="D19" s="189"/>
      <c r="E19" s="190" t="s">
        <v>41</v>
      </c>
      <c r="F19" s="190"/>
      <c r="G19" s="191" t="s">
        <v>377</v>
      </c>
      <c r="H19" s="191"/>
      <c r="I19" s="191"/>
      <c r="J19" s="190" t="s">
        <v>42</v>
      </c>
      <c r="K19" s="190"/>
      <c r="L19" s="190"/>
      <c r="M19" s="192" t="str">
        <f>LEFT(L11,SEARCH(" ",L11)-1)&amp;" "&amp;LEFT(MID(L11,SEARCH(" ",L11)+1,1))&amp;"."&amp;LEFT(MID(L11,SEARCH(" ",L11,SEARCH(" ",L11)+1)+1,1))&amp;"."</f>
        <v>Голуб І.Л.</v>
      </c>
      <c r="N19" s="192"/>
      <c r="O19" s="192"/>
      <c r="P19" s="192"/>
    </row>
    <row r="20" spans="1:17" ht="54.6" customHeight="1" x14ac:dyDescent="0.3">
      <c r="A20" s="41"/>
      <c r="B20" s="42"/>
      <c r="C20" s="193" t="s">
        <v>12</v>
      </c>
      <c r="D20" s="193"/>
      <c r="E20" s="42"/>
      <c r="F20" s="43"/>
      <c r="G20" s="194" t="s">
        <v>12</v>
      </c>
      <c r="H20" s="194"/>
      <c r="I20" s="194"/>
      <c r="J20" s="190"/>
      <c r="K20" s="190"/>
      <c r="L20" s="190"/>
      <c r="M20" s="195" t="s">
        <v>65</v>
      </c>
      <c r="N20" s="195"/>
      <c r="O20" s="195"/>
      <c r="P20" s="195"/>
    </row>
    <row r="21" spans="1:17" customFormat="1" ht="31.2" customHeight="1" thickBot="1" x14ac:dyDescent="0.35">
      <c r="A21" s="128" t="s">
        <v>43</v>
      </c>
      <c r="B21" s="128"/>
      <c r="C21" s="128"/>
      <c r="D21" s="128"/>
      <c r="E21" s="128"/>
      <c r="F21" s="128"/>
      <c r="G21" s="251" t="s">
        <v>71</v>
      </c>
      <c r="H21" s="169"/>
      <c r="I21" s="169"/>
      <c r="J21" s="11"/>
      <c r="K21" s="12"/>
      <c r="L21" s="31">
        <f>M21+O38</f>
        <v>27.9</v>
      </c>
      <c r="M21" s="33">
        <v>14.4</v>
      </c>
      <c r="N21" s="13"/>
    </row>
    <row r="22" spans="1:17" ht="15.6" customHeight="1" x14ac:dyDescent="0.3">
      <c r="G22" s="199" t="s">
        <v>44</v>
      </c>
      <c r="H22" s="199"/>
      <c r="I22" s="199"/>
      <c r="J22" s="49"/>
      <c r="K22" s="36" t="s">
        <v>45</v>
      </c>
      <c r="M22" s="36"/>
      <c r="N22" s="36"/>
    </row>
    <row r="23" spans="1:17" ht="15.6" customHeight="1" x14ac:dyDescent="0.3">
      <c r="G23" s="49"/>
      <c r="H23" s="49"/>
      <c r="I23" s="49"/>
      <c r="J23" s="49"/>
      <c r="K23" s="36"/>
      <c r="M23" s="36"/>
      <c r="N23" s="36"/>
    </row>
    <row r="24" spans="1:17" x14ac:dyDescent="0.3">
      <c r="A24" s="200" t="s">
        <v>13</v>
      </c>
      <c r="B24" s="201"/>
      <c r="C24" s="201"/>
      <c r="D24" s="201"/>
      <c r="E24" s="202"/>
      <c r="F24" s="202"/>
      <c r="G24" s="202"/>
      <c r="H24" s="202"/>
      <c r="I24" s="202"/>
      <c r="J24" s="202"/>
      <c r="K24" s="202"/>
      <c r="L24" s="186" t="s">
        <v>66</v>
      </c>
      <c r="M24" s="186"/>
      <c r="N24" s="50"/>
      <c r="O24" s="51"/>
      <c r="P24" s="51"/>
    </row>
    <row r="25" spans="1:17" ht="15.6" customHeight="1" x14ac:dyDescent="0.3">
      <c r="A25" s="52"/>
      <c r="E25" s="180" t="s">
        <v>14</v>
      </c>
      <c r="F25" s="180"/>
      <c r="G25" s="180"/>
      <c r="H25" s="180"/>
      <c r="I25" s="180"/>
      <c r="J25" s="180"/>
      <c r="K25" s="180"/>
    </row>
    <row r="26" spans="1:17" ht="15.6" customHeight="1" x14ac:dyDescent="0.3">
      <c r="A26" s="181" t="s">
        <v>15</v>
      </c>
      <c r="B26" s="181"/>
      <c r="C26" s="181"/>
      <c r="D26" s="181"/>
      <c r="E26" s="182" t="s">
        <v>375</v>
      </c>
      <c r="F26" s="182"/>
      <c r="G26" s="182"/>
      <c r="H26" s="182"/>
      <c r="I26" s="182"/>
      <c r="J26" s="182"/>
      <c r="K26" s="182"/>
      <c r="L26" s="182"/>
      <c r="M26" s="182"/>
      <c r="N26" s="182"/>
      <c r="O26" s="182"/>
    </row>
    <row r="27" spans="1:17" ht="15.6" customHeight="1" x14ac:dyDescent="0.3">
      <c r="A27" s="53"/>
      <c r="B27" s="38"/>
      <c r="C27" s="38"/>
      <c r="D27" s="38"/>
      <c r="E27" s="38"/>
      <c r="F27" s="38"/>
      <c r="G27" s="38"/>
      <c r="H27" s="38"/>
      <c r="I27" s="38"/>
      <c r="J27" s="38"/>
      <c r="K27" s="38"/>
      <c r="L27" s="38"/>
      <c r="M27" s="38"/>
      <c r="N27" s="38"/>
    </row>
    <row r="28" spans="1:17" x14ac:dyDescent="0.3">
      <c r="N28" s="54" t="s">
        <v>46</v>
      </c>
      <c r="P28" s="54"/>
    </row>
    <row r="29" spans="1:17" ht="15.6" x14ac:dyDescent="0.3">
      <c r="H29" s="55"/>
      <c r="I29" s="55" t="s">
        <v>16</v>
      </c>
      <c r="J29" s="55"/>
    </row>
    <row r="30" spans="1:17" ht="111.6" customHeight="1" x14ac:dyDescent="0.3">
      <c r="B30" s="56" t="s">
        <v>47</v>
      </c>
      <c r="C30" s="183" t="s">
        <v>48</v>
      </c>
      <c r="D30" s="183"/>
      <c r="E30" s="183"/>
      <c r="F30" s="56" t="s">
        <v>49</v>
      </c>
      <c r="G30" s="56" t="s">
        <v>50</v>
      </c>
      <c r="H30" s="56" t="s">
        <v>51</v>
      </c>
      <c r="I30" s="56" t="s">
        <v>52</v>
      </c>
      <c r="J30" s="56" t="s">
        <v>17</v>
      </c>
      <c r="K30" s="56" t="s">
        <v>18</v>
      </c>
      <c r="L30" s="56" t="s">
        <v>19</v>
      </c>
      <c r="M30" s="56" t="s">
        <v>20</v>
      </c>
      <c r="N30" s="56" t="s">
        <v>21</v>
      </c>
      <c r="O30" s="56" t="s">
        <v>25</v>
      </c>
    </row>
    <row r="31" spans="1:17" x14ac:dyDescent="0.3">
      <c r="B31" s="57">
        <v>1</v>
      </c>
      <c r="C31" s="174">
        <v>2</v>
      </c>
      <c r="D31" s="174"/>
      <c r="E31" s="174"/>
      <c r="F31" s="57">
        <v>3</v>
      </c>
      <c r="G31" s="57">
        <v>4</v>
      </c>
      <c r="H31" s="57"/>
      <c r="I31" s="57">
        <v>5</v>
      </c>
      <c r="J31" s="57">
        <v>6</v>
      </c>
      <c r="K31" s="57">
        <v>7</v>
      </c>
      <c r="L31" s="57">
        <v>8</v>
      </c>
      <c r="M31" s="57">
        <v>9</v>
      </c>
      <c r="N31" s="57">
        <v>10</v>
      </c>
      <c r="O31" s="57">
        <v>11</v>
      </c>
    </row>
    <row r="32" spans="1:17" s="58" customFormat="1" ht="26.4" customHeight="1" x14ac:dyDescent="0.25">
      <c r="B32" s="59">
        <v>1</v>
      </c>
      <c r="C32" s="184" t="s">
        <v>277</v>
      </c>
      <c r="D32" s="184"/>
      <c r="E32" s="184"/>
      <c r="F32" s="59" t="s">
        <v>6</v>
      </c>
      <c r="G32" s="59" t="s">
        <v>6</v>
      </c>
      <c r="H32" s="59" t="s">
        <v>6</v>
      </c>
      <c r="I32" s="59" t="s">
        <v>22</v>
      </c>
      <c r="J32" s="59">
        <v>50</v>
      </c>
      <c r="K32" s="59"/>
      <c r="L32" s="59"/>
      <c r="M32" s="59"/>
      <c r="N32" s="59"/>
      <c r="O32" s="59">
        <v>13.5</v>
      </c>
      <c r="P32" s="60"/>
      <c r="Q32" s="60"/>
    </row>
    <row r="33" spans="1:15" s="58" customFormat="1" ht="13.2" x14ac:dyDescent="0.25">
      <c r="B33" s="61"/>
      <c r="C33" s="184"/>
      <c r="D33" s="184"/>
      <c r="E33" s="184"/>
      <c r="F33" s="59"/>
      <c r="G33" s="59"/>
      <c r="H33" s="59"/>
      <c r="I33" s="59"/>
      <c r="J33" s="61"/>
      <c r="K33" s="62"/>
      <c r="L33" s="62"/>
      <c r="M33" s="62"/>
      <c r="N33" s="62"/>
      <c r="O33" s="61"/>
    </row>
    <row r="34" spans="1:15" s="58" customFormat="1" ht="13.2" x14ac:dyDescent="0.25">
      <c r="B34" s="62"/>
      <c r="C34" s="185"/>
      <c r="D34" s="185"/>
      <c r="E34" s="185"/>
      <c r="F34" s="59"/>
      <c r="G34" s="59"/>
      <c r="H34" s="59"/>
      <c r="I34" s="62"/>
      <c r="J34" s="61"/>
      <c r="K34" s="62"/>
      <c r="L34" s="62"/>
      <c r="M34" s="62"/>
      <c r="N34" s="62"/>
      <c r="O34" s="61"/>
    </row>
    <row r="35" spans="1:15" s="58" customFormat="1" ht="13.2" x14ac:dyDescent="0.25">
      <c r="B35" s="62"/>
      <c r="C35" s="185"/>
      <c r="D35" s="185"/>
      <c r="E35" s="185"/>
      <c r="F35" s="59"/>
      <c r="G35" s="59"/>
      <c r="H35" s="59"/>
      <c r="I35" s="62"/>
      <c r="J35" s="61"/>
      <c r="K35" s="62"/>
      <c r="L35" s="62"/>
      <c r="M35" s="62"/>
      <c r="N35" s="62"/>
      <c r="O35" s="61"/>
    </row>
    <row r="36" spans="1:15" s="58" customFormat="1" ht="13.2" x14ac:dyDescent="0.25">
      <c r="B36" s="62"/>
      <c r="C36" s="185"/>
      <c r="D36" s="185"/>
      <c r="E36" s="185"/>
      <c r="F36" s="59"/>
      <c r="G36" s="59"/>
      <c r="H36" s="59"/>
      <c r="I36" s="62"/>
      <c r="J36" s="61"/>
      <c r="K36" s="62"/>
      <c r="L36" s="62"/>
      <c r="M36" s="62"/>
      <c r="N36" s="62"/>
      <c r="O36" s="61"/>
    </row>
    <row r="37" spans="1:15" s="58" customFormat="1" ht="13.2" x14ac:dyDescent="0.25">
      <c r="B37" s="62"/>
      <c r="C37" s="185"/>
      <c r="D37" s="185"/>
      <c r="E37" s="185"/>
      <c r="F37" s="59"/>
      <c r="G37" s="59"/>
      <c r="H37" s="59"/>
      <c r="I37" s="62"/>
      <c r="J37" s="61"/>
      <c r="K37" s="62"/>
      <c r="L37" s="62"/>
      <c r="M37" s="62"/>
      <c r="N37" s="62"/>
      <c r="O37" s="61"/>
    </row>
    <row r="38" spans="1:15" s="58" customFormat="1" ht="13.2" x14ac:dyDescent="0.25">
      <c r="B38" s="179" t="s">
        <v>53</v>
      </c>
      <c r="C38" s="179"/>
      <c r="D38" s="179"/>
      <c r="E38" s="179"/>
      <c r="F38" s="59" t="s">
        <v>6</v>
      </c>
      <c r="G38" s="59" t="s">
        <v>6</v>
      </c>
      <c r="H38" s="59" t="s">
        <v>6</v>
      </c>
      <c r="I38" s="61" t="s">
        <v>22</v>
      </c>
      <c r="J38" s="61">
        <f>SUM(J32:J37)</f>
        <v>50</v>
      </c>
      <c r="K38" s="62"/>
      <c r="L38" s="62"/>
      <c r="M38" s="62"/>
      <c r="N38" s="62"/>
      <c r="O38" s="61">
        <f>SUM(O32:O37)</f>
        <v>13.5</v>
      </c>
    </row>
    <row r="40" spans="1:15" ht="79.2" customHeight="1" x14ac:dyDescent="0.3">
      <c r="A40" s="175" t="s">
        <v>146</v>
      </c>
      <c r="B40" s="176"/>
      <c r="C40" s="176"/>
      <c r="D40" s="176"/>
      <c r="E40" s="176"/>
      <c r="F40" s="176"/>
      <c r="I40" s="177" t="s">
        <v>55</v>
      </c>
      <c r="J40" s="177"/>
      <c r="K40" s="177"/>
      <c r="L40" s="177"/>
      <c r="M40" s="177"/>
      <c r="N40" s="177"/>
    </row>
    <row r="41" spans="1:15" ht="15.6" customHeight="1" x14ac:dyDescent="0.3">
      <c r="A41" s="40"/>
      <c r="B41" s="63"/>
      <c r="C41" s="63"/>
      <c r="D41" s="63"/>
      <c r="E41" s="63"/>
      <c r="F41" s="63"/>
      <c r="I41" s="40"/>
      <c r="J41" s="40"/>
      <c r="K41" s="40"/>
      <c r="L41" s="40"/>
      <c r="M41" s="40"/>
      <c r="N41" s="40"/>
    </row>
    <row r="42" spans="1:15" ht="15.6" x14ac:dyDescent="0.3">
      <c r="G42" s="55" t="s">
        <v>23</v>
      </c>
      <c r="H42" s="55"/>
      <c r="I42" s="55"/>
      <c r="J42" s="55"/>
    </row>
    <row r="43" spans="1:15" x14ac:dyDescent="0.3">
      <c r="B43" s="178" t="s">
        <v>24</v>
      </c>
      <c r="C43" s="64"/>
      <c r="D43" s="178" t="s">
        <v>25</v>
      </c>
      <c r="E43" s="178" t="s">
        <v>56</v>
      </c>
      <c r="F43" s="178"/>
      <c r="G43" s="178"/>
      <c r="H43" s="64"/>
      <c r="I43" s="64"/>
      <c r="J43" s="64"/>
      <c r="K43" s="178" t="s">
        <v>26</v>
      </c>
      <c r="L43" s="178"/>
      <c r="M43" s="178"/>
    </row>
    <row r="44" spans="1:15" x14ac:dyDescent="0.3">
      <c r="B44" s="178"/>
      <c r="C44" s="64"/>
      <c r="D44" s="178"/>
      <c r="E44" s="64" t="s">
        <v>27</v>
      </c>
      <c r="F44" s="64" t="s">
        <v>28</v>
      </c>
      <c r="G44" s="64" t="s">
        <v>29</v>
      </c>
      <c r="H44" s="64"/>
      <c r="I44" s="64"/>
      <c r="J44" s="64"/>
      <c r="K44" s="178"/>
      <c r="L44" s="178"/>
      <c r="M44" s="178"/>
    </row>
    <row r="45" spans="1:15" x14ac:dyDescent="0.3">
      <c r="B45" s="57">
        <v>1</v>
      </c>
      <c r="C45" s="57"/>
      <c r="D45" s="57">
        <v>2</v>
      </c>
      <c r="E45" s="57">
        <v>3</v>
      </c>
      <c r="F45" s="57">
        <v>4</v>
      </c>
      <c r="G45" s="57">
        <v>5</v>
      </c>
      <c r="H45" s="57"/>
      <c r="I45" s="57"/>
      <c r="J45" s="57"/>
      <c r="K45" s="174">
        <v>6</v>
      </c>
      <c r="L45" s="174"/>
      <c r="M45" s="174"/>
    </row>
    <row r="46" spans="1:15" x14ac:dyDescent="0.3">
      <c r="B46" s="65" t="s">
        <v>57</v>
      </c>
      <c r="C46" s="65"/>
      <c r="D46" s="65"/>
      <c r="E46" s="65"/>
      <c r="F46" s="65"/>
      <c r="G46" s="65"/>
      <c r="H46" s="65"/>
      <c r="I46" s="65"/>
      <c r="J46" s="65"/>
      <c r="K46" s="65"/>
      <c r="L46" s="65"/>
      <c r="M46" s="65"/>
    </row>
    <row r="47" spans="1:15" x14ac:dyDescent="0.3">
      <c r="B47" s="65" t="s">
        <v>30</v>
      </c>
      <c r="C47" s="65"/>
      <c r="D47" s="65"/>
      <c r="E47" s="65"/>
      <c r="F47" s="65"/>
      <c r="G47" s="65"/>
      <c r="H47" s="65"/>
      <c r="I47" s="65"/>
      <c r="J47" s="65"/>
      <c r="K47" s="65"/>
      <c r="L47" s="65"/>
      <c r="M47" s="65"/>
    </row>
    <row r="49" spans="2:10" x14ac:dyDescent="0.3">
      <c r="B49" s="66" t="s">
        <v>58</v>
      </c>
      <c r="C49" s="66"/>
      <c r="D49" s="36"/>
      <c r="E49" s="36"/>
      <c r="F49" s="36"/>
      <c r="G49" s="36"/>
      <c r="H49" s="36"/>
      <c r="I49" s="36"/>
      <c r="J49" s="36"/>
    </row>
    <row r="50" spans="2:10" x14ac:dyDescent="0.3">
      <c r="B50" s="35" t="s">
        <v>59</v>
      </c>
      <c r="C50" s="35"/>
      <c r="D50" s="36"/>
      <c r="E50" s="36"/>
      <c r="F50" s="36"/>
      <c r="G50" s="36"/>
      <c r="H50" s="36"/>
      <c r="I50" s="36"/>
      <c r="J50" s="36"/>
    </row>
  </sheetData>
  <mergeCells count="65">
    <mergeCell ref="K45:M45"/>
    <mergeCell ref="A40:F40"/>
    <mergeCell ref="I40:N40"/>
    <mergeCell ref="B43:B44"/>
    <mergeCell ref="D43:D44"/>
    <mergeCell ref="E43:G43"/>
    <mergeCell ref="K43:M44"/>
    <mergeCell ref="B38:E38"/>
    <mergeCell ref="E25:K25"/>
    <mergeCell ref="A26:D26"/>
    <mergeCell ref="E26:O26"/>
    <mergeCell ref="C30:E30"/>
    <mergeCell ref="C31:E31"/>
    <mergeCell ref="C32:E32"/>
    <mergeCell ref="C33:E33"/>
    <mergeCell ref="C34:E34"/>
    <mergeCell ref="C35:E35"/>
    <mergeCell ref="C36:E36"/>
    <mergeCell ref="C37:E37"/>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A17:C18"/>
    <mergeCell ref="D17:G17"/>
    <mergeCell ref="H17:J18"/>
    <mergeCell ref="K17:P17"/>
    <mergeCell ref="D18:G18"/>
    <mergeCell ref="K18:P18"/>
    <mergeCell ref="A13:C14"/>
    <mergeCell ref="D13:P13"/>
    <mergeCell ref="D14:P14"/>
    <mergeCell ref="A15:C16"/>
    <mergeCell ref="D15:P15"/>
    <mergeCell ref="D16:P16"/>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G4:J4"/>
    <mergeCell ref="G5:J5"/>
    <mergeCell ref="A7:B7"/>
    <mergeCell ref="C7:D7"/>
    <mergeCell ref="O7:P7"/>
  </mergeCells>
  <pageMargins left="0.7" right="0.7" top="0.75" bottom="0.75" header="0.3" footer="0.3"/>
  <pageSetup paperSize="9" scale="72" orientation="landscape" r:id="rId1"/>
  <rowBreaks count="1" manualBreakCount="1">
    <brk id="27"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9181B-3812-4B5F-8339-F5151DEA7F3A}">
  <dimension ref="A1:Q50"/>
  <sheetViews>
    <sheetView topLeftCell="A16" zoomScale="85" zoomScaleNormal="85" zoomScaleSheetLayoutView="85" workbookViewId="0">
      <selection activeCell="A21" sqref="A21:XFD29"/>
    </sheetView>
  </sheetViews>
  <sheetFormatPr defaultColWidth="9" defaultRowHeight="14.4" x14ac:dyDescent="0.3"/>
  <cols>
    <col min="1" max="1" width="8.88671875" style="34" customWidth="1"/>
    <col min="2" max="3" width="9.109375" style="34" customWidth="1"/>
    <col min="4" max="4" width="13.44140625" style="34" customWidth="1"/>
    <col min="5" max="5" width="9" style="34"/>
    <col min="6" max="6" width="10.6640625" style="34" customWidth="1"/>
    <col min="7" max="10" width="10.5546875" style="34" customWidth="1"/>
    <col min="11" max="12" width="9" style="34"/>
    <col min="13" max="13" width="10.33203125" style="34" customWidth="1"/>
    <col min="14" max="14" width="10.5546875" style="34" customWidth="1"/>
    <col min="15" max="15" width="9" style="34" customWidth="1"/>
    <col min="16" max="256" width="9" style="34"/>
    <col min="257" max="257" width="8.88671875" style="34" customWidth="1"/>
    <col min="258" max="259" width="9.109375" style="34" customWidth="1"/>
    <col min="260" max="260" width="13.44140625" style="34" customWidth="1"/>
    <col min="261" max="261" width="9" style="34"/>
    <col min="262" max="262" width="10.6640625" style="34" customWidth="1"/>
    <col min="263" max="266" width="10.5546875" style="34" customWidth="1"/>
    <col min="267" max="268" width="9" style="34"/>
    <col min="269" max="269" width="10.33203125" style="34" customWidth="1"/>
    <col min="270" max="270" width="10.5546875" style="34" customWidth="1"/>
    <col min="271" max="512" width="9" style="34"/>
    <col min="513" max="513" width="8.88671875" style="34" customWidth="1"/>
    <col min="514" max="515" width="9.109375" style="34" customWidth="1"/>
    <col min="516" max="516" width="13.44140625" style="34" customWidth="1"/>
    <col min="517" max="517" width="9" style="34"/>
    <col min="518" max="518" width="10.6640625" style="34" customWidth="1"/>
    <col min="519" max="522" width="10.5546875" style="34" customWidth="1"/>
    <col min="523" max="524" width="9" style="34"/>
    <col min="525" max="525" width="10.33203125" style="34" customWidth="1"/>
    <col min="526" max="526" width="10.5546875" style="34" customWidth="1"/>
    <col min="527" max="768" width="9" style="34"/>
    <col min="769" max="769" width="8.88671875" style="34" customWidth="1"/>
    <col min="770" max="771" width="9.109375" style="34" customWidth="1"/>
    <col min="772" max="772" width="13.44140625" style="34" customWidth="1"/>
    <col min="773" max="773" width="9" style="34"/>
    <col min="774" max="774" width="10.6640625" style="34" customWidth="1"/>
    <col min="775" max="778" width="10.5546875" style="34" customWidth="1"/>
    <col min="779" max="780" width="9" style="34"/>
    <col min="781" max="781" width="10.33203125" style="34" customWidth="1"/>
    <col min="782" max="782" width="10.5546875" style="34" customWidth="1"/>
    <col min="783" max="1024" width="9" style="34"/>
    <col min="1025" max="1025" width="8.88671875" style="34" customWidth="1"/>
    <col min="1026" max="1027" width="9.109375" style="34" customWidth="1"/>
    <col min="1028" max="1028" width="13.44140625" style="34" customWidth="1"/>
    <col min="1029" max="1029" width="9" style="34"/>
    <col min="1030" max="1030" width="10.6640625" style="34" customWidth="1"/>
    <col min="1031" max="1034" width="10.5546875" style="34" customWidth="1"/>
    <col min="1035" max="1036" width="9" style="34"/>
    <col min="1037" max="1037" width="10.33203125" style="34" customWidth="1"/>
    <col min="1038" max="1038" width="10.5546875" style="34" customWidth="1"/>
    <col min="1039" max="1280" width="9" style="34"/>
    <col min="1281" max="1281" width="8.88671875" style="34" customWidth="1"/>
    <col min="1282" max="1283" width="9.109375" style="34" customWidth="1"/>
    <col min="1284" max="1284" width="13.44140625" style="34" customWidth="1"/>
    <col min="1285" max="1285" width="9" style="34"/>
    <col min="1286" max="1286" width="10.6640625" style="34" customWidth="1"/>
    <col min="1287" max="1290" width="10.5546875" style="34" customWidth="1"/>
    <col min="1291" max="1292" width="9" style="34"/>
    <col min="1293" max="1293" width="10.33203125" style="34" customWidth="1"/>
    <col min="1294" max="1294" width="10.5546875" style="34" customWidth="1"/>
    <col min="1295" max="1536" width="9" style="34"/>
    <col min="1537" max="1537" width="8.88671875" style="34" customWidth="1"/>
    <col min="1538" max="1539" width="9.109375" style="34" customWidth="1"/>
    <col min="1540" max="1540" width="13.44140625" style="34" customWidth="1"/>
    <col min="1541" max="1541" width="9" style="34"/>
    <col min="1542" max="1542" width="10.6640625" style="34" customWidth="1"/>
    <col min="1543" max="1546" width="10.5546875" style="34" customWidth="1"/>
    <col min="1547" max="1548" width="9" style="34"/>
    <col min="1549" max="1549" width="10.33203125" style="34" customWidth="1"/>
    <col min="1550" max="1550" width="10.5546875" style="34" customWidth="1"/>
    <col min="1551" max="1792" width="9" style="34"/>
    <col min="1793" max="1793" width="8.88671875" style="34" customWidth="1"/>
    <col min="1794" max="1795" width="9.109375" style="34" customWidth="1"/>
    <col min="1796" max="1796" width="13.44140625" style="34" customWidth="1"/>
    <col min="1797" max="1797" width="9" style="34"/>
    <col min="1798" max="1798" width="10.6640625" style="34" customWidth="1"/>
    <col min="1799" max="1802" width="10.5546875" style="34" customWidth="1"/>
    <col min="1803" max="1804" width="9" style="34"/>
    <col min="1805" max="1805" width="10.33203125" style="34" customWidth="1"/>
    <col min="1806" max="1806" width="10.5546875" style="34" customWidth="1"/>
    <col min="1807" max="2048" width="9" style="34"/>
    <col min="2049" max="2049" width="8.88671875" style="34" customWidth="1"/>
    <col min="2050" max="2051" width="9.109375" style="34" customWidth="1"/>
    <col min="2052" max="2052" width="13.44140625" style="34" customWidth="1"/>
    <col min="2053" max="2053" width="9" style="34"/>
    <col min="2054" max="2054" width="10.6640625" style="34" customWidth="1"/>
    <col min="2055" max="2058" width="10.5546875" style="34" customWidth="1"/>
    <col min="2059" max="2060" width="9" style="34"/>
    <col min="2061" max="2061" width="10.33203125" style="34" customWidth="1"/>
    <col min="2062" max="2062" width="10.5546875" style="34" customWidth="1"/>
    <col min="2063" max="2304" width="9" style="34"/>
    <col min="2305" max="2305" width="8.88671875" style="34" customWidth="1"/>
    <col min="2306" max="2307" width="9.109375" style="34" customWidth="1"/>
    <col min="2308" max="2308" width="13.44140625" style="34" customWidth="1"/>
    <col min="2309" max="2309" width="9" style="34"/>
    <col min="2310" max="2310" width="10.6640625" style="34" customWidth="1"/>
    <col min="2311" max="2314" width="10.5546875" style="34" customWidth="1"/>
    <col min="2315" max="2316" width="9" style="34"/>
    <col min="2317" max="2317" width="10.33203125" style="34" customWidth="1"/>
    <col min="2318" max="2318" width="10.5546875" style="34" customWidth="1"/>
    <col min="2319" max="2560" width="9" style="34"/>
    <col min="2561" max="2561" width="8.88671875" style="34" customWidth="1"/>
    <col min="2562" max="2563" width="9.109375" style="34" customWidth="1"/>
    <col min="2564" max="2564" width="13.44140625" style="34" customWidth="1"/>
    <col min="2565" max="2565" width="9" style="34"/>
    <col min="2566" max="2566" width="10.6640625" style="34" customWidth="1"/>
    <col min="2567" max="2570" width="10.5546875" style="34" customWidth="1"/>
    <col min="2571" max="2572" width="9" style="34"/>
    <col min="2573" max="2573" width="10.33203125" style="34" customWidth="1"/>
    <col min="2574" max="2574" width="10.5546875" style="34" customWidth="1"/>
    <col min="2575" max="2816" width="9" style="34"/>
    <col min="2817" max="2817" width="8.88671875" style="34" customWidth="1"/>
    <col min="2818" max="2819" width="9.109375" style="34" customWidth="1"/>
    <col min="2820" max="2820" width="13.44140625" style="34" customWidth="1"/>
    <col min="2821" max="2821" width="9" style="34"/>
    <col min="2822" max="2822" width="10.6640625" style="34" customWidth="1"/>
    <col min="2823" max="2826" width="10.5546875" style="34" customWidth="1"/>
    <col min="2827" max="2828" width="9" style="34"/>
    <col min="2829" max="2829" width="10.33203125" style="34" customWidth="1"/>
    <col min="2830" max="2830" width="10.5546875" style="34" customWidth="1"/>
    <col min="2831" max="3072" width="9" style="34"/>
    <col min="3073" max="3073" width="8.88671875" style="34" customWidth="1"/>
    <col min="3074" max="3075" width="9.109375" style="34" customWidth="1"/>
    <col min="3076" max="3076" width="13.44140625" style="34" customWidth="1"/>
    <col min="3077" max="3077" width="9" style="34"/>
    <col min="3078" max="3078" width="10.6640625" style="34" customWidth="1"/>
    <col min="3079" max="3082" width="10.5546875" style="34" customWidth="1"/>
    <col min="3083" max="3084" width="9" style="34"/>
    <col min="3085" max="3085" width="10.33203125" style="34" customWidth="1"/>
    <col min="3086" max="3086" width="10.5546875" style="34" customWidth="1"/>
    <col min="3087" max="3328" width="9" style="34"/>
    <col min="3329" max="3329" width="8.88671875" style="34" customWidth="1"/>
    <col min="3330" max="3331" width="9.109375" style="34" customWidth="1"/>
    <col min="3332" max="3332" width="13.44140625" style="34" customWidth="1"/>
    <col min="3333" max="3333" width="9" style="34"/>
    <col min="3334" max="3334" width="10.6640625" style="34" customWidth="1"/>
    <col min="3335" max="3338" width="10.5546875" style="34" customWidth="1"/>
    <col min="3339" max="3340" width="9" style="34"/>
    <col min="3341" max="3341" width="10.33203125" style="34" customWidth="1"/>
    <col min="3342" max="3342" width="10.5546875" style="34" customWidth="1"/>
    <col min="3343" max="3584" width="9" style="34"/>
    <col min="3585" max="3585" width="8.88671875" style="34" customWidth="1"/>
    <col min="3586" max="3587" width="9.109375" style="34" customWidth="1"/>
    <col min="3588" max="3588" width="13.44140625" style="34" customWidth="1"/>
    <col min="3589" max="3589" width="9" style="34"/>
    <col min="3590" max="3590" width="10.6640625" style="34" customWidth="1"/>
    <col min="3591" max="3594" width="10.5546875" style="34" customWidth="1"/>
    <col min="3595" max="3596" width="9" style="34"/>
    <col min="3597" max="3597" width="10.33203125" style="34" customWidth="1"/>
    <col min="3598" max="3598" width="10.5546875" style="34" customWidth="1"/>
    <col min="3599" max="3840" width="9" style="34"/>
    <col min="3841" max="3841" width="8.88671875" style="34" customWidth="1"/>
    <col min="3842" max="3843" width="9.109375" style="34" customWidth="1"/>
    <col min="3844" max="3844" width="13.44140625" style="34" customWidth="1"/>
    <col min="3845" max="3845" width="9" style="34"/>
    <col min="3846" max="3846" width="10.6640625" style="34" customWidth="1"/>
    <col min="3847" max="3850" width="10.5546875" style="34" customWidth="1"/>
    <col min="3851" max="3852" width="9" style="34"/>
    <col min="3853" max="3853" width="10.33203125" style="34" customWidth="1"/>
    <col min="3854" max="3854" width="10.5546875" style="34" customWidth="1"/>
    <col min="3855" max="4096" width="9" style="34"/>
    <col min="4097" max="4097" width="8.88671875" style="34" customWidth="1"/>
    <col min="4098" max="4099" width="9.109375" style="34" customWidth="1"/>
    <col min="4100" max="4100" width="13.44140625" style="34" customWidth="1"/>
    <col min="4101" max="4101" width="9" style="34"/>
    <col min="4102" max="4102" width="10.6640625" style="34" customWidth="1"/>
    <col min="4103" max="4106" width="10.5546875" style="34" customWidth="1"/>
    <col min="4107" max="4108" width="9" style="34"/>
    <col min="4109" max="4109" width="10.33203125" style="34" customWidth="1"/>
    <col min="4110" max="4110" width="10.5546875" style="34" customWidth="1"/>
    <col min="4111" max="4352" width="9" style="34"/>
    <col min="4353" max="4353" width="8.88671875" style="34" customWidth="1"/>
    <col min="4354" max="4355" width="9.109375" style="34" customWidth="1"/>
    <col min="4356" max="4356" width="13.44140625" style="34" customWidth="1"/>
    <col min="4357" max="4357" width="9" style="34"/>
    <col min="4358" max="4358" width="10.6640625" style="34" customWidth="1"/>
    <col min="4359" max="4362" width="10.5546875" style="34" customWidth="1"/>
    <col min="4363" max="4364" width="9" style="34"/>
    <col min="4365" max="4365" width="10.33203125" style="34" customWidth="1"/>
    <col min="4366" max="4366" width="10.5546875" style="34" customWidth="1"/>
    <col min="4367" max="4608" width="9" style="34"/>
    <col min="4609" max="4609" width="8.88671875" style="34" customWidth="1"/>
    <col min="4610" max="4611" width="9.109375" style="34" customWidth="1"/>
    <col min="4612" max="4612" width="13.44140625" style="34" customWidth="1"/>
    <col min="4613" max="4613" width="9" style="34"/>
    <col min="4614" max="4614" width="10.6640625" style="34" customWidth="1"/>
    <col min="4615" max="4618" width="10.5546875" style="34" customWidth="1"/>
    <col min="4619" max="4620" width="9" style="34"/>
    <col min="4621" max="4621" width="10.33203125" style="34" customWidth="1"/>
    <col min="4622" max="4622" width="10.5546875" style="34" customWidth="1"/>
    <col min="4623" max="4864" width="9" style="34"/>
    <col min="4865" max="4865" width="8.88671875" style="34" customWidth="1"/>
    <col min="4866" max="4867" width="9.109375" style="34" customWidth="1"/>
    <col min="4868" max="4868" width="13.44140625" style="34" customWidth="1"/>
    <col min="4869" max="4869" width="9" style="34"/>
    <col min="4870" max="4870" width="10.6640625" style="34" customWidth="1"/>
    <col min="4871" max="4874" width="10.5546875" style="34" customWidth="1"/>
    <col min="4875" max="4876" width="9" style="34"/>
    <col min="4877" max="4877" width="10.33203125" style="34" customWidth="1"/>
    <col min="4878" max="4878" width="10.5546875" style="34" customWidth="1"/>
    <col min="4879" max="5120" width="9" style="34"/>
    <col min="5121" max="5121" width="8.88671875" style="34" customWidth="1"/>
    <col min="5122" max="5123" width="9.109375" style="34" customWidth="1"/>
    <col min="5124" max="5124" width="13.44140625" style="34" customWidth="1"/>
    <col min="5125" max="5125" width="9" style="34"/>
    <col min="5126" max="5126" width="10.6640625" style="34" customWidth="1"/>
    <col min="5127" max="5130" width="10.5546875" style="34" customWidth="1"/>
    <col min="5131" max="5132" width="9" style="34"/>
    <col min="5133" max="5133" width="10.33203125" style="34" customWidth="1"/>
    <col min="5134" max="5134" width="10.5546875" style="34" customWidth="1"/>
    <col min="5135" max="5376" width="9" style="34"/>
    <col min="5377" max="5377" width="8.88671875" style="34" customWidth="1"/>
    <col min="5378" max="5379" width="9.109375" style="34" customWidth="1"/>
    <col min="5380" max="5380" width="13.44140625" style="34" customWidth="1"/>
    <col min="5381" max="5381" width="9" style="34"/>
    <col min="5382" max="5382" width="10.6640625" style="34" customWidth="1"/>
    <col min="5383" max="5386" width="10.5546875" style="34" customWidth="1"/>
    <col min="5387" max="5388" width="9" style="34"/>
    <col min="5389" max="5389" width="10.33203125" style="34" customWidth="1"/>
    <col min="5390" max="5390" width="10.5546875" style="34" customWidth="1"/>
    <col min="5391" max="5632" width="9" style="34"/>
    <col min="5633" max="5633" width="8.88671875" style="34" customWidth="1"/>
    <col min="5634" max="5635" width="9.109375" style="34" customWidth="1"/>
    <col min="5636" max="5636" width="13.44140625" style="34" customWidth="1"/>
    <col min="5637" max="5637" width="9" style="34"/>
    <col min="5638" max="5638" width="10.6640625" style="34" customWidth="1"/>
    <col min="5639" max="5642" width="10.5546875" style="34" customWidth="1"/>
    <col min="5643" max="5644" width="9" style="34"/>
    <col min="5645" max="5645" width="10.33203125" style="34" customWidth="1"/>
    <col min="5646" max="5646" width="10.5546875" style="34" customWidth="1"/>
    <col min="5647" max="5888" width="9" style="34"/>
    <col min="5889" max="5889" width="8.88671875" style="34" customWidth="1"/>
    <col min="5890" max="5891" width="9.109375" style="34" customWidth="1"/>
    <col min="5892" max="5892" width="13.44140625" style="34" customWidth="1"/>
    <col min="5893" max="5893" width="9" style="34"/>
    <col min="5894" max="5894" width="10.6640625" style="34" customWidth="1"/>
    <col min="5895" max="5898" width="10.5546875" style="34" customWidth="1"/>
    <col min="5899" max="5900" width="9" style="34"/>
    <col min="5901" max="5901" width="10.33203125" style="34" customWidth="1"/>
    <col min="5902" max="5902" width="10.5546875" style="34" customWidth="1"/>
    <col min="5903" max="6144" width="9" style="34"/>
    <col min="6145" max="6145" width="8.88671875" style="34" customWidth="1"/>
    <col min="6146" max="6147" width="9.109375" style="34" customWidth="1"/>
    <col min="6148" max="6148" width="13.44140625" style="34" customWidth="1"/>
    <col min="6149" max="6149" width="9" style="34"/>
    <col min="6150" max="6150" width="10.6640625" style="34" customWidth="1"/>
    <col min="6151" max="6154" width="10.5546875" style="34" customWidth="1"/>
    <col min="6155" max="6156" width="9" style="34"/>
    <col min="6157" max="6157" width="10.33203125" style="34" customWidth="1"/>
    <col min="6158" max="6158" width="10.5546875" style="34" customWidth="1"/>
    <col min="6159" max="6400" width="9" style="34"/>
    <col min="6401" max="6401" width="8.88671875" style="34" customWidth="1"/>
    <col min="6402" max="6403" width="9.109375" style="34" customWidth="1"/>
    <col min="6404" max="6404" width="13.44140625" style="34" customWidth="1"/>
    <col min="6405" max="6405" width="9" style="34"/>
    <col min="6406" max="6406" width="10.6640625" style="34" customWidth="1"/>
    <col min="6407" max="6410" width="10.5546875" style="34" customWidth="1"/>
    <col min="6411" max="6412" width="9" style="34"/>
    <col min="6413" max="6413" width="10.33203125" style="34" customWidth="1"/>
    <col min="6414" max="6414" width="10.5546875" style="34" customWidth="1"/>
    <col min="6415" max="6656" width="9" style="34"/>
    <col min="6657" max="6657" width="8.88671875" style="34" customWidth="1"/>
    <col min="6658" max="6659" width="9.109375" style="34" customWidth="1"/>
    <col min="6660" max="6660" width="13.44140625" style="34" customWidth="1"/>
    <col min="6661" max="6661" width="9" style="34"/>
    <col min="6662" max="6662" width="10.6640625" style="34" customWidth="1"/>
    <col min="6663" max="6666" width="10.5546875" style="34" customWidth="1"/>
    <col min="6667" max="6668" width="9" style="34"/>
    <col min="6669" max="6669" width="10.33203125" style="34" customWidth="1"/>
    <col min="6670" max="6670" width="10.5546875" style="34" customWidth="1"/>
    <col min="6671" max="6912" width="9" style="34"/>
    <col min="6913" max="6913" width="8.88671875" style="34" customWidth="1"/>
    <col min="6914" max="6915" width="9.109375" style="34" customWidth="1"/>
    <col min="6916" max="6916" width="13.44140625" style="34" customWidth="1"/>
    <col min="6917" max="6917" width="9" style="34"/>
    <col min="6918" max="6918" width="10.6640625" style="34" customWidth="1"/>
    <col min="6919" max="6922" width="10.5546875" style="34" customWidth="1"/>
    <col min="6923" max="6924" width="9" style="34"/>
    <col min="6925" max="6925" width="10.33203125" style="34" customWidth="1"/>
    <col min="6926" max="6926" width="10.5546875" style="34" customWidth="1"/>
    <col min="6927" max="7168" width="9" style="34"/>
    <col min="7169" max="7169" width="8.88671875" style="34" customWidth="1"/>
    <col min="7170" max="7171" width="9.109375" style="34" customWidth="1"/>
    <col min="7172" max="7172" width="13.44140625" style="34" customWidth="1"/>
    <col min="7173" max="7173" width="9" style="34"/>
    <col min="7174" max="7174" width="10.6640625" style="34" customWidth="1"/>
    <col min="7175" max="7178" width="10.5546875" style="34" customWidth="1"/>
    <col min="7179" max="7180" width="9" style="34"/>
    <col min="7181" max="7181" width="10.33203125" style="34" customWidth="1"/>
    <col min="7182" max="7182" width="10.5546875" style="34" customWidth="1"/>
    <col min="7183" max="7424" width="9" style="34"/>
    <col min="7425" max="7425" width="8.88671875" style="34" customWidth="1"/>
    <col min="7426" max="7427" width="9.109375" style="34" customWidth="1"/>
    <col min="7428" max="7428" width="13.44140625" style="34" customWidth="1"/>
    <col min="7429" max="7429" width="9" style="34"/>
    <col min="7430" max="7430" width="10.6640625" style="34" customWidth="1"/>
    <col min="7431" max="7434" width="10.5546875" style="34" customWidth="1"/>
    <col min="7435" max="7436" width="9" style="34"/>
    <col min="7437" max="7437" width="10.33203125" style="34" customWidth="1"/>
    <col min="7438" max="7438" width="10.5546875" style="34" customWidth="1"/>
    <col min="7439" max="7680" width="9" style="34"/>
    <col min="7681" max="7681" width="8.88671875" style="34" customWidth="1"/>
    <col min="7682" max="7683" width="9.109375" style="34" customWidth="1"/>
    <col min="7684" max="7684" width="13.44140625" style="34" customWidth="1"/>
    <col min="7685" max="7685" width="9" style="34"/>
    <col min="7686" max="7686" width="10.6640625" style="34" customWidth="1"/>
    <col min="7687" max="7690" width="10.5546875" style="34" customWidth="1"/>
    <col min="7691" max="7692" width="9" style="34"/>
    <col min="7693" max="7693" width="10.33203125" style="34" customWidth="1"/>
    <col min="7694" max="7694" width="10.5546875" style="34" customWidth="1"/>
    <col min="7695" max="7936" width="9" style="34"/>
    <col min="7937" max="7937" width="8.88671875" style="34" customWidth="1"/>
    <col min="7938" max="7939" width="9.109375" style="34" customWidth="1"/>
    <col min="7940" max="7940" width="13.44140625" style="34" customWidth="1"/>
    <col min="7941" max="7941" width="9" style="34"/>
    <col min="7942" max="7942" width="10.6640625" style="34" customWidth="1"/>
    <col min="7943" max="7946" width="10.5546875" style="34" customWidth="1"/>
    <col min="7947" max="7948" width="9" style="34"/>
    <col min="7949" max="7949" width="10.33203125" style="34" customWidth="1"/>
    <col min="7950" max="7950" width="10.5546875" style="34" customWidth="1"/>
    <col min="7951" max="8192" width="9" style="34"/>
    <col min="8193" max="8193" width="8.88671875" style="34" customWidth="1"/>
    <col min="8194" max="8195" width="9.109375" style="34" customWidth="1"/>
    <col min="8196" max="8196" width="13.44140625" style="34" customWidth="1"/>
    <col min="8197" max="8197" width="9" style="34"/>
    <col min="8198" max="8198" width="10.6640625" style="34" customWidth="1"/>
    <col min="8199" max="8202" width="10.5546875" style="34" customWidth="1"/>
    <col min="8203" max="8204" width="9" style="34"/>
    <col min="8205" max="8205" width="10.33203125" style="34" customWidth="1"/>
    <col min="8206" max="8206" width="10.5546875" style="34" customWidth="1"/>
    <col min="8207" max="8448" width="9" style="34"/>
    <col min="8449" max="8449" width="8.88671875" style="34" customWidth="1"/>
    <col min="8450" max="8451" width="9.109375" style="34" customWidth="1"/>
    <col min="8452" max="8452" width="13.44140625" style="34" customWidth="1"/>
    <col min="8453" max="8453" width="9" style="34"/>
    <col min="8454" max="8454" width="10.6640625" style="34" customWidth="1"/>
    <col min="8455" max="8458" width="10.5546875" style="34" customWidth="1"/>
    <col min="8459" max="8460" width="9" style="34"/>
    <col min="8461" max="8461" width="10.33203125" style="34" customWidth="1"/>
    <col min="8462" max="8462" width="10.5546875" style="34" customWidth="1"/>
    <col min="8463" max="8704" width="9" style="34"/>
    <col min="8705" max="8705" width="8.88671875" style="34" customWidth="1"/>
    <col min="8706" max="8707" width="9.109375" style="34" customWidth="1"/>
    <col min="8708" max="8708" width="13.44140625" style="34" customWidth="1"/>
    <col min="8709" max="8709" width="9" style="34"/>
    <col min="8710" max="8710" width="10.6640625" style="34" customWidth="1"/>
    <col min="8711" max="8714" width="10.5546875" style="34" customWidth="1"/>
    <col min="8715" max="8716" width="9" style="34"/>
    <col min="8717" max="8717" width="10.33203125" style="34" customWidth="1"/>
    <col min="8718" max="8718" width="10.5546875" style="34" customWidth="1"/>
    <col min="8719" max="8960" width="9" style="34"/>
    <col min="8961" max="8961" width="8.88671875" style="34" customWidth="1"/>
    <col min="8962" max="8963" width="9.109375" style="34" customWidth="1"/>
    <col min="8964" max="8964" width="13.44140625" style="34" customWidth="1"/>
    <col min="8965" max="8965" width="9" style="34"/>
    <col min="8966" max="8966" width="10.6640625" style="34" customWidth="1"/>
    <col min="8967" max="8970" width="10.5546875" style="34" customWidth="1"/>
    <col min="8971" max="8972" width="9" style="34"/>
    <col min="8973" max="8973" width="10.33203125" style="34" customWidth="1"/>
    <col min="8974" max="8974" width="10.5546875" style="34" customWidth="1"/>
    <col min="8975" max="9216" width="9" style="34"/>
    <col min="9217" max="9217" width="8.88671875" style="34" customWidth="1"/>
    <col min="9218" max="9219" width="9.109375" style="34" customWidth="1"/>
    <col min="9220" max="9220" width="13.44140625" style="34" customWidth="1"/>
    <col min="9221" max="9221" width="9" style="34"/>
    <col min="9222" max="9222" width="10.6640625" style="34" customWidth="1"/>
    <col min="9223" max="9226" width="10.5546875" style="34" customWidth="1"/>
    <col min="9227" max="9228" width="9" style="34"/>
    <col min="9229" max="9229" width="10.33203125" style="34" customWidth="1"/>
    <col min="9230" max="9230" width="10.5546875" style="34" customWidth="1"/>
    <col min="9231" max="9472" width="9" style="34"/>
    <col min="9473" max="9473" width="8.88671875" style="34" customWidth="1"/>
    <col min="9474" max="9475" width="9.109375" style="34" customWidth="1"/>
    <col min="9476" max="9476" width="13.44140625" style="34" customWidth="1"/>
    <col min="9477" max="9477" width="9" style="34"/>
    <col min="9478" max="9478" width="10.6640625" style="34" customWidth="1"/>
    <col min="9479" max="9482" width="10.5546875" style="34" customWidth="1"/>
    <col min="9483" max="9484" width="9" style="34"/>
    <col min="9485" max="9485" width="10.33203125" style="34" customWidth="1"/>
    <col min="9486" max="9486" width="10.5546875" style="34" customWidth="1"/>
    <col min="9487" max="9728" width="9" style="34"/>
    <col min="9729" max="9729" width="8.88671875" style="34" customWidth="1"/>
    <col min="9730" max="9731" width="9.109375" style="34" customWidth="1"/>
    <col min="9732" max="9732" width="13.44140625" style="34" customWidth="1"/>
    <col min="9733" max="9733" width="9" style="34"/>
    <col min="9734" max="9734" width="10.6640625" style="34" customWidth="1"/>
    <col min="9735" max="9738" width="10.5546875" style="34" customWidth="1"/>
    <col min="9739" max="9740" width="9" style="34"/>
    <col min="9741" max="9741" width="10.33203125" style="34" customWidth="1"/>
    <col min="9742" max="9742" width="10.5546875" style="34" customWidth="1"/>
    <col min="9743" max="9984" width="9" style="34"/>
    <col min="9985" max="9985" width="8.88671875" style="34" customWidth="1"/>
    <col min="9986" max="9987" width="9.109375" style="34" customWidth="1"/>
    <col min="9988" max="9988" width="13.44140625" style="34" customWidth="1"/>
    <col min="9989" max="9989" width="9" style="34"/>
    <col min="9990" max="9990" width="10.6640625" style="34" customWidth="1"/>
    <col min="9991" max="9994" width="10.5546875" style="34" customWidth="1"/>
    <col min="9995" max="9996" width="9" style="34"/>
    <col min="9997" max="9997" width="10.33203125" style="34" customWidth="1"/>
    <col min="9998" max="9998" width="10.5546875" style="34" customWidth="1"/>
    <col min="9999" max="10240" width="9" style="34"/>
    <col min="10241" max="10241" width="8.88671875" style="34" customWidth="1"/>
    <col min="10242" max="10243" width="9.109375" style="34" customWidth="1"/>
    <col min="10244" max="10244" width="13.44140625" style="34" customWidth="1"/>
    <col min="10245" max="10245" width="9" style="34"/>
    <col min="10246" max="10246" width="10.6640625" style="34" customWidth="1"/>
    <col min="10247" max="10250" width="10.5546875" style="34" customWidth="1"/>
    <col min="10251" max="10252" width="9" style="34"/>
    <col min="10253" max="10253" width="10.33203125" style="34" customWidth="1"/>
    <col min="10254" max="10254" width="10.5546875" style="34" customWidth="1"/>
    <col min="10255" max="10496" width="9" style="34"/>
    <col min="10497" max="10497" width="8.88671875" style="34" customWidth="1"/>
    <col min="10498" max="10499" width="9.109375" style="34" customWidth="1"/>
    <col min="10500" max="10500" width="13.44140625" style="34" customWidth="1"/>
    <col min="10501" max="10501" width="9" style="34"/>
    <col min="10502" max="10502" width="10.6640625" style="34" customWidth="1"/>
    <col min="10503" max="10506" width="10.5546875" style="34" customWidth="1"/>
    <col min="10507" max="10508" width="9" style="34"/>
    <col min="10509" max="10509" width="10.33203125" style="34" customWidth="1"/>
    <col min="10510" max="10510" width="10.5546875" style="34" customWidth="1"/>
    <col min="10511" max="10752" width="9" style="34"/>
    <col min="10753" max="10753" width="8.88671875" style="34" customWidth="1"/>
    <col min="10754" max="10755" width="9.109375" style="34" customWidth="1"/>
    <col min="10756" max="10756" width="13.44140625" style="34" customWidth="1"/>
    <col min="10757" max="10757" width="9" style="34"/>
    <col min="10758" max="10758" width="10.6640625" style="34" customWidth="1"/>
    <col min="10759" max="10762" width="10.5546875" style="34" customWidth="1"/>
    <col min="10763" max="10764" width="9" style="34"/>
    <col min="10765" max="10765" width="10.33203125" style="34" customWidth="1"/>
    <col min="10766" max="10766" width="10.5546875" style="34" customWidth="1"/>
    <col min="10767" max="11008" width="9" style="34"/>
    <col min="11009" max="11009" width="8.88671875" style="34" customWidth="1"/>
    <col min="11010" max="11011" width="9.109375" style="34" customWidth="1"/>
    <col min="11012" max="11012" width="13.44140625" style="34" customWidth="1"/>
    <col min="11013" max="11013" width="9" style="34"/>
    <col min="11014" max="11014" width="10.6640625" style="34" customWidth="1"/>
    <col min="11015" max="11018" width="10.5546875" style="34" customWidth="1"/>
    <col min="11019" max="11020" width="9" style="34"/>
    <col min="11021" max="11021" width="10.33203125" style="34" customWidth="1"/>
    <col min="11022" max="11022" width="10.5546875" style="34" customWidth="1"/>
    <col min="11023" max="11264" width="9" style="34"/>
    <col min="11265" max="11265" width="8.88671875" style="34" customWidth="1"/>
    <col min="11266" max="11267" width="9.109375" style="34" customWidth="1"/>
    <col min="11268" max="11268" width="13.44140625" style="34" customWidth="1"/>
    <col min="11269" max="11269" width="9" style="34"/>
    <col min="11270" max="11270" width="10.6640625" style="34" customWidth="1"/>
    <col min="11271" max="11274" width="10.5546875" style="34" customWidth="1"/>
    <col min="11275" max="11276" width="9" style="34"/>
    <col min="11277" max="11277" width="10.33203125" style="34" customWidth="1"/>
    <col min="11278" max="11278" width="10.5546875" style="34" customWidth="1"/>
    <col min="11279" max="11520" width="9" style="34"/>
    <col min="11521" max="11521" width="8.88671875" style="34" customWidth="1"/>
    <col min="11522" max="11523" width="9.109375" style="34" customWidth="1"/>
    <col min="11524" max="11524" width="13.44140625" style="34" customWidth="1"/>
    <col min="11525" max="11525" width="9" style="34"/>
    <col min="11526" max="11526" width="10.6640625" style="34" customWidth="1"/>
    <col min="11527" max="11530" width="10.5546875" style="34" customWidth="1"/>
    <col min="11531" max="11532" width="9" style="34"/>
    <col min="11533" max="11533" width="10.33203125" style="34" customWidth="1"/>
    <col min="11534" max="11534" width="10.5546875" style="34" customWidth="1"/>
    <col min="11535" max="11776" width="9" style="34"/>
    <col min="11777" max="11777" width="8.88671875" style="34" customWidth="1"/>
    <col min="11778" max="11779" width="9.109375" style="34" customWidth="1"/>
    <col min="11780" max="11780" width="13.44140625" style="34" customWidth="1"/>
    <col min="11781" max="11781" width="9" style="34"/>
    <col min="11782" max="11782" width="10.6640625" style="34" customWidth="1"/>
    <col min="11783" max="11786" width="10.5546875" style="34" customWidth="1"/>
    <col min="11787" max="11788" width="9" style="34"/>
    <col min="11789" max="11789" width="10.33203125" style="34" customWidth="1"/>
    <col min="11790" max="11790" width="10.5546875" style="34" customWidth="1"/>
    <col min="11791" max="12032" width="9" style="34"/>
    <col min="12033" max="12033" width="8.88671875" style="34" customWidth="1"/>
    <col min="12034" max="12035" width="9.109375" style="34" customWidth="1"/>
    <col min="12036" max="12036" width="13.44140625" style="34" customWidth="1"/>
    <col min="12037" max="12037" width="9" style="34"/>
    <col min="12038" max="12038" width="10.6640625" style="34" customWidth="1"/>
    <col min="12039" max="12042" width="10.5546875" style="34" customWidth="1"/>
    <col min="12043" max="12044" width="9" style="34"/>
    <col min="12045" max="12045" width="10.33203125" style="34" customWidth="1"/>
    <col min="12046" max="12046" width="10.5546875" style="34" customWidth="1"/>
    <col min="12047" max="12288" width="9" style="34"/>
    <col min="12289" max="12289" width="8.88671875" style="34" customWidth="1"/>
    <col min="12290" max="12291" width="9.109375" style="34" customWidth="1"/>
    <col min="12292" max="12292" width="13.44140625" style="34" customWidth="1"/>
    <col min="12293" max="12293" width="9" style="34"/>
    <col min="12294" max="12294" width="10.6640625" style="34" customWidth="1"/>
    <col min="12295" max="12298" width="10.5546875" style="34" customWidth="1"/>
    <col min="12299" max="12300" width="9" style="34"/>
    <col min="12301" max="12301" width="10.33203125" style="34" customWidth="1"/>
    <col min="12302" max="12302" width="10.5546875" style="34" customWidth="1"/>
    <col min="12303" max="12544" width="9" style="34"/>
    <col min="12545" max="12545" width="8.88671875" style="34" customWidth="1"/>
    <col min="12546" max="12547" width="9.109375" style="34" customWidth="1"/>
    <col min="12548" max="12548" width="13.44140625" style="34" customWidth="1"/>
    <col min="12549" max="12549" width="9" style="34"/>
    <col min="12550" max="12550" width="10.6640625" style="34" customWidth="1"/>
    <col min="12551" max="12554" width="10.5546875" style="34" customWidth="1"/>
    <col min="12555" max="12556" width="9" style="34"/>
    <col min="12557" max="12557" width="10.33203125" style="34" customWidth="1"/>
    <col min="12558" max="12558" width="10.5546875" style="34" customWidth="1"/>
    <col min="12559" max="12800" width="9" style="34"/>
    <col min="12801" max="12801" width="8.88671875" style="34" customWidth="1"/>
    <col min="12802" max="12803" width="9.109375" style="34" customWidth="1"/>
    <col min="12804" max="12804" width="13.44140625" style="34" customWidth="1"/>
    <col min="12805" max="12805" width="9" style="34"/>
    <col min="12806" max="12806" width="10.6640625" style="34" customWidth="1"/>
    <col min="12807" max="12810" width="10.5546875" style="34" customWidth="1"/>
    <col min="12811" max="12812" width="9" style="34"/>
    <col min="12813" max="12813" width="10.33203125" style="34" customWidth="1"/>
    <col min="12814" max="12814" width="10.5546875" style="34" customWidth="1"/>
    <col min="12815" max="13056" width="9" style="34"/>
    <col min="13057" max="13057" width="8.88671875" style="34" customWidth="1"/>
    <col min="13058" max="13059" width="9.109375" style="34" customWidth="1"/>
    <col min="13060" max="13060" width="13.44140625" style="34" customWidth="1"/>
    <col min="13061" max="13061" width="9" style="34"/>
    <col min="13062" max="13062" width="10.6640625" style="34" customWidth="1"/>
    <col min="13063" max="13066" width="10.5546875" style="34" customWidth="1"/>
    <col min="13067" max="13068" width="9" style="34"/>
    <col min="13069" max="13069" width="10.33203125" style="34" customWidth="1"/>
    <col min="13070" max="13070" width="10.5546875" style="34" customWidth="1"/>
    <col min="13071" max="13312" width="9" style="34"/>
    <col min="13313" max="13313" width="8.88671875" style="34" customWidth="1"/>
    <col min="13314" max="13315" width="9.109375" style="34" customWidth="1"/>
    <col min="13316" max="13316" width="13.44140625" style="34" customWidth="1"/>
    <col min="13317" max="13317" width="9" style="34"/>
    <col min="13318" max="13318" width="10.6640625" style="34" customWidth="1"/>
    <col min="13319" max="13322" width="10.5546875" style="34" customWidth="1"/>
    <col min="13323" max="13324" width="9" style="34"/>
    <col min="13325" max="13325" width="10.33203125" style="34" customWidth="1"/>
    <col min="13326" max="13326" width="10.5546875" style="34" customWidth="1"/>
    <col min="13327" max="13568" width="9" style="34"/>
    <col min="13569" max="13569" width="8.88671875" style="34" customWidth="1"/>
    <col min="13570" max="13571" width="9.109375" style="34" customWidth="1"/>
    <col min="13572" max="13572" width="13.44140625" style="34" customWidth="1"/>
    <col min="13573" max="13573" width="9" style="34"/>
    <col min="13574" max="13574" width="10.6640625" style="34" customWidth="1"/>
    <col min="13575" max="13578" width="10.5546875" style="34" customWidth="1"/>
    <col min="13579" max="13580" width="9" style="34"/>
    <col min="13581" max="13581" width="10.33203125" style="34" customWidth="1"/>
    <col min="13582" max="13582" width="10.5546875" style="34" customWidth="1"/>
    <col min="13583" max="13824" width="9" style="34"/>
    <col min="13825" max="13825" width="8.88671875" style="34" customWidth="1"/>
    <col min="13826" max="13827" width="9.109375" style="34" customWidth="1"/>
    <col min="13828" max="13828" width="13.44140625" style="34" customWidth="1"/>
    <col min="13829" max="13829" width="9" style="34"/>
    <col min="13830" max="13830" width="10.6640625" style="34" customWidth="1"/>
    <col min="13831" max="13834" width="10.5546875" style="34" customWidth="1"/>
    <col min="13835" max="13836" width="9" style="34"/>
    <col min="13837" max="13837" width="10.33203125" style="34" customWidth="1"/>
    <col min="13838" max="13838" width="10.5546875" style="34" customWidth="1"/>
    <col min="13839" max="14080" width="9" style="34"/>
    <col min="14081" max="14081" width="8.88671875" style="34" customWidth="1"/>
    <col min="14082" max="14083" width="9.109375" style="34" customWidth="1"/>
    <col min="14084" max="14084" width="13.44140625" style="34" customWidth="1"/>
    <col min="14085" max="14085" width="9" style="34"/>
    <col min="14086" max="14086" width="10.6640625" style="34" customWidth="1"/>
    <col min="14087" max="14090" width="10.5546875" style="34" customWidth="1"/>
    <col min="14091" max="14092" width="9" style="34"/>
    <col min="14093" max="14093" width="10.33203125" style="34" customWidth="1"/>
    <col min="14094" max="14094" width="10.5546875" style="34" customWidth="1"/>
    <col min="14095" max="14336" width="9" style="34"/>
    <col min="14337" max="14337" width="8.88671875" style="34" customWidth="1"/>
    <col min="14338" max="14339" width="9.109375" style="34" customWidth="1"/>
    <col min="14340" max="14340" width="13.44140625" style="34" customWidth="1"/>
    <col min="14341" max="14341" width="9" style="34"/>
    <col min="14342" max="14342" width="10.6640625" style="34" customWidth="1"/>
    <col min="14343" max="14346" width="10.5546875" style="34" customWidth="1"/>
    <col min="14347" max="14348" width="9" style="34"/>
    <col min="14349" max="14349" width="10.33203125" style="34" customWidth="1"/>
    <col min="14350" max="14350" width="10.5546875" style="34" customWidth="1"/>
    <col min="14351" max="14592" width="9" style="34"/>
    <col min="14593" max="14593" width="8.88671875" style="34" customWidth="1"/>
    <col min="14594" max="14595" width="9.109375" style="34" customWidth="1"/>
    <col min="14596" max="14596" width="13.44140625" style="34" customWidth="1"/>
    <col min="14597" max="14597" width="9" style="34"/>
    <col min="14598" max="14598" width="10.6640625" style="34" customWidth="1"/>
    <col min="14599" max="14602" width="10.5546875" style="34" customWidth="1"/>
    <col min="14603" max="14604" width="9" style="34"/>
    <col min="14605" max="14605" width="10.33203125" style="34" customWidth="1"/>
    <col min="14606" max="14606" width="10.5546875" style="34" customWidth="1"/>
    <col min="14607" max="14848" width="9" style="34"/>
    <col min="14849" max="14849" width="8.88671875" style="34" customWidth="1"/>
    <col min="14850" max="14851" width="9.109375" style="34" customWidth="1"/>
    <col min="14852" max="14852" width="13.44140625" style="34" customWidth="1"/>
    <col min="14853" max="14853" width="9" style="34"/>
    <col min="14854" max="14854" width="10.6640625" style="34" customWidth="1"/>
    <col min="14855" max="14858" width="10.5546875" style="34" customWidth="1"/>
    <col min="14859" max="14860" width="9" style="34"/>
    <col min="14861" max="14861" width="10.33203125" style="34" customWidth="1"/>
    <col min="14862" max="14862" width="10.5546875" style="34" customWidth="1"/>
    <col min="14863" max="15104" width="9" style="34"/>
    <col min="15105" max="15105" width="8.88671875" style="34" customWidth="1"/>
    <col min="15106" max="15107" width="9.109375" style="34" customWidth="1"/>
    <col min="15108" max="15108" width="13.44140625" style="34" customWidth="1"/>
    <col min="15109" max="15109" width="9" style="34"/>
    <col min="15110" max="15110" width="10.6640625" style="34" customWidth="1"/>
    <col min="15111" max="15114" width="10.5546875" style="34" customWidth="1"/>
    <col min="15115" max="15116" width="9" style="34"/>
    <col min="15117" max="15117" width="10.33203125" style="34" customWidth="1"/>
    <col min="15118" max="15118" width="10.5546875" style="34" customWidth="1"/>
    <col min="15119" max="15360" width="9" style="34"/>
    <col min="15361" max="15361" width="8.88671875" style="34" customWidth="1"/>
    <col min="15362" max="15363" width="9.109375" style="34" customWidth="1"/>
    <col min="15364" max="15364" width="13.44140625" style="34" customWidth="1"/>
    <col min="15365" max="15365" width="9" style="34"/>
    <col min="15366" max="15366" width="10.6640625" style="34" customWidth="1"/>
    <col min="15367" max="15370" width="10.5546875" style="34" customWidth="1"/>
    <col min="15371" max="15372" width="9" style="34"/>
    <col min="15373" max="15373" width="10.33203125" style="34" customWidth="1"/>
    <col min="15374" max="15374" width="10.5546875" style="34" customWidth="1"/>
    <col min="15375" max="15616" width="9" style="34"/>
    <col min="15617" max="15617" width="8.88671875" style="34" customWidth="1"/>
    <col min="15618" max="15619" width="9.109375" style="34" customWidth="1"/>
    <col min="15620" max="15620" width="13.44140625" style="34" customWidth="1"/>
    <col min="15621" max="15621" width="9" style="34"/>
    <col min="15622" max="15622" width="10.6640625" style="34" customWidth="1"/>
    <col min="15623" max="15626" width="10.5546875" style="34" customWidth="1"/>
    <col min="15627" max="15628" width="9" style="34"/>
    <col min="15629" max="15629" width="10.33203125" style="34" customWidth="1"/>
    <col min="15630" max="15630" width="10.5546875" style="34" customWidth="1"/>
    <col min="15631" max="15872" width="9" style="34"/>
    <col min="15873" max="15873" width="8.88671875" style="34" customWidth="1"/>
    <col min="15874" max="15875" width="9.109375" style="34" customWidth="1"/>
    <col min="15876" max="15876" width="13.44140625" style="34" customWidth="1"/>
    <col min="15877" max="15877" width="9" style="34"/>
    <col min="15878" max="15878" width="10.6640625" style="34" customWidth="1"/>
    <col min="15879" max="15882" width="10.5546875" style="34" customWidth="1"/>
    <col min="15883" max="15884" width="9" style="34"/>
    <col min="15885" max="15885" width="10.33203125" style="34" customWidth="1"/>
    <col min="15886" max="15886" width="10.5546875" style="34" customWidth="1"/>
    <col min="15887" max="16128" width="9" style="34"/>
    <col min="16129" max="16129" width="8.88671875" style="34" customWidth="1"/>
    <col min="16130" max="16131" width="9.109375" style="34" customWidth="1"/>
    <col min="16132" max="16132" width="13.44140625" style="34" customWidth="1"/>
    <col min="16133" max="16133" width="9" style="34"/>
    <col min="16134" max="16134" width="10.6640625" style="34" customWidth="1"/>
    <col min="16135" max="16138" width="10.5546875" style="34" customWidth="1"/>
    <col min="16139" max="16140" width="9" style="34"/>
    <col min="16141" max="16141" width="10.33203125" style="34" customWidth="1"/>
    <col min="16142" max="16142" width="10.5546875" style="34" customWidth="1"/>
    <col min="16143" max="16384" width="9" style="34"/>
  </cols>
  <sheetData>
    <row r="1" spans="1:17" x14ac:dyDescent="0.3">
      <c r="L1" s="35" t="s">
        <v>0</v>
      </c>
      <c r="M1" s="36"/>
    </row>
    <row r="2" spans="1:17" x14ac:dyDescent="0.3">
      <c r="L2" s="35" t="s">
        <v>32</v>
      </c>
      <c r="M2" s="36"/>
    </row>
    <row r="3" spans="1:17" x14ac:dyDescent="0.3">
      <c r="L3" s="35" t="s">
        <v>33</v>
      </c>
      <c r="M3" s="36"/>
    </row>
    <row r="4" spans="1:17" ht="15.6" x14ac:dyDescent="0.3">
      <c r="G4" s="222" t="s">
        <v>2</v>
      </c>
      <c r="H4" s="222"/>
      <c r="I4" s="222"/>
      <c r="J4" s="222"/>
      <c r="K4" s="37"/>
      <c r="L4" s="37"/>
      <c r="M4" s="37"/>
    </row>
    <row r="5" spans="1:17" ht="16.2" thickBot="1" x14ac:dyDescent="0.35">
      <c r="G5" s="223" t="s">
        <v>379</v>
      </c>
      <c r="H5" s="223"/>
      <c r="I5" s="223"/>
      <c r="J5" s="223"/>
      <c r="K5" s="37"/>
      <c r="L5" s="37"/>
      <c r="M5" s="37"/>
    </row>
    <row r="7" spans="1:17" ht="16.2" thickBot="1" x14ac:dyDescent="0.35">
      <c r="A7" s="219" t="s">
        <v>34</v>
      </c>
      <c r="B7" s="219"/>
      <c r="C7" s="224" t="s">
        <v>113</v>
      </c>
      <c r="D7" s="224"/>
      <c r="E7" s="38"/>
      <c r="F7" s="38"/>
      <c r="G7" s="38"/>
      <c r="H7" s="38"/>
      <c r="I7" s="38"/>
      <c r="J7" s="38"/>
      <c r="K7" s="38"/>
      <c r="L7" s="38"/>
      <c r="O7" s="225" t="s">
        <v>1</v>
      </c>
      <c r="P7" s="225"/>
      <c r="Q7" s="38"/>
    </row>
    <row r="8" spans="1:17" ht="15.6" x14ac:dyDescent="0.3">
      <c r="A8" s="38"/>
      <c r="B8" s="38"/>
      <c r="C8" s="38"/>
      <c r="D8" s="38"/>
      <c r="E8" s="38"/>
      <c r="F8" s="38"/>
      <c r="G8" s="38"/>
      <c r="H8" s="38"/>
      <c r="I8" s="38"/>
      <c r="J8" s="38"/>
      <c r="K8" s="38"/>
      <c r="L8" s="38"/>
      <c r="M8" s="38"/>
      <c r="N8" s="38"/>
      <c r="O8" s="38"/>
      <c r="P8" s="38"/>
      <c r="Q8" s="38"/>
    </row>
    <row r="9" spans="1:17" ht="15.6" x14ac:dyDescent="0.3">
      <c r="A9" s="219" t="s">
        <v>36</v>
      </c>
      <c r="B9" s="219"/>
      <c r="C9" s="220" t="s">
        <v>141</v>
      </c>
      <c r="D9" s="220"/>
      <c r="E9" s="220"/>
      <c r="F9" s="220"/>
      <c r="G9" s="219" t="s">
        <v>37</v>
      </c>
      <c r="H9" s="219"/>
      <c r="I9" s="212" t="s">
        <v>142</v>
      </c>
      <c r="J9" s="212"/>
      <c r="K9" s="212"/>
      <c r="L9" s="212"/>
      <c r="M9" s="221" t="s">
        <v>38</v>
      </c>
      <c r="N9" s="221"/>
      <c r="O9" s="212" t="s">
        <v>39</v>
      </c>
      <c r="P9" s="212"/>
      <c r="Q9" s="38"/>
    </row>
    <row r="10" spans="1:17" ht="15.6" x14ac:dyDescent="0.3">
      <c r="B10" s="35"/>
      <c r="C10" s="213" t="s">
        <v>3</v>
      </c>
      <c r="D10" s="213"/>
      <c r="E10" s="213"/>
      <c r="F10" s="213"/>
      <c r="H10" s="35"/>
      <c r="I10" s="213" t="s">
        <v>3</v>
      </c>
      <c r="J10" s="213"/>
      <c r="K10" s="213"/>
      <c r="L10" s="213"/>
      <c r="M10" s="38"/>
      <c r="N10" s="38"/>
      <c r="O10" s="38"/>
      <c r="P10" s="38"/>
      <c r="Q10" s="38"/>
    </row>
    <row r="11" spans="1:17" ht="15" customHeight="1" x14ac:dyDescent="0.3">
      <c r="A11" s="208" t="s">
        <v>4</v>
      </c>
      <c r="B11" s="208"/>
      <c r="C11" s="208"/>
      <c r="D11" s="209" t="s">
        <v>143</v>
      </c>
      <c r="E11" s="214"/>
      <c r="F11" s="214"/>
      <c r="G11" s="214"/>
      <c r="H11" s="214"/>
      <c r="I11" s="214"/>
      <c r="J11" s="214"/>
      <c r="K11" s="215" t="s">
        <v>5</v>
      </c>
      <c r="L11" s="216" t="s">
        <v>144</v>
      </c>
      <c r="M11" s="217"/>
      <c r="N11" s="217"/>
      <c r="O11" s="217"/>
      <c r="P11" s="217"/>
      <c r="Q11" s="39"/>
    </row>
    <row r="12" spans="1:17" ht="110.4" customHeight="1" x14ac:dyDescent="0.3">
      <c r="A12" s="208"/>
      <c r="B12" s="208"/>
      <c r="C12" s="208"/>
      <c r="D12" s="218" t="s">
        <v>60</v>
      </c>
      <c r="E12" s="218"/>
      <c r="F12" s="218"/>
      <c r="G12" s="218"/>
      <c r="H12" s="218"/>
      <c r="I12" s="218"/>
      <c r="J12" s="218"/>
      <c r="K12" s="215"/>
      <c r="L12" s="211" t="s">
        <v>61</v>
      </c>
      <c r="M12" s="211"/>
      <c r="N12" s="211"/>
      <c r="O12" s="211"/>
      <c r="P12" s="211"/>
      <c r="Q12" s="40"/>
    </row>
    <row r="13" spans="1:17" x14ac:dyDescent="0.3">
      <c r="A13" s="208" t="s">
        <v>7</v>
      </c>
      <c r="B13" s="208"/>
      <c r="C13" s="208"/>
      <c r="D13" s="209" t="s">
        <v>148</v>
      </c>
      <c r="E13" s="209"/>
      <c r="F13" s="209"/>
      <c r="G13" s="209"/>
      <c r="H13" s="209"/>
      <c r="I13" s="209"/>
      <c r="J13" s="209"/>
      <c r="K13" s="209"/>
      <c r="L13" s="209"/>
      <c r="M13" s="209"/>
      <c r="N13" s="209"/>
      <c r="O13" s="209"/>
      <c r="P13" s="209"/>
    </row>
    <row r="14" spans="1:17" ht="57.6" customHeight="1" x14ac:dyDescent="0.3">
      <c r="A14" s="208"/>
      <c r="B14" s="208"/>
      <c r="C14" s="208"/>
      <c r="D14" s="210" t="s">
        <v>62</v>
      </c>
      <c r="E14" s="210"/>
      <c r="F14" s="210"/>
      <c r="G14" s="210"/>
      <c r="H14" s="210"/>
      <c r="I14" s="210"/>
      <c r="J14" s="210"/>
      <c r="K14" s="210"/>
      <c r="L14" s="210"/>
      <c r="M14" s="210"/>
      <c r="N14" s="210"/>
      <c r="O14" s="210"/>
      <c r="P14" s="210"/>
    </row>
    <row r="15" spans="1:17" ht="14.4" customHeight="1" x14ac:dyDescent="0.3">
      <c r="A15" s="208" t="s">
        <v>8</v>
      </c>
      <c r="B15" s="208"/>
      <c r="C15" s="208"/>
      <c r="D15" s="209" t="s">
        <v>123</v>
      </c>
      <c r="E15" s="209"/>
      <c r="F15" s="209"/>
      <c r="G15" s="209"/>
      <c r="H15" s="209"/>
      <c r="I15" s="209"/>
      <c r="J15" s="209"/>
      <c r="K15" s="209"/>
      <c r="L15" s="209"/>
      <c r="M15" s="209"/>
      <c r="N15" s="209"/>
      <c r="O15" s="209"/>
      <c r="P15" s="209"/>
    </row>
    <row r="16" spans="1:17" ht="55.2" customHeight="1" x14ac:dyDescent="0.3">
      <c r="A16" s="208"/>
      <c r="B16" s="208"/>
      <c r="C16" s="208"/>
      <c r="D16" s="211" t="s">
        <v>63</v>
      </c>
      <c r="E16" s="211"/>
      <c r="F16" s="211"/>
      <c r="G16" s="211"/>
      <c r="H16" s="211"/>
      <c r="I16" s="211"/>
      <c r="J16" s="211"/>
      <c r="K16" s="211"/>
      <c r="L16" s="211"/>
      <c r="M16" s="211"/>
      <c r="N16" s="211"/>
      <c r="O16" s="211"/>
      <c r="P16" s="211"/>
    </row>
    <row r="17" spans="1:17" ht="30" customHeight="1" x14ac:dyDescent="0.3">
      <c r="A17" s="203" t="s">
        <v>9</v>
      </c>
      <c r="B17" s="203"/>
      <c r="C17" s="203"/>
      <c r="D17" s="204" t="s">
        <v>64</v>
      </c>
      <c r="E17" s="204"/>
      <c r="F17" s="204"/>
      <c r="G17" s="204"/>
      <c r="H17" s="205" t="s">
        <v>10</v>
      </c>
      <c r="I17" s="205"/>
      <c r="J17" s="205"/>
      <c r="K17" s="173" t="s">
        <v>137</v>
      </c>
      <c r="L17" s="173"/>
      <c r="M17" s="173"/>
      <c r="N17" s="173"/>
      <c r="O17" s="173"/>
      <c r="P17" s="173"/>
    </row>
    <row r="18" spans="1:17" ht="15.6" customHeight="1" x14ac:dyDescent="0.3">
      <c r="A18" s="203"/>
      <c r="B18" s="203"/>
      <c r="C18" s="203"/>
      <c r="D18" s="206" t="s">
        <v>11</v>
      </c>
      <c r="E18" s="206"/>
      <c r="F18" s="206"/>
      <c r="G18" s="206"/>
      <c r="H18" s="205"/>
      <c r="I18" s="205"/>
      <c r="J18" s="205"/>
      <c r="K18" s="207" t="s">
        <v>11</v>
      </c>
      <c r="L18" s="207"/>
      <c r="M18" s="207"/>
      <c r="N18" s="207"/>
      <c r="O18" s="207"/>
      <c r="P18" s="207"/>
    </row>
    <row r="19" spans="1:17" ht="28.2" customHeight="1" x14ac:dyDescent="0.3">
      <c r="A19" s="187" t="s">
        <v>40</v>
      </c>
      <c r="B19" s="188"/>
      <c r="C19" s="189" t="s">
        <v>346</v>
      </c>
      <c r="D19" s="189"/>
      <c r="E19" s="190" t="s">
        <v>41</v>
      </c>
      <c r="F19" s="190"/>
      <c r="G19" s="191" t="s">
        <v>382</v>
      </c>
      <c r="H19" s="191"/>
      <c r="I19" s="191"/>
      <c r="J19" s="190" t="s">
        <v>42</v>
      </c>
      <c r="K19" s="190"/>
      <c r="L19" s="190"/>
      <c r="M19" s="192" t="str">
        <f>LEFT(L11,SEARCH(" ",L11)-1)&amp;" "&amp;LEFT(MID(L11,SEARCH(" ",L11)+1,1))&amp;"."&amp;LEFT(MID(L11,SEARCH(" ",L11,SEARCH(" ",L11)+1)+1,1))&amp;"."</f>
        <v>Томченко О.М.</v>
      </c>
      <c r="N19" s="192"/>
      <c r="O19" s="192"/>
      <c r="P19" s="192"/>
    </row>
    <row r="20" spans="1:17" ht="54.6" customHeight="1" x14ac:dyDescent="0.3">
      <c r="A20" s="41"/>
      <c r="B20" s="42"/>
      <c r="C20" s="193" t="s">
        <v>12</v>
      </c>
      <c r="D20" s="193"/>
      <c r="E20" s="42"/>
      <c r="F20" s="43"/>
      <c r="G20" s="194" t="s">
        <v>12</v>
      </c>
      <c r="H20" s="194"/>
      <c r="I20" s="194"/>
      <c r="J20" s="190"/>
      <c r="K20" s="190"/>
      <c r="L20" s="190"/>
      <c r="M20" s="195" t="s">
        <v>65</v>
      </c>
      <c r="N20" s="195"/>
      <c r="O20" s="195"/>
      <c r="P20" s="195"/>
    </row>
    <row r="21" spans="1:17" ht="31.2" customHeight="1" thickBot="1" x14ac:dyDescent="0.35">
      <c r="A21" s="196" t="s">
        <v>43</v>
      </c>
      <c r="B21" s="196"/>
      <c r="C21" s="196"/>
      <c r="D21" s="196"/>
      <c r="E21" s="196"/>
      <c r="F21" s="196"/>
      <c r="G21" s="197" t="s">
        <v>145</v>
      </c>
      <c r="H21" s="198"/>
      <c r="I21" s="198"/>
      <c r="J21" s="44"/>
      <c r="K21" s="45"/>
      <c r="L21" s="46">
        <f>M21+O38</f>
        <v>32.5</v>
      </c>
      <c r="M21" s="47">
        <v>15.2</v>
      </c>
      <c r="N21" s="48"/>
    </row>
    <row r="22" spans="1:17" ht="15.6" customHeight="1" x14ac:dyDescent="0.3">
      <c r="G22" s="199" t="s">
        <v>44</v>
      </c>
      <c r="H22" s="199"/>
      <c r="I22" s="199"/>
      <c r="J22" s="49"/>
      <c r="K22" s="36" t="s">
        <v>45</v>
      </c>
      <c r="M22" s="36"/>
      <c r="N22" s="36"/>
    </row>
    <row r="23" spans="1:17" ht="15.6" customHeight="1" x14ac:dyDescent="0.3">
      <c r="G23" s="49"/>
      <c r="H23" s="49"/>
      <c r="I23" s="49"/>
      <c r="J23" s="49"/>
      <c r="K23" s="36"/>
      <c r="M23" s="36"/>
      <c r="N23" s="36"/>
    </row>
    <row r="24" spans="1:17" x14ac:dyDescent="0.3">
      <c r="A24" s="200" t="s">
        <v>13</v>
      </c>
      <c r="B24" s="201"/>
      <c r="C24" s="201"/>
      <c r="D24" s="201"/>
      <c r="E24" s="202"/>
      <c r="F24" s="202"/>
      <c r="G24" s="202"/>
      <c r="H24" s="202"/>
      <c r="I24" s="202"/>
      <c r="J24" s="202"/>
      <c r="K24" s="202"/>
      <c r="L24" s="186" t="s">
        <v>66</v>
      </c>
      <c r="M24" s="186"/>
      <c r="N24" s="50"/>
      <c r="O24" s="51"/>
      <c r="P24" s="51"/>
    </row>
    <row r="25" spans="1:17" ht="15.6" customHeight="1" x14ac:dyDescent="0.3">
      <c r="A25" s="52"/>
      <c r="E25" s="180" t="s">
        <v>14</v>
      </c>
      <c r="F25" s="180"/>
      <c r="G25" s="180"/>
      <c r="H25" s="180"/>
      <c r="I25" s="180"/>
      <c r="J25" s="180"/>
      <c r="K25" s="180"/>
    </row>
    <row r="26" spans="1:17" ht="15.6" customHeight="1" x14ac:dyDescent="0.3">
      <c r="A26" s="181" t="s">
        <v>15</v>
      </c>
      <c r="B26" s="181"/>
      <c r="C26" s="181"/>
      <c r="D26" s="181"/>
      <c r="E26" s="182" t="s">
        <v>349</v>
      </c>
      <c r="F26" s="182"/>
      <c r="G26" s="182"/>
      <c r="H26" s="182"/>
      <c r="I26" s="182"/>
      <c r="J26" s="182"/>
      <c r="K26" s="182"/>
      <c r="L26" s="182"/>
      <c r="M26" s="182"/>
      <c r="N26" s="182"/>
      <c r="O26" s="182"/>
    </row>
    <row r="27" spans="1:17" ht="15.6" customHeight="1" x14ac:dyDescent="0.3">
      <c r="A27" s="53"/>
      <c r="B27" s="38"/>
      <c r="C27" s="38"/>
      <c r="D27" s="38"/>
      <c r="E27" s="38"/>
      <c r="F27" s="38"/>
      <c r="G27" s="38"/>
      <c r="H27" s="38"/>
      <c r="I27" s="38"/>
      <c r="J27" s="38"/>
      <c r="K27" s="38"/>
      <c r="L27" s="38"/>
      <c r="M27" s="38"/>
      <c r="N27" s="38"/>
    </row>
    <row r="28" spans="1:17" x14ac:dyDescent="0.3">
      <c r="N28" s="54" t="s">
        <v>46</v>
      </c>
      <c r="P28" s="54"/>
    </row>
    <row r="29" spans="1:17" ht="15.6" x14ac:dyDescent="0.3">
      <c r="H29" s="55"/>
      <c r="I29" s="55" t="s">
        <v>16</v>
      </c>
      <c r="J29" s="55"/>
    </row>
    <row r="30" spans="1:17" ht="111.6" customHeight="1" x14ac:dyDescent="0.3">
      <c r="B30" s="56" t="s">
        <v>47</v>
      </c>
      <c r="C30" s="183" t="s">
        <v>48</v>
      </c>
      <c r="D30" s="183"/>
      <c r="E30" s="183"/>
      <c r="F30" s="56" t="s">
        <v>49</v>
      </c>
      <c r="G30" s="56" t="s">
        <v>50</v>
      </c>
      <c r="H30" s="56" t="s">
        <v>51</v>
      </c>
      <c r="I30" s="56" t="s">
        <v>52</v>
      </c>
      <c r="J30" s="56" t="s">
        <v>17</v>
      </c>
      <c r="K30" s="56" t="s">
        <v>18</v>
      </c>
      <c r="L30" s="56" t="s">
        <v>19</v>
      </c>
      <c r="M30" s="56" t="s">
        <v>20</v>
      </c>
      <c r="N30" s="56" t="s">
        <v>21</v>
      </c>
      <c r="O30" s="56" t="s">
        <v>25</v>
      </c>
    </row>
    <row r="31" spans="1:17" x14ac:dyDescent="0.3">
      <c r="B31" s="57">
        <v>1</v>
      </c>
      <c r="C31" s="174">
        <v>2</v>
      </c>
      <c r="D31" s="174"/>
      <c r="E31" s="174"/>
      <c r="F31" s="57">
        <v>3</v>
      </c>
      <c r="G31" s="57">
        <v>4</v>
      </c>
      <c r="H31" s="57"/>
      <c r="I31" s="57">
        <v>5</v>
      </c>
      <c r="J31" s="57">
        <v>6</v>
      </c>
      <c r="K31" s="57">
        <v>7</v>
      </c>
      <c r="L31" s="57">
        <v>8</v>
      </c>
      <c r="M31" s="57">
        <v>9</v>
      </c>
      <c r="N31" s="57">
        <v>10</v>
      </c>
      <c r="O31" s="57">
        <v>11</v>
      </c>
    </row>
    <row r="32" spans="1:17" s="58" customFormat="1" ht="26.4" customHeight="1" x14ac:dyDescent="0.25">
      <c r="B32" s="59">
        <v>1</v>
      </c>
      <c r="C32" s="184" t="s">
        <v>277</v>
      </c>
      <c r="D32" s="184"/>
      <c r="E32" s="184"/>
      <c r="F32" s="59" t="s">
        <v>6</v>
      </c>
      <c r="G32" s="59" t="s">
        <v>6</v>
      </c>
      <c r="H32" s="59" t="s">
        <v>6</v>
      </c>
      <c r="I32" s="59" t="s">
        <v>22</v>
      </c>
      <c r="J32" s="59">
        <v>50</v>
      </c>
      <c r="K32" s="59"/>
      <c r="L32" s="59"/>
      <c r="M32" s="59"/>
      <c r="N32" s="59"/>
      <c r="O32" s="59">
        <v>0.3</v>
      </c>
      <c r="P32" s="60"/>
      <c r="Q32" s="60"/>
    </row>
    <row r="33" spans="1:15" s="58" customFormat="1" ht="13.2" x14ac:dyDescent="0.25">
      <c r="B33" s="61"/>
      <c r="C33" s="184" t="s">
        <v>380</v>
      </c>
      <c r="D33" s="184"/>
      <c r="E33" s="184"/>
      <c r="F33" s="59"/>
      <c r="G33" s="59"/>
      <c r="H33" s="59"/>
      <c r="I33" s="59" t="s">
        <v>22</v>
      </c>
      <c r="J33" s="61">
        <v>20</v>
      </c>
      <c r="K33" s="62"/>
      <c r="L33" s="62"/>
      <c r="M33" s="62"/>
      <c r="N33" s="62"/>
      <c r="O33" s="61">
        <v>2</v>
      </c>
    </row>
    <row r="34" spans="1:15" s="58" customFormat="1" ht="13.2" x14ac:dyDescent="0.25">
      <c r="B34" s="62"/>
      <c r="C34" s="185" t="s">
        <v>381</v>
      </c>
      <c r="D34" s="185"/>
      <c r="E34" s="185"/>
      <c r="F34" s="59"/>
      <c r="G34" s="59"/>
      <c r="H34" s="59"/>
      <c r="I34" s="62"/>
      <c r="J34" s="61"/>
      <c r="K34" s="62"/>
      <c r="L34" s="62"/>
      <c r="M34" s="62"/>
      <c r="N34" s="62"/>
      <c r="O34" s="61">
        <v>15</v>
      </c>
    </row>
    <row r="35" spans="1:15" s="58" customFormat="1" ht="13.2" x14ac:dyDescent="0.25">
      <c r="B35" s="62"/>
      <c r="C35" s="185"/>
      <c r="D35" s="185"/>
      <c r="E35" s="185"/>
      <c r="F35" s="59"/>
      <c r="G35" s="59"/>
      <c r="H35" s="59"/>
      <c r="I35" s="62"/>
      <c r="J35" s="61"/>
      <c r="K35" s="62"/>
      <c r="L35" s="62"/>
      <c r="M35" s="62"/>
      <c r="N35" s="62"/>
      <c r="O35" s="61"/>
    </row>
    <row r="36" spans="1:15" s="58" customFormat="1" ht="13.2" x14ac:dyDescent="0.25">
      <c r="B36" s="62"/>
      <c r="C36" s="185"/>
      <c r="D36" s="185"/>
      <c r="E36" s="185"/>
      <c r="F36" s="59"/>
      <c r="G36" s="59"/>
      <c r="H36" s="59"/>
      <c r="I36" s="62"/>
      <c r="J36" s="61"/>
      <c r="K36" s="62"/>
      <c r="L36" s="62"/>
      <c r="M36" s="62"/>
      <c r="N36" s="62"/>
      <c r="O36" s="61"/>
    </row>
    <row r="37" spans="1:15" s="58" customFormat="1" ht="13.2" x14ac:dyDescent="0.25">
      <c r="B37" s="62"/>
      <c r="C37" s="185"/>
      <c r="D37" s="185"/>
      <c r="E37" s="185"/>
      <c r="F37" s="59"/>
      <c r="G37" s="59"/>
      <c r="H37" s="59"/>
      <c r="I37" s="62"/>
      <c r="J37" s="61"/>
      <c r="K37" s="62"/>
      <c r="L37" s="62"/>
      <c r="M37" s="62"/>
      <c r="N37" s="62"/>
      <c r="O37" s="61"/>
    </row>
    <row r="38" spans="1:15" s="58" customFormat="1" ht="13.2" x14ac:dyDescent="0.25">
      <c r="B38" s="179" t="s">
        <v>53</v>
      </c>
      <c r="C38" s="179"/>
      <c r="D38" s="179"/>
      <c r="E38" s="179"/>
      <c r="F38" s="59" t="s">
        <v>6</v>
      </c>
      <c r="G38" s="59" t="s">
        <v>6</v>
      </c>
      <c r="H38" s="59" t="s">
        <v>6</v>
      </c>
      <c r="I38" s="61" t="s">
        <v>22</v>
      </c>
      <c r="J38" s="61">
        <f>SUM(J32:J37)</f>
        <v>70</v>
      </c>
      <c r="K38" s="62"/>
      <c r="L38" s="62"/>
      <c r="M38" s="62"/>
      <c r="N38" s="62"/>
      <c r="O38" s="61">
        <f>SUM(O32:O37)</f>
        <v>17.3</v>
      </c>
    </row>
    <row r="40" spans="1:15" ht="79.2" customHeight="1" x14ac:dyDescent="0.3">
      <c r="A40" s="175" t="s">
        <v>383</v>
      </c>
      <c r="B40" s="176"/>
      <c r="C40" s="176"/>
      <c r="D40" s="176"/>
      <c r="E40" s="176"/>
      <c r="F40" s="176"/>
      <c r="I40" s="177" t="s">
        <v>55</v>
      </c>
      <c r="J40" s="177"/>
      <c r="K40" s="177"/>
      <c r="L40" s="177"/>
      <c r="M40" s="177"/>
      <c r="N40" s="177"/>
    </row>
    <row r="41" spans="1:15" ht="15.6" customHeight="1" x14ac:dyDescent="0.3">
      <c r="A41" s="40"/>
      <c r="B41" s="63"/>
      <c r="C41" s="63"/>
      <c r="D41" s="63"/>
      <c r="E41" s="63"/>
      <c r="F41" s="63"/>
      <c r="I41" s="40"/>
      <c r="J41" s="40"/>
      <c r="K41" s="40"/>
      <c r="L41" s="40"/>
      <c r="M41" s="40"/>
      <c r="N41" s="40"/>
    </row>
    <row r="42" spans="1:15" ht="15.6" x14ac:dyDescent="0.3">
      <c r="G42" s="55" t="s">
        <v>23</v>
      </c>
      <c r="H42" s="55"/>
      <c r="I42" s="55"/>
      <c r="J42" s="55"/>
    </row>
    <row r="43" spans="1:15" x14ac:dyDescent="0.3">
      <c r="B43" s="178" t="s">
        <v>24</v>
      </c>
      <c r="C43" s="64"/>
      <c r="D43" s="178" t="s">
        <v>25</v>
      </c>
      <c r="E43" s="178" t="s">
        <v>56</v>
      </c>
      <c r="F43" s="178"/>
      <c r="G43" s="178"/>
      <c r="H43" s="64"/>
      <c r="I43" s="64"/>
      <c r="J43" s="64"/>
      <c r="K43" s="178" t="s">
        <v>26</v>
      </c>
      <c r="L43" s="178"/>
      <c r="M43" s="178"/>
    </row>
    <row r="44" spans="1:15" x14ac:dyDescent="0.3">
      <c r="B44" s="178"/>
      <c r="C44" s="64"/>
      <c r="D44" s="178"/>
      <c r="E44" s="64" t="s">
        <v>27</v>
      </c>
      <c r="F44" s="64" t="s">
        <v>28</v>
      </c>
      <c r="G44" s="64" t="s">
        <v>29</v>
      </c>
      <c r="H44" s="64"/>
      <c r="I44" s="64"/>
      <c r="J44" s="64"/>
      <c r="K44" s="178"/>
      <c r="L44" s="178"/>
      <c r="M44" s="178"/>
    </row>
    <row r="45" spans="1:15" x14ac:dyDescent="0.3">
      <c r="B45" s="57">
        <v>1</v>
      </c>
      <c r="C45" s="57"/>
      <c r="D45" s="57">
        <v>2</v>
      </c>
      <c r="E45" s="57">
        <v>3</v>
      </c>
      <c r="F45" s="57">
        <v>4</v>
      </c>
      <c r="G45" s="57">
        <v>5</v>
      </c>
      <c r="H45" s="57"/>
      <c r="I45" s="57"/>
      <c r="J45" s="57"/>
      <c r="K45" s="174">
        <v>6</v>
      </c>
      <c r="L45" s="174"/>
      <c r="M45" s="174"/>
    </row>
    <row r="46" spans="1:15" x14ac:dyDescent="0.3">
      <c r="B46" s="65" t="s">
        <v>57</v>
      </c>
      <c r="C46" s="65"/>
      <c r="D46" s="65"/>
      <c r="E46" s="65"/>
      <c r="F46" s="65"/>
      <c r="G46" s="65"/>
      <c r="H46" s="65"/>
      <c r="I46" s="65"/>
      <c r="J46" s="65"/>
      <c r="K46" s="65"/>
      <c r="L46" s="65"/>
      <c r="M46" s="65"/>
    </row>
    <row r="47" spans="1:15" x14ac:dyDescent="0.3">
      <c r="B47" s="65" t="s">
        <v>30</v>
      </c>
      <c r="C47" s="65"/>
      <c r="D47" s="65"/>
      <c r="E47" s="65"/>
      <c r="F47" s="65"/>
      <c r="G47" s="65"/>
      <c r="H47" s="65"/>
      <c r="I47" s="65"/>
      <c r="J47" s="65"/>
      <c r="K47" s="65"/>
      <c r="L47" s="65"/>
      <c r="M47" s="65"/>
    </row>
    <row r="49" spans="2:10" x14ac:dyDescent="0.3">
      <c r="B49" s="66" t="s">
        <v>58</v>
      </c>
      <c r="C49" s="66"/>
      <c r="D49" s="36"/>
      <c r="E49" s="36"/>
      <c r="F49" s="36"/>
      <c r="G49" s="36"/>
      <c r="H49" s="36"/>
      <c r="I49" s="36"/>
      <c r="J49" s="36"/>
    </row>
    <row r="50" spans="2:10" x14ac:dyDescent="0.3">
      <c r="B50" s="35" t="s">
        <v>59</v>
      </c>
      <c r="C50" s="35"/>
      <c r="D50" s="36"/>
      <c r="E50" s="36"/>
      <c r="F50" s="36"/>
      <c r="G50" s="36"/>
      <c r="H50" s="36"/>
      <c r="I50" s="36"/>
      <c r="J50" s="36"/>
    </row>
  </sheetData>
  <mergeCells count="65">
    <mergeCell ref="K45:M45"/>
    <mergeCell ref="A40:F40"/>
    <mergeCell ref="I40:N40"/>
    <mergeCell ref="B43:B44"/>
    <mergeCell ref="D43:D44"/>
    <mergeCell ref="E43:G43"/>
    <mergeCell ref="K43:M44"/>
    <mergeCell ref="B38:E38"/>
    <mergeCell ref="E25:K25"/>
    <mergeCell ref="A26:D26"/>
    <mergeCell ref="E26:O26"/>
    <mergeCell ref="C30:E30"/>
    <mergeCell ref="C31:E31"/>
    <mergeCell ref="C32:E32"/>
    <mergeCell ref="C33:E33"/>
    <mergeCell ref="C34:E34"/>
    <mergeCell ref="C35:E35"/>
    <mergeCell ref="C36:E36"/>
    <mergeCell ref="C37:E37"/>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A17:C18"/>
    <mergeCell ref="D17:G17"/>
    <mergeCell ref="H17:J18"/>
    <mergeCell ref="K17:P17"/>
    <mergeCell ref="D18:G18"/>
    <mergeCell ref="K18:P18"/>
    <mergeCell ref="A13:C14"/>
    <mergeCell ref="D13:P13"/>
    <mergeCell ref="D14:P14"/>
    <mergeCell ref="A15:C16"/>
    <mergeCell ref="D15:P15"/>
    <mergeCell ref="D16:P16"/>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G4:J4"/>
    <mergeCell ref="G5:J5"/>
    <mergeCell ref="A7:B7"/>
    <mergeCell ref="C7:D7"/>
    <mergeCell ref="O7:P7"/>
  </mergeCells>
  <pageMargins left="0.7" right="0.7" top="0.75" bottom="0.75" header="0.3" footer="0.3"/>
  <pageSetup paperSize="9" scale="72" orientation="landscape" r:id="rId1"/>
  <rowBreaks count="1" manualBreakCount="1">
    <brk id="27"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6492E-5277-4F2C-9BBB-E3BE1448C25A}">
  <sheetPr>
    <outlinePr summaryBelow="0" summaryRight="0"/>
    <pageSetUpPr autoPageBreaks="0" fitToPage="1"/>
  </sheetPr>
  <dimension ref="A1:AO403"/>
  <sheetViews>
    <sheetView view="pageBreakPreview" topLeftCell="A50" zoomScaleNormal="100" zoomScaleSheetLayoutView="100" zoomScalePageLayoutView="85" workbookViewId="0">
      <selection activeCell="D89" sqref="D89:T89"/>
    </sheetView>
  </sheetViews>
  <sheetFormatPr defaultColWidth="3.44140625" defaultRowHeight="10.199999999999999" outlineLevelRow="2"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2" width="9.6640625" style="68" customWidth="1"/>
    <col min="33" max="33" width="4.33203125" style="68" customWidth="1"/>
    <col min="34" max="34" width="7" style="68" customWidth="1"/>
    <col min="35" max="36" width="5.44140625" style="69" customWidth="1"/>
    <col min="37" max="38" width="3.44140625" style="68"/>
    <col min="39" max="39" width="8.5546875" style="68" bestFit="1" customWidth="1"/>
    <col min="40" max="251" width="3.44140625" style="68"/>
    <col min="252" max="253" width="3" style="68" customWidth="1"/>
    <col min="254" max="254" width="1" style="68" customWidth="1"/>
    <col min="255" max="255" width="2" style="68" customWidth="1"/>
    <col min="256" max="256" width="0.88671875" style="68" customWidth="1"/>
    <col min="257" max="268" width="3" style="68" customWidth="1"/>
    <col min="269" max="269" width="11" style="68" customWidth="1"/>
    <col min="270" max="270" width="13.33203125" style="68" customWidth="1"/>
    <col min="271" max="271" width="3.5546875" style="68" customWidth="1"/>
    <col min="272" max="272" width="8.6640625" style="68" customWidth="1"/>
    <col min="273" max="273" width="5.6640625" style="68" customWidth="1"/>
    <col min="274" max="274" width="8.109375" style="68" bestFit="1" customWidth="1"/>
    <col min="275" max="275" width="1.33203125" style="68" customWidth="1"/>
    <col min="276" max="276" width="0" style="68" hidden="1" customWidth="1"/>
    <col min="277" max="279" width="3.44140625" style="68"/>
    <col min="280" max="280" width="4.44140625" style="68" customWidth="1"/>
    <col min="281" max="281" width="3.44140625" style="68"/>
    <col min="282" max="282" width="9.6640625" style="68" customWidth="1"/>
    <col min="283" max="283" width="4.33203125" style="68" customWidth="1"/>
    <col min="284" max="285" width="4.109375" style="68" customWidth="1"/>
    <col min="286" max="286" width="4.33203125" style="68" customWidth="1"/>
    <col min="287" max="287" width="5.33203125" style="68" customWidth="1"/>
    <col min="288" max="288" width="9.33203125" style="68" customWidth="1"/>
    <col min="289" max="289" width="5.6640625" style="68" customWidth="1"/>
    <col min="290" max="290" width="4.6640625" style="68" customWidth="1"/>
    <col min="291" max="291" width="5.33203125" style="68" customWidth="1"/>
    <col min="292" max="293" width="5.44140625" style="68" customWidth="1"/>
    <col min="294" max="507" width="3.44140625" style="68"/>
    <col min="508" max="509" width="3" style="68" customWidth="1"/>
    <col min="510" max="510" width="1" style="68" customWidth="1"/>
    <col min="511" max="511" width="2" style="68" customWidth="1"/>
    <col min="512" max="512" width="0.88671875" style="68" customWidth="1"/>
    <col min="513" max="524" width="3" style="68" customWidth="1"/>
    <col min="525" max="525" width="11" style="68" customWidth="1"/>
    <col min="526" max="526" width="13.33203125" style="68" customWidth="1"/>
    <col min="527" max="527" width="3.5546875" style="68" customWidth="1"/>
    <col min="528" max="528" width="8.6640625" style="68" customWidth="1"/>
    <col min="529" max="529" width="5.6640625" style="68" customWidth="1"/>
    <col min="530" max="530" width="8.109375" style="68" bestFit="1" customWidth="1"/>
    <col min="531" max="531" width="1.33203125" style="68" customWidth="1"/>
    <col min="532" max="532" width="0" style="68" hidden="1" customWidth="1"/>
    <col min="533" max="535" width="3.44140625" style="68"/>
    <col min="536" max="536" width="4.44140625" style="68" customWidth="1"/>
    <col min="537" max="537" width="3.44140625" style="68"/>
    <col min="538" max="538" width="9.6640625" style="68" customWidth="1"/>
    <col min="539" max="539" width="4.33203125" style="68" customWidth="1"/>
    <col min="540" max="541" width="4.109375" style="68" customWidth="1"/>
    <col min="542" max="542" width="4.33203125" style="68" customWidth="1"/>
    <col min="543" max="543" width="5.33203125" style="68" customWidth="1"/>
    <col min="544" max="544" width="9.33203125" style="68" customWidth="1"/>
    <col min="545" max="545" width="5.6640625" style="68" customWidth="1"/>
    <col min="546" max="546" width="4.6640625" style="68" customWidth="1"/>
    <col min="547" max="547" width="5.33203125" style="68" customWidth="1"/>
    <col min="548" max="549" width="5.44140625" style="68" customWidth="1"/>
    <col min="550" max="763" width="3.44140625" style="68"/>
    <col min="764" max="765" width="3" style="68" customWidth="1"/>
    <col min="766" max="766" width="1" style="68" customWidth="1"/>
    <col min="767" max="767" width="2" style="68" customWidth="1"/>
    <col min="768" max="768" width="0.88671875" style="68" customWidth="1"/>
    <col min="769" max="780" width="3" style="68" customWidth="1"/>
    <col min="781" max="781" width="11" style="68" customWidth="1"/>
    <col min="782" max="782" width="13.33203125" style="68" customWidth="1"/>
    <col min="783" max="783" width="3.5546875" style="68" customWidth="1"/>
    <col min="784" max="784" width="8.6640625" style="68" customWidth="1"/>
    <col min="785" max="785" width="5.6640625" style="68" customWidth="1"/>
    <col min="786" max="786" width="8.109375" style="68" bestFit="1" customWidth="1"/>
    <col min="787" max="787" width="1.33203125" style="68" customWidth="1"/>
    <col min="788" max="788" width="0" style="68" hidden="1" customWidth="1"/>
    <col min="789" max="791" width="3.44140625" style="68"/>
    <col min="792" max="792" width="4.44140625" style="68" customWidth="1"/>
    <col min="793" max="793" width="3.44140625" style="68"/>
    <col min="794" max="794" width="9.6640625" style="68" customWidth="1"/>
    <col min="795" max="795" width="4.33203125" style="68" customWidth="1"/>
    <col min="796" max="797" width="4.109375" style="68" customWidth="1"/>
    <col min="798" max="798" width="4.33203125" style="68" customWidth="1"/>
    <col min="799" max="799" width="5.33203125" style="68" customWidth="1"/>
    <col min="800" max="800" width="9.33203125" style="68" customWidth="1"/>
    <col min="801" max="801" width="5.6640625" style="68" customWidth="1"/>
    <col min="802" max="802" width="4.6640625" style="68" customWidth="1"/>
    <col min="803" max="803" width="5.33203125" style="68" customWidth="1"/>
    <col min="804" max="805" width="5.44140625" style="68" customWidth="1"/>
    <col min="806" max="1019" width="3.44140625" style="68"/>
    <col min="1020" max="1021" width="3" style="68" customWidth="1"/>
    <col min="1022" max="1022" width="1" style="68" customWidth="1"/>
    <col min="1023" max="1023" width="2" style="68" customWidth="1"/>
    <col min="1024" max="1024" width="0.88671875" style="68" customWidth="1"/>
    <col min="1025" max="1036" width="3" style="68" customWidth="1"/>
    <col min="1037" max="1037" width="11" style="68" customWidth="1"/>
    <col min="1038" max="1038" width="13.33203125" style="68" customWidth="1"/>
    <col min="1039" max="1039" width="3.5546875" style="68" customWidth="1"/>
    <col min="1040" max="1040" width="8.6640625" style="68" customWidth="1"/>
    <col min="1041" max="1041" width="5.6640625" style="68" customWidth="1"/>
    <col min="1042" max="1042" width="8.109375" style="68" bestFit="1" customWidth="1"/>
    <col min="1043" max="1043" width="1.33203125" style="68" customWidth="1"/>
    <col min="1044" max="1044" width="0" style="68" hidden="1" customWidth="1"/>
    <col min="1045" max="1047" width="3.44140625" style="68"/>
    <col min="1048" max="1048" width="4.44140625" style="68" customWidth="1"/>
    <col min="1049" max="1049" width="3.44140625" style="68"/>
    <col min="1050" max="1050" width="9.6640625" style="68" customWidth="1"/>
    <col min="1051" max="1051" width="4.33203125" style="68" customWidth="1"/>
    <col min="1052" max="1053" width="4.109375" style="68" customWidth="1"/>
    <col min="1054" max="1054" width="4.33203125" style="68" customWidth="1"/>
    <col min="1055" max="1055" width="5.33203125" style="68" customWidth="1"/>
    <col min="1056" max="1056" width="9.33203125" style="68" customWidth="1"/>
    <col min="1057" max="1057" width="5.6640625" style="68" customWidth="1"/>
    <col min="1058" max="1058" width="4.6640625" style="68" customWidth="1"/>
    <col min="1059" max="1059" width="5.33203125" style="68" customWidth="1"/>
    <col min="1060" max="1061" width="5.44140625" style="68" customWidth="1"/>
    <col min="1062" max="1275" width="3.44140625" style="68"/>
    <col min="1276" max="1277" width="3" style="68" customWidth="1"/>
    <col min="1278" max="1278" width="1" style="68" customWidth="1"/>
    <col min="1279" max="1279" width="2" style="68" customWidth="1"/>
    <col min="1280" max="1280" width="0.88671875" style="68" customWidth="1"/>
    <col min="1281" max="1292" width="3" style="68" customWidth="1"/>
    <col min="1293" max="1293" width="11" style="68" customWidth="1"/>
    <col min="1294" max="1294" width="13.33203125" style="68" customWidth="1"/>
    <col min="1295" max="1295" width="3.5546875" style="68" customWidth="1"/>
    <col min="1296" max="1296" width="8.6640625" style="68" customWidth="1"/>
    <col min="1297" max="1297" width="5.6640625" style="68" customWidth="1"/>
    <col min="1298" max="1298" width="8.109375" style="68" bestFit="1" customWidth="1"/>
    <col min="1299" max="1299" width="1.33203125" style="68" customWidth="1"/>
    <col min="1300" max="1300" width="0" style="68" hidden="1" customWidth="1"/>
    <col min="1301" max="1303" width="3.44140625" style="68"/>
    <col min="1304" max="1304" width="4.44140625" style="68" customWidth="1"/>
    <col min="1305" max="1305" width="3.44140625" style="68"/>
    <col min="1306" max="1306" width="9.6640625" style="68" customWidth="1"/>
    <col min="1307" max="1307" width="4.33203125" style="68" customWidth="1"/>
    <col min="1308" max="1309" width="4.109375" style="68" customWidth="1"/>
    <col min="1310" max="1310" width="4.33203125" style="68" customWidth="1"/>
    <col min="1311" max="1311" width="5.33203125" style="68" customWidth="1"/>
    <col min="1312" max="1312" width="9.33203125" style="68" customWidth="1"/>
    <col min="1313" max="1313" width="5.6640625" style="68" customWidth="1"/>
    <col min="1314" max="1314" width="4.6640625" style="68" customWidth="1"/>
    <col min="1315" max="1315" width="5.33203125" style="68" customWidth="1"/>
    <col min="1316" max="1317" width="5.44140625" style="68" customWidth="1"/>
    <col min="1318" max="1531" width="3.44140625" style="68"/>
    <col min="1532" max="1533" width="3" style="68" customWidth="1"/>
    <col min="1534" max="1534" width="1" style="68" customWidth="1"/>
    <col min="1535" max="1535" width="2" style="68" customWidth="1"/>
    <col min="1536" max="1536" width="0.88671875" style="68" customWidth="1"/>
    <col min="1537" max="1548" width="3" style="68" customWidth="1"/>
    <col min="1549" max="1549" width="11" style="68" customWidth="1"/>
    <col min="1550" max="1550" width="13.33203125" style="68" customWidth="1"/>
    <col min="1551" max="1551" width="3.5546875" style="68" customWidth="1"/>
    <col min="1552" max="1552" width="8.6640625" style="68" customWidth="1"/>
    <col min="1553" max="1553" width="5.6640625" style="68" customWidth="1"/>
    <col min="1554" max="1554" width="8.109375" style="68" bestFit="1" customWidth="1"/>
    <col min="1555" max="1555" width="1.33203125" style="68" customWidth="1"/>
    <col min="1556" max="1556" width="0" style="68" hidden="1" customWidth="1"/>
    <col min="1557" max="1559" width="3.44140625" style="68"/>
    <col min="1560" max="1560" width="4.44140625" style="68" customWidth="1"/>
    <col min="1561" max="1561" width="3.44140625" style="68"/>
    <col min="1562" max="1562" width="9.6640625" style="68" customWidth="1"/>
    <col min="1563" max="1563" width="4.33203125" style="68" customWidth="1"/>
    <col min="1564" max="1565" width="4.109375" style="68" customWidth="1"/>
    <col min="1566" max="1566" width="4.33203125" style="68" customWidth="1"/>
    <col min="1567" max="1567" width="5.33203125" style="68" customWidth="1"/>
    <col min="1568" max="1568" width="9.33203125" style="68" customWidth="1"/>
    <col min="1569" max="1569" width="5.6640625" style="68" customWidth="1"/>
    <col min="1570" max="1570" width="4.6640625" style="68" customWidth="1"/>
    <col min="1571" max="1571" width="5.33203125" style="68" customWidth="1"/>
    <col min="1572" max="1573" width="5.44140625" style="68" customWidth="1"/>
    <col min="1574" max="1787" width="3.44140625" style="68"/>
    <col min="1788" max="1789" width="3" style="68" customWidth="1"/>
    <col min="1790" max="1790" width="1" style="68" customWidth="1"/>
    <col min="1791" max="1791" width="2" style="68" customWidth="1"/>
    <col min="1792" max="1792" width="0.88671875" style="68" customWidth="1"/>
    <col min="1793" max="1804" width="3" style="68" customWidth="1"/>
    <col min="1805" max="1805" width="11" style="68" customWidth="1"/>
    <col min="1806" max="1806" width="13.33203125" style="68" customWidth="1"/>
    <col min="1807" max="1807" width="3.5546875" style="68" customWidth="1"/>
    <col min="1808" max="1808" width="8.6640625" style="68" customWidth="1"/>
    <col min="1809" max="1809" width="5.6640625" style="68" customWidth="1"/>
    <col min="1810" max="1810" width="8.109375" style="68" bestFit="1" customWidth="1"/>
    <col min="1811" max="1811" width="1.33203125" style="68" customWidth="1"/>
    <col min="1812" max="1812" width="0" style="68" hidden="1" customWidth="1"/>
    <col min="1813" max="1815" width="3.44140625" style="68"/>
    <col min="1816" max="1816" width="4.44140625" style="68" customWidth="1"/>
    <col min="1817" max="1817" width="3.44140625" style="68"/>
    <col min="1818" max="1818" width="9.6640625" style="68" customWidth="1"/>
    <col min="1819" max="1819" width="4.33203125" style="68" customWidth="1"/>
    <col min="1820" max="1821" width="4.109375" style="68" customWidth="1"/>
    <col min="1822" max="1822" width="4.33203125" style="68" customWidth="1"/>
    <col min="1823" max="1823" width="5.33203125" style="68" customWidth="1"/>
    <col min="1824" max="1824" width="9.33203125" style="68" customWidth="1"/>
    <col min="1825" max="1825" width="5.6640625" style="68" customWidth="1"/>
    <col min="1826" max="1826" width="4.6640625" style="68" customWidth="1"/>
    <col min="1827" max="1827" width="5.33203125" style="68" customWidth="1"/>
    <col min="1828" max="1829" width="5.44140625" style="68" customWidth="1"/>
    <col min="1830" max="2043" width="3.44140625" style="68"/>
    <col min="2044" max="2045" width="3" style="68" customWidth="1"/>
    <col min="2046" max="2046" width="1" style="68" customWidth="1"/>
    <col min="2047" max="2047" width="2" style="68" customWidth="1"/>
    <col min="2048" max="2048" width="0.88671875" style="68" customWidth="1"/>
    <col min="2049" max="2060" width="3" style="68" customWidth="1"/>
    <col min="2061" max="2061" width="11" style="68" customWidth="1"/>
    <col min="2062" max="2062" width="13.33203125" style="68" customWidth="1"/>
    <col min="2063" max="2063" width="3.5546875" style="68" customWidth="1"/>
    <col min="2064" max="2064" width="8.6640625" style="68" customWidth="1"/>
    <col min="2065" max="2065" width="5.6640625" style="68" customWidth="1"/>
    <col min="2066" max="2066" width="8.109375" style="68" bestFit="1" customWidth="1"/>
    <col min="2067" max="2067" width="1.33203125" style="68" customWidth="1"/>
    <col min="2068" max="2068" width="0" style="68" hidden="1" customWidth="1"/>
    <col min="2069" max="2071" width="3.44140625" style="68"/>
    <col min="2072" max="2072" width="4.44140625" style="68" customWidth="1"/>
    <col min="2073" max="2073" width="3.44140625" style="68"/>
    <col min="2074" max="2074" width="9.6640625" style="68" customWidth="1"/>
    <col min="2075" max="2075" width="4.33203125" style="68" customWidth="1"/>
    <col min="2076" max="2077" width="4.109375" style="68" customWidth="1"/>
    <col min="2078" max="2078" width="4.33203125" style="68" customWidth="1"/>
    <col min="2079" max="2079" width="5.33203125" style="68" customWidth="1"/>
    <col min="2080" max="2080" width="9.33203125" style="68" customWidth="1"/>
    <col min="2081" max="2081" width="5.6640625" style="68" customWidth="1"/>
    <col min="2082" max="2082" width="4.6640625" style="68" customWidth="1"/>
    <col min="2083" max="2083" width="5.33203125" style="68" customWidth="1"/>
    <col min="2084" max="2085" width="5.44140625" style="68" customWidth="1"/>
    <col min="2086" max="2299" width="3.44140625" style="68"/>
    <col min="2300" max="2301" width="3" style="68" customWidth="1"/>
    <col min="2302" max="2302" width="1" style="68" customWidth="1"/>
    <col min="2303" max="2303" width="2" style="68" customWidth="1"/>
    <col min="2304" max="2304" width="0.88671875" style="68" customWidth="1"/>
    <col min="2305" max="2316" width="3" style="68" customWidth="1"/>
    <col min="2317" max="2317" width="11" style="68" customWidth="1"/>
    <col min="2318" max="2318" width="13.33203125" style="68" customWidth="1"/>
    <col min="2319" max="2319" width="3.5546875" style="68" customWidth="1"/>
    <col min="2320" max="2320" width="8.6640625" style="68" customWidth="1"/>
    <col min="2321" max="2321" width="5.6640625" style="68" customWidth="1"/>
    <col min="2322" max="2322" width="8.109375" style="68" bestFit="1" customWidth="1"/>
    <col min="2323" max="2323" width="1.33203125" style="68" customWidth="1"/>
    <col min="2324" max="2324" width="0" style="68" hidden="1" customWidth="1"/>
    <col min="2325" max="2327" width="3.44140625" style="68"/>
    <col min="2328" max="2328" width="4.44140625" style="68" customWidth="1"/>
    <col min="2329" max="2329" width="3.44140625" style="68"/>
    <col min="2330" max="2330" width="9.6640625" style="68" customWidth="1"/>
    <col min="2331" max="2331" width="4.33203125" style="68" customWidth="1"/>
    <col min="2332" max="2333" width="4.109375" style="68" customWidth="1"/>
    <col min="2334" max="2334" width="4.33203125" style="68" customWidth="1"/>
    <col min="2335" max="2335" width="5.33203125" style="68" customWidth="1"/>
    <col min="2336" max="2336" width="9.33203125" style="68" customWidth="1"/>
    <col min="2337" max="2337" width="5.6640625" style="68" customWidth="1"/>
    <col min="2338" max="2338" width="4.6640625" style="68" customWidth="1"/>
    <col min="2339" max="2339" width="5.33203125" style="68" customWidth="1"/>
    <col min="2340" max="2341" width="5.44140625" style="68" customWidth="1"/>
    <col min="2342" max="2555" width="3.44140625" style="68"/>
    <col min="2556" max="2557" width="3" style="68" customWidth="1"/>
    <col min="2558" max="2558" width="1" style="68" customWidth="1"/>
    <col min="2559" max="2559" width="2" style="68" customWidth="1"/>
    <col min="2560" max="2560" width="0.88671875" style="68" customWidth="1"/>
    <col min="2561" max="2572" width="3" style="68" customWidth="1"/>
    <col min="2573" max="2573" width="11" style="68" customWidth="1"/>
    <col min="2574" max="2574" width="13.33203125" style="68" customWidth="1"/>
    <col min="2575" max="2575" width="3.5546875" style="68" customWidth="1"/>
    <col min="2576" max="2576" width="8.6640625" style="68" customWidth="1"/>
    <col min="2577" max="2577" width="5.6640625" style="68" customWidth="1"/>
    <col min="2578" max="2578" width="8.109375" style="68" bestFit="1" customWidth="1"/>
    <col min="2579" max="2579" width="1.33203125" style="68" customWidth="1"/>
    <col min="2580" max="2580" width="0" style="68" hidden="1" customWidth="1"/>
    <col min="2581" max="2583" width="3.44140625" style="68"/>
    <col min="2584" max="2584" width="4.44140625" style="68" customWidth="1"/>
    <col min="2585" max="2585" width="3.44140625" style="68"/>
    <col min="2586" max="2586" width="9.6640625" style="68" customWidth="1"/>
    <col min="2587" max="2587" width="4.33203125" style="68" customWidth="1"/>
    <col min="2588" max="2589" width="4.109375" style="68" customWidth="1"/>
    <col min="2590" max="2590" width="4.33203125" style="68" customWidth="1"/>
    <col min="2591" max="2591" width="5.33203125" style="68" customWidth="1"/>
    <col min="2592" max="2592" width="9.33203125" style="68" customWidth="1"/>
    <col min="2593" max="2593" width="5.6640625" style="68" customWidth="1"/>
    <col min="2594" max="2594" width="4.6640625" style="68" customWidth="1"/>
    <col min="2595" max="2595" width="5.33203125" style="68" customWidth="1"/>
    <col min="2596" max="2597" width="5.44140625" style="68" customWidth="1"/>
    <col min="2598" max="2811" width="3.44140625" style="68"/>
    <col min="2812" max="2813" width="3" style="68" customWidth="1"/>
    <col min="2814" max="2814" width="1" style="68" customWidth="1"/>
    <col min="2815" max="2815" width="2" style="68" customWidth="1"/>
    <col min="2816" max="2816" width="0.88671875" style="68" customWidth="1"/>
    <col min="2817" max="2828" width="3" style="68" customWidth="1"/>
    <col min="2829" max="2829" width="11" style="68" customWidth="1"/>
    <col min="2830" max="2830" width="13.33203125" style="68" customWidth="1"/>
    <col min="2831" max="2831" width="3.5546875" style="68" customWidth="1"/>
    <col min="2832" max="2832" width="8.6640625" style="68" customWidth="1"/>
    <col min="2833" max="2833" width="5.6640625" style="68" customWidth="1"/>
    <col min="2834" max="2834" width="8.109375" style="68" bestFit="1" customWidth="1"/>
    <col min="2835" max="2835" width="1.33203125" style="68" customWidth="1"/>
    <col min="2836" max="2836" width="0" style="68" hidden="1" customWidth="1"/>
    <col min="2837" max="2839" width="3.44140625" style="68"/>
    <col min="2840" max="2840" width="4.44140625" style="68" customWidth="1"/>
    <col min="2841" max="2841" width="3.44140625" style="68"/>
    <col min="2842" max="2842" width="9.6640625" style="68" customWidth="1"/>
    <col min="2843" max="2843" width="4.33203125" style="68" customWidth="1"/>
    <col min="2844" max="2845" width="4.109375" style="68" customWidth="1"/>
    <col min="2846" max="2846" width="4.33203125" style="68" customWidth="1"/>
    <col min="2847" max="2847" width="5.33203125" style="68" customWidth="1"/>
    <col min="2848" max="2848" width="9.33203125" style="68" customWidth="1"/>
    <col min="2849" max="2849" width="5.6640625" style="68" customWidth="1"/>
    <col min="2850" max="2850" width="4.6640625" style="68" customWidth="1"/>
    <col min="2851" max="2851" width="5.33203125" style="68" customWidth="1"/>
    <col min="2852" max="2853" width="5.44140625" style="68" customWidth="1"/>
    <col min="2854" max="3067" width="3.44140625" style="68"/>
    <col min="3068" max="3069" width="3" style="68" customWidth="1"/>
    <col min="3070" max="3070" width="1" style="68" customWidth="1"/>
    <col min="3071" max="3071" width="2" style="68" customWidth="1"/>
    <col min="3072" max="3072" width="0.88671875" style="68" customWidth="1"/>
    <col min="3073" max="3084" width="3" style="68" customWidth="1"/>
    <col min="3085" max="3085" width="11" style="68" customWidth="1"/>
    <col min="3086" max="3086" width="13.33203125" style="68" customWidth="1"/>
    <col min="3087" max="3087" width="3.5546875" style="68" customWidth="1"/>
    <col min="3088" max="3088" width="8.6640625" style="68" customWidth="1"/>
    <col min="3089" max="3089" width="5.6640625" style="68" customWidth="1"/>
    <col min="3090" max="3090" width="8.109375" style="68" bestFit="1" customWidth="1"/>
    <col min="3091" max="3091" width="1.33203125" style="68" customWidth="1"/>
    <col min="3092" max="3092" width="0" style="68" hidden="1" customWidth="1"/>
    <col min="3093" max="3095" width="3.44140625" style="68"/>
    <col min="3096" max="3096" width="4.44140625" style="68" customWidth="1"/>
    <col min="3097" max="3097" width="3.44140625" style="68"/>
    <col min="3098" max="3098" width="9.6640625" style="68" customWidth="1"/>
    <col min="3099" max="3099" width="4.33203125" style="68" customWidth="1"/>
    <col min="3100" max="3101" width="4.109375" style="68" customWidth="1"/>
    <col min="3102" max="3102" width="4.33203125" style="68" customWidth="1"/>
    <col min="3103" max="3103" width="5.33203125" style="68" customWidth="1"/>
    <col min="3104" max="3104" width="9.33203125" style="68" customWidth="1"/>
    <col min="3105" max="3105" width="5.6640625" style="68" customWidth="1"/>
    <col min="3106" max="3106" width="4.6640625" style="68" customWidth="1"/>
    <col min="3107" max="3107" width="5.33203125" style="68" customWidth="1"/>
    <col min="3108" max="3109" width="5.44140625" style="68" customWidth="1"/>
    <col min="3110" max="3323" width="3.44140625" style="68"/>
    <col min="3324" max="3325" width="3" style="68" customWidth="1"/>
    <col min="3326" max="3326" width="1" style="68" customWidth="1"/>
    <col min="3327" max="3327" width="2" style="68" customWidth="1"/>
    <col min="3328" max="3328" width="0.88671875" style="68" customWidth="1"/>
    <col min="3329" max="3340" width="3" style="68" customWidth="1"/>
    <col min="3341" max="3341" width="11" style="68" customWidth="1"/>
    <col min="3342" max="3342" width="13.33203125" style="68" customWidth="1"/>
    <col min="3343" max="3343" width="3.5546875" style="68" customWidth="1"/>
    <col min="3344" max="3344" width="8.6640625" style="68" customWidth="1"/>
    <col min="3345" max="3345" width="5.6640625" style="68" customWidth="1"/>
    <col min="3346" max="3346" width="8.109375" style="68" bestFit="1" customWidth="1"/>
    <col min="3347" max="3347" width="1.33203125" style="68" customWidth="1"/>
    <col min="3348" max="3348" width="0" style="68" hidden="1" customWidth="1"/>
    <col min="3349" max="3351" width="3.44140625" style="68"/>
    <col min="3352" max="3352" width="4.44140625" style="68" customWidth="1"/>
    <col min="3353" max="3353" width="3.44140625" style="68"/>
    <col min="3354" max="3354" width="9.6640625" style="68" customWidth="1"/>
    <col min="3355" max="3355" width="4.33203125" style="68" customWidth="1"/>
    <col min="3356" max="3357" width="4.109375" style="68" customWidth="1"/>
    <col min="3358" max="3358" width="4.33203125" style="68" customWidth="1"/>
    <col min="3359" max="3359" width="5.33203125" style="68" customWidth="1"/>
    <col min="3360" max="3360" width="9.33203125" style="68" customWidth="1"/>
    <col min="3361" max="3361" width="5.6640625" style="68" customWidth="1"/>
    <col min="3362" max="3362" width="4.6640625" style="68" customWidth="1"/>
    <col min="3363" max="3363" width="5.33203125" style="68" customWidth="1"/>
    <col min="3364" max="3365" width="5.44140625" style="68" customWidth="1"/>
    <col min="3366" max="3579" width="3.44140625" style="68"/>
    <col min="3580" max="3581" width="3" style="68" customWidth="1"/>
    <col min="3582" max="3582" width="1" style="68" customWidth="1"/>
    <col min="3583" max="3583" width="2" style="68" customWidth="1"/>
    <col min="3584" max="3584" width="0.88671875" style="68" customWidth="1"/>
    <col min="3585" max="3596" width="3" style="68" customWidth="1"/>
    <col min="3597" max="3597" width="11" style="68" customWidth="1"/>
    <col min="3598" max="3598" width="13.33203125" style="68" customWidth="1"/>
    <col min="3599" max="3599" width="3.5546875" style="68" customWidth="1"/>
    <col min="3600" max="3600" width="8.6640625" style="68" customWidth="1"/>
    <col min="3601" max="3601" width="5.6640625" style="68" customWidth="1"/>
    <col min="3602" max="3602" width="8.109375" style="68" bestFit="1" customWidth="1"/>
    <col min="3603" max="3603" width="1.33203125" style="68" customWidth="1"/>
    <col min="3604" max="3604" width="0" style="68" hidden="1" customWidth="1"/>
    <col min="3605" max="3607" width="3.44140625" style="68"/>
    <col min="3608" max="3608" width="4.44140625" style="68" customWidth="1"/>
    <col min="3609" max="3609" width="3.44140625" style="68"/>
    <col min="3610" max="3610" width="9.6640625" style="68" customWidth="1"/>
    <col min="3611" max="3611" width="4.33203125" style="68" customWidth="1"/>
    <col min="3612" max="3613" width="4.109375" style="68" customWidth="1"/>
    <col min="3614" max="3614" width="4.33203125" style="68" customWidth="1"/>
    <col min="3615" max="3615" width="5.33203125" style="68" customWidth="1"/>
    <col min="3616" max="3616" width="9.33203125" style="68" customWidth="1"/>
    <col min="3617" max="3617" width="5.6640625" style="68" customWidth="1"/>
    <col min="3618" max="3618" width="4.6640625" style="68" customWidth="1"/>
    <col min="3619" max="3619" width="5.33203125" style="68" customWidth="1"/>
    <col min="3620" max="3621" width="5.44140625" style="68" customWidth="1"/>
    <col min="3622" max="3835" width="3.44140625" style="68"/>
    <col min="3836" max="3837" width="3" style="68" customWidth="1"/>
    <col min="3838" max="3838" width="1" style="68" customWidth="1"/>
    <col min="3839" max="3839" width="2" style="68" customWidth="1"/>
    <col min="3840" max="3840" width="0.88671875" style="68" customWidth="1"/>
    <col min="3841" max="3852" width="3" style="68" customWidth="1"/>
    <col min="3853" max="3853" width="11" style="68" customWidth="1"/>
    <col min="3854" max="3854" width="13.33203125" style="68" customWidth="1"/>
    <col min="3855" max="3855" width="3.5546875" style="68" customWidth="1"/>
    <col min="3856" max="3856" width="8.6640625" style="68" customWidth="1"/>
    <col min="3857" max="3857" width="5.6640625" style="68" customWidth="1"/>
    <col min="3858" max="3858" width="8.109375" style="68" bestFit="1" customWidth="1"/>
    <col min="3859" max="3859" width="1.33203125" style="68" customWidth="1"/>
    <col min="3860" max="3860" width="0" style="68" hidden="1" customWidth="1"/>
    <col min="3861" max="3863" width="3.44140625" style="68"/>
    <col min="3864" max="3864" width="4.44140625" style="68" customWidth="1"/>
    <col min="3865" max="3865" width="3.44140625" style="68"/>
    <col min="3866" max="3866" width="9.6640625" style="68" customWidth="1"/>
    <col min="3867" max="3867" width="4.33203125" style="68" customWidth="1"/>
    <col min="3868" max="3869" width="4.109375" style="68" customWidth="1"/>
    <col min="3870" max="3870" width="4.33203125" style="68" customWidth="1"/>
    <col min="3871" max="3871" width="5.33203125" style="68" customWidth="1"/>
    <col min="3872" max="3872" width="9.33203125" style="68" customWidth="1"/>
    <col min="3873" max="3873" width="5.6640625" style="68" customWidth="1"/>
    <col min="3874" max="3874" width="4.6640625" style="68" customWidth="1"/>
    <col min="3875" max="3875" width="5.33203125" style="68" customWidth="1"/>
    <col min="3876" max="3877" width="5.44140625" style="68" customWidth="1"/>
    <col min="3878" max="4091" width="3.44140625" style="68"/>
    <col min="4092" max="4093" width="3" style="68" customWidth="1"/>
    <col min="4094" max="4094" width="1" style="68" customWidth="1"/>
    <col min="4095" max="4095" width="2" style="68" customWidth="1"/>
    <col min="4096" max="4096" width="0.88671875" style="68" customWidth="1"/>
    <col min="4097" max="4108" width="3" style="68" customWidth="1"/>
    <col min="4109" max="4109" width="11" style="68" customWidth="1"/>
    <col min="4110" max="4110" width="13.33203125" style="68" customWidth="1"/>
    <col min="4111" max="4111" width="3.5546875" style="68" customWidth="1"/>
    <col min="4112" max="4112" width="8.6640625" style="68" customWidth="1"/>
    <col min="4113" max="4113" width="5.6640625" style="68" customWidth="1"/>
    <col min="4114" max="4114" width="8.109375" style="68" bestFit="1" customWidth="1"/>
    <col min="4115" max="4115" width="1.33203125" style="68" customWidth="1"/>
    <col min="4116" max="4116" width="0" style="68" hidden="1" customWidth="1"/>
    <col min="4117" max="4119" width="3.44140625" style="68"/>
    <col min="4120" max="4120" width="4.44140625" style="68" customWidth="1"/>
    <col min="4121" max="4121" width="3.44140625" style="68"/>
    <col min="4122" max="4122" width="9.6640625" style="68" customWidth="1"/>
    <col min="4123" max="4123" width="4.33203125" style="68" customWidth="1"/>
    <col min="4124" max="4125" width="4.109375" style="68" customWidth="1"/>
    <col min="4126" max="4126" width="4.33203125" style="68" customWidth="1"/>
    <col min="4127" max="4127" width="5.33203125" style="68" customWidth="1"/>
    <col min="4128" max="4128" width="9.33203125" style="68" customWidth="1"/>
    <col min="4129" max="4129" width="5.6640625" style="68" customWidth="1"/>
    <col min="4130" max="4130" width="4.6640625" style="68" customWidth="1"/>
    <col min="4131" max="4131" width="5.33203125" style="68" customWidth="1"/>
    <col min="4132" max="4133" width="5.44140625" style="68" customWidth="1"/>
    <col min="4134" max="4347" width="3.44140625" style="68"/>
    <col min="4348" max="4349" width="3" style="68" customWidth="1"/>
    <col min="4350" max="4350" width="1" style="68" customWidth="1"/>
    <col min="4351" max="4351" width="2" style="68" customWidth="1"/>
    <col min="4352" max="4352" width="0.88671875" style="68" customWidth="1"/>
    <col min="4353" max="4364" width="3" style="68" customWidth="1"/>
    <col min="4365" max="4365" width="11" style="68" customWidth="1"/>
    <col min="4366" max="4366" width="13.33203125" style="68" customWidth="1"/>
    <col min="4367" max="4367" width="3.5546875" style="68" customWidth="1"/>
    <col min="4368" max="4368" width="8.6640625" style="68" customWidth="1"/>
    <col min="4369" max="4369" width="5.6640625" style="68" customWidth="1"/>
    <col min="4370" max="4370" width="8.109375" style="68" bestFit="1" customWidth="1"/>
    <col min="4371" max="4371" width="1.33203125" style="68" customWidth="1"/>
    <col min="4372" max="4372" width="0" style="68" hidden="1" customWidth="1"/>
    <col min="4373" max="4375" width="3.44140625" style="68"/>
    <col min="4376" max="4376" width="4.44140625" style="68" customWidth="1"/>
    <col min="4377" max="4377" width="3.44140625" style="68"/>
    <col min="4378" max="4378" width="9.6640625" style="68" customWidth="1"/>
    <col min="4379" max="4379" width="4.33203125" style="68" customWidth="1"/>
    <col min="4380" max="4381" width="4.109375" style="68" customWidth="1"/>
    <col min="4382" max="4382" width="4.33203125" style="68" customWidth="1"/>
    <col min="4383" max="4383" width="5.33203125" style="68" customWidth="1"/>
    <col min="4384" max="4384" width="9.33203125" style="68" customWidth="1"/>
    <col min="4385" max="4385" width="5.6640625" style="68" customWidth="1"/>
    <col min="4386" max="4386" width="4.6640625" style="68" customWidth="1"/>
    <col min="4387" max="4387" width="5.33203125" style="68" customWidth="1"/>
    <col min="4388" max="4389" width="5.44140625" style="68" customWidth="1"/>
    <col min="4390" max="4603" width="3.44140625" style="68"/>
    <col min="4604" max="4605" width="3" style="68" customWidth="1"/>
    <col min="4606" max="4606" width="1" style="68" customWidth="1"/>
    <col min="4607" max="4607" width="2" style="68" customWidth="1"/>
    <col min="4608" max="4608" width="0.88671875" style="68" customWidth="1"/>
    <col min="4609" max="4620" width="3" style="68" customWidth="1"/>
    <col min="4621" max="4621" width="11" style="68" customWidth="1"/>
    <col min="4622" max="4622" width="13.33203125" style="68" customWidth="1"/>
    <col min="4623" max="4623" width="3.5546875" style="68" customWidth="1"/>
    <col min="4624" max="4624" width="8.6640625" style="68" customWidth="1"/>
    <col min="4625" max="4625" width="5.6640625" style="68" customWidth="1"/>
    <col min="4626" max="4626" width="8.109375" style="68" bestFit="1" customWidth="1"/>
    <col min="4627" max="4627" width="1.33203125" style="68" customWidth="1"/>
    <col min="4628" max="4628" width="0" style="68" hidden="1" customWidth="1"/>
    <col min="4629" max="4631" width="3.44140625" style="68"/>
    <col min="4632" max="4632" width="4.44140625" style="68" customWidth="1"/>
    <col min="4633" max="4633" width="3.44140625" style="68"/>
    <col min="4634" max="4634" width="9.6640625" style="68" customWidth="1"/>
    <col min="4635" max="4635" width="4.33203125" style="68" customWidth="1"/>
    <col min="4636" max="4637" width="4.109375" style="68" customWidth="1"/>
    <col min="4638" max="4638" width="4.33203125" style="68" customWidth="1"/>
    <col min="4639" max="4639" width="5.33203125" style="68" customWidth="1"/>
    <col min="4640" max="4640" width="9.33203125" style="68" customWidth="1"/>
    <col min="4641" max="4641" width="5.6640625" style="68" customWidth="1"/>
    <col min="4642" max="4642" width="4.6640625" style="68" customWidth="1"/>
    <col min="4643" max="4643" width="5.33203125" style="68" customWidth="1"/>
    <col min="4644" max="4645" width="5.44140625" style="68" customWidth="1"/>
    <col min="4646" max="4859" width="3.44140625" style="68"/>
    <col min="4860" max="4861" width="3" style="68" customWidth="1"/>
    <col min="4862" max="4862" width="1" style="68" customWidth="1"/>
    <col min="4863" max="4863" width="2" style="68" customWidth="1"/>
    <col min="4864" max="4864" width="0.88671875" style="68" customWidth="1"/>
    <col min="4865" max="4876" width="3" style="68" customWidth="1"/>
    <col min="4877" max="4877" width="11" style="68" customWidth="1"/>
    <col min="4878" max="4878" width="13.33203125" style="68" customWidth="1"/>
    <col min="4879" max="4879" width="3.5546875" style="68" customWidth="1"/>
    <col min="4880" max="4880" width="8.6640625" style="68" customWidth="1"/>
    <col min="4881" max="4881" width="5.6640625" style="68" customWidth="1"/>
    <col min="4882" max="4882" width="8.109375" style="68" bestFit="1" customWidth="1"/>
    <col min="4883" max="4883" width="1.33203125" style="68" customWidth="1"/>
    <col min="4884" max="4884" width="0" style="68" hidden="1" customWidth="1"/>
    <col min="4885" max="4887" width="3.44140625" style="68"/>
    <col min="4888" max="4888" width="4.44140625" style="68" customWidth="1"/>
    <col min="4889" max="4889" width="3.44140625" style="68"/>
    <col min="4890" max="4890" width="9.6640625" style="68" customWidth="1"/>
    <col min="4891" max="4891" width="4.33203125" style="68" customWidth="1"/>
    <col min="4892" max="4893" width="4.109375" style="68" customWidth="1"/>
    <col min="4894" max="4894" width="4.33203125" style="68" customWidth="1"/>
    <col min="4895" max="4895" width="5.33203125" style="68" customWidth="1"/>
    <col min="4896" max="4896" width="9.33203125" style="68" customWidth="1"/>
    <col min="4897" max="4897" width="5.6640625" style="68" customWidth="1"/>
    <col min="4898" max="4898" width="4.6640625" style="68" customWidth="1"/>
    <col min="4899" max="4899" width="5.33203125" style="68" customWidth="1"/>
    <col min="4900" max="4901" width="5.44140625" style="68" customWidth="1"/>
    <col min="4902" max="5115" width="3.44140625" style="68"/>
    <col min="5116" max="5117" width="3" style="68" customWidth="1"/>
    <col min="5118" max="5118" width="1" style="68" customWidth="1"/>
    <col min="5119" max="5119" width="2" style="68" customWidth="1"/>
    <col min="5120" max="5120" width="0.88671875" style="68" customWidth="1"/>
    <col min="5121" max="5132" width="3" style="68" customWidth="1"/>
    <col min="5133" max="5133" width="11" style="68" customWidth="1"/>
    <col min="5134" max="5134" width="13.33203125" style="68" customWidth="1"/>
    <col min="5135" max="5135" width="3.5546875" style="68" customWidth="1"/>
    <col min="5136" max="5136" width="8.6640625" style="68" customWidth="1"/>
    <col min="5137" max="5137" width="5.6640625" style="68" customWidth="1"/>
    <col min="5138" max="5138" width="8.109375" style="68" bestFit="1" customWidth="1"/>
    <col min="5139" max="5139" width="1.33203125" style="68" customWidth="1"/>
    <col min="5140" max="5140" width="0" style="68" hidden="1" customWidth="1"/>
    <col min="5141" max="5143" width="3.44140625" style="68"/>
    <col min="5144" max="5144" width="4.44140625" style="68" customWidth="1"/>
    <col min="5145" max="5145" width="3.44140625" style="68"/>
    <col min="5146" max="5146" width="9.6640625" style="68" customWidth="1"/>
    <col min="5147" max="5147" width="4.33203125" style="68" customWidth="1"/>
    <col min="5148" max="5149" width="4.109375" style="68" customWidth="1"/>
    <col min="5150" max="5150" width="4.33203125" style="68" customWidth="1"/>
    <col min="5151" max="5151" width="5.33203125" style="68" customWidth="1"/>
    <col min="5152" max="5152" width="9.33203125" style="68" customWidth="1"/>
    <col min="5153" max="5153" width="5.6640625" style="68" customWidth="1"/>
    <col min="5154" max="5154" width="4.6640625" style="68" customWidth="1"/>
    <col min="5155" max="5155" width="5.33203125" style="68" customWidth="1"/>
    <col min="5156" max="5157" width="5.44140625" style="68" customWidth="1"/>
    <col min="5158" max="5371" width="3.44140625" style="68"/>
    <col min="5372" max="5373" width="3" style="68" customWidth="1"/>
    <col min="5374" max="5374" width="1" style="68" customWidth="1"/>
    <col min="5375" max="5375" width="2" style="68" customWidth="1"/>
    <col min="5376" max="5376" width="0.88671875" style="68" customWidth="1"/>
    <col min="5377" max="5388" width="3" style="68" customWidth="1"/>
    <col min="5389" max="5389" width="11" style="68" customWidth="1"/>
    <col min="5390" max="5390" width="13.33203125" style="68" customWidth="1"/>
    <col min="5391" max="5391" width="3.5546875" style="68" customWidth="1"/>
    <col min="5392" max="5392" width="8.6640625" style="68" customWidth="1"/>
    <col min="5393" max="5393" width="5.6640625" style="68" customWidth="1"/>
    <col min="5394" max="5394" width="8.109375" style="68" bestFit="1" customWidth="1"/>
    <col min="5395" max="5395" width="1.33203125" style="68" customWidth="1"/>
    <col min="5396" max="5396" width="0" style="68" hidden="1" customWidth="1"/>
    <col min="5397" max="5399" width="3.44140625" style="68"/>
    <col min="5400" max="5400" width="4.44140625" style="68" customWidth="1"/>
    <col min="5401" max="5401" width="3.44140625" style="68"/>
    <col min="5402" max="5402" width="9.6640625" style="68" customWidth="1"/>
    <col min="5403" max="5403" width="4.33203125" style="68" customWidth="1"/>
    <col min="5404" max="5405" width="4.109375" style="68" customWidth="1"/>
    <col min="5406" max="5406" width="4.33203125" style="68" customWidth="1"/>
    <col min="5407" max="5407" width="5.33203125" style="68" customWidth="1"/>
    <col min="5408" max="5408" width="9.33203125" style="68" customWidth="1"/>
    <col min="5409" max="5409" width="5.6640625" style="68" customWidth="1"/>
    <col min="5410" max="5410" width="4.6640625" style="68" customWidth="1"/>
    <col min="5411" max="5411" width="5.33203125" style="68" customWidth="1"/>
    <col min="5412" max="5413" width="5.44140625" style="68" customWidth="1"/>
    <col min="5414" max="5627" width="3.44140625" style="68"/>
    <col min="5628" max="5629" width="3" style="68" customWidth="1"/>
    <col min="5630" max="5630" width="1" style="68" customWidth="1"/>
    <col min="5631" max="5631" width="2" style="68" customWidth="1"/>
    <col min="5632" max="5632" width="0.88671875" style="68" customWidth="1"/>
    <col min="5633" max="5644" width="3" style="68" customWidth="1"/>
    <col min="5645" max="5645" width="11" style="68" customWidth="1"/>
    <col min="5646" max="5646" width="13.33203125" style="68" customWidth="1"/>
    <col min="5647" max="5647" width="3.5546875" style="68" customWidth="1"/>
    <col min="5648" max="5648" width="8.6640625" style="68" customWidth="1"/>
    <col min="5649" max="5649" width="5.6640625" style="68" customWidth="1"/>
    <col min="5650" max="5650" width="8.109375" style="68" bestFit="1" customWidth="1"/>
    <col min="5651" max="5651" width="1.33203125" style="68" customWidth="1"/>
    <col min="5652" max="5652" width="0" style="68" hidden="1" customWidth="1"/>
    <col min="5653" max="5655" width="3.44140625" style="68"/>
    <col min="5656" max="5656" width="4.44140625" style="68" customWidth="1"/>
    <col min="5657" max="5657" width="3.44140625" style="68"/>
    <col min="5658" max="5658" width="9.6640625" style="68" customWidth="1"/>
    <col min="5659" max="5659" width="4.33203125" style="68" customWidth="1"/>
    <col min="5660" max="5661" width="4.109375" style="68" customWidth="1"/>
    <col min="5662" max="5662" width="4.33203125" style="68" customWidth="1"/>
    <col min="5663" max="5663" width="5.33203125" style="68" customWidth="1"/>
    <col min="5664" max="5664" width="9.33203125" style="68" customWidth="1"/>
    <col min="5665" max="5665" width="5.6640625" style="68" customWidth="1"/>
    <col min="5666" max="5666" width="4.6640625" style="68" customWidth="1"/>
    <col min="5667" max="5667" width="5.33203125" style="68" customWidth="1"/>
    <col min="5668" max="5669" width="5.44140625" style="68" customWidth="1"/>
    <col min="5670" max="5883" width="3.44140625" style="68"/>
    <col min="5884" max="5885" width="3" style="68" customWidth="1"/>
    <col min="5886" max="5886" width="1" style="68" customWidth="1"/>
    <col min="5887" max="5887" width="2" style="68" customWidth="1"/>
    <col min="5888" max="5888" width="0.88671875" style="68" customWidth="1"/>
    <col min="5889" max="5900" width="3" style="68" customWidth="1"/>
    <col min="5901" max="5901" width="11" style="68" customWidth="1"/>
    <col min="5902" max="5902" width="13.33203125" style="68" customWidth="1"/>
    <col min="5903" max="5903" width="3.5546875" style="68" customWidth="1"/>
    <col min="5904" max="5904" width="8.6640625" style="68" customWidth="1"/>
    <col min="5905" max="5905" width="5.6640625" style="68" customWidth="1"/>
    <col min="5906" max="5906" width="8.109375" style="68" bestFit="1" customWidth="1"/>
    <col min="5907" max="5907" width="1.33203125" style="68" customWidth="1"/>
    <col min="5908" max="5908" width="0" style="68" hidden="1" customWidth="1"/>
    <col min="5909" max="5911" width="3.44140625" style="68"/>
    <col min="5912" max="5912" width="4.44140625" style="68" customWidth="1"/>
    <col min="5913" max="5913" width="3.44140625" style="68"/>
    <col min="5914" max="5914" width="9.6640625" style="68" customWidth="1"/>
    <col min="5915" max="5915" width="4.33203125" style="68" customWidth="1"/>
    <col min="5916" max="5917" width="4.109375" style="68" customWidth="1"/>
    <col min="5918" max="5918" width="4.33203125" style="68" customWidth="1"/>
    <col min="5919" max="5919" width="5.33203125" style="68" customWidth="1"/>
    <col min="5920" max="5920" width="9.33203125" style="68" customWidth="1"/>
    <col min="5921" max="5921" width="5.6640625" style="68" customWidth="1"/>
    <col min="5922" max="5922" width="4.6640625" style="68" customWidth="1"/>
    <col min="5923" max="5923" width="5.33203125" style="68" customWidth="1"/>
    <col min="5924" max="5925" width="5.44140625" style="68" customWidth="1"/>
    <col min="5926" max="6139" width="3.44140625" style="68"/>
    <col min="6140" max="6141" width="3" style="68" customWidth="1"/>
    <col min="6142" max="6142" width="1" style="68" customWidth="1"/>
    <col min="6143" max="6143" width="2" style="68" customWidth="1"/>
    <col min="6144" max="6144" width="0.88671875" style="68" customWidth="1"/>
    <col min="6145" max="6156" width="3" style="68" customWidth="1"/>
    <col min="6157" max="6157" width="11" style="68" customWidth="1"/>
    <col min="6158" max="6158" width="13.33203125" style="68" customWidth="1"/>
    <col min="6159" max="6159" width="3.5546875" style="68" customWidth="1"/>
    <col min="6160" max="6160" width="8.6640625" style="68" customWidth="1"/>
    <col min="6161" max="6161" width="5.6640625" style="68" customWidth="1"/>
    <col min="6162" max="6162" width="8.109375" style="68" bestFit="1" customWidth="1"/>
    <col min="6163" max="6163" width="1.33203125" style="68" customWidth="1"/>
    <col min="6164" max="6164" width="0" style="68" hidden="1" customWidth="1"/>
    <col min="6165" max="6167" width="3.44140625" style="68"/>
    <col min="6168" max="6168" width="4.44140625" style="68" customWidth="1"/>
    <col min="6169" max="6169" width="3.44140625" style="68"/>
    <col min="6170" max="6170" width="9.6640625" style="68" customWidth="1"/>
    <col min="6171" max="6171" width="4.33203125" style="68" customWidth="1"/>
    <col min="6172" max="6173" width="4.109375" style="68" customWidth="1"/>
    <col min="6174" max="6174" width="4.33203125" style="68" customWidth="1"/>
    <col min="6175" max="6175" width="5.33203125" style="68" customWidth="1"/>
    <col min="6176" max="6176" width="9.33203125" style="68" customWidth="1"/>
    <col min="6177" max="6177" width="5.6640625" style="68" customWidth="1"/>
    <col min="6178" max="6178" width="4.6640625" style="68" customWidth="1"/>
    <col min="6179" max="6179" width="5.33203125" style="68" customWidth="1"/>
    <col min="6180" max="6181" width="5.44140625" style="68" customWidth="1"/>
    <col min="6182" max="6395" width="3.44140625" style="68"/>
    <col min="6396" max="6397" width="3" style="68" customWidth="1"/>
    <col min="6398" max="6398" width="1" style="68" customWidth="1"/>
    <col min="6399" max="6399" width="2" style="68" customWidth="1"/>
    <col min="6400" max="6400" width="0.88671875" style="68" customWidth="1"/>
    <col min="6401" max="6412" width="3" style="68" customWidth="1"/>
    <col min="6413" max="6413" width="11" style="68" customWidth="1"/>
    <col min="6414" max="6414" width="13.33203125" style="68" customWidth="1"/>
    <col min="6415" max="6415" width="3.5546875" style="68" customWidth="1"/>
    <col min="6416" max="6416" width="8.6640625" style="68" customWidth="1"/>
    <col min="6417" max="6417" width="5.6640625" style="68" customWidth="1"/>
    <col min="6418" max="6418" width="8.109375" style="68" bestFit="1" customWidth="1"/>
    <col min="6419" max="6419" width="1.33203125" style="68" customWidth="1"/>
    <col min="6420" max="6420" width="0" style="68" hidden="1" customWidth="1"/>
    <col min="6421" max="6423" width="3.44140625" style="68"/>
    <col min="6424" max="6424" width="4.44140625" style="68" customWidth="1"/>
    <col min="6425" max="6425" width="3.44140625" style="68"/>
    <col min="6426" max="6426" width="9.6640625" style="68" customWidth="1"/>
    <col min="6427" max="6427" width="4.33203125" style="68" customWidth="1"/>
    <col min="6428" max="6429" width="4.109375" style="68" customWidth="1"/>
    <col min="6430" max="6430" width="4.33203125" style="68" customWidth="1"/>
    <col min="6431" max="6431" width="5.33203125" style="68" customWidth="1"/>
    <col min="6432" max="6432" width="9.33203125" style="68" customWidth="1"/>
    <col min="6433" max="6433" width="5.6640625" style="68" customWidth="1"/>
    <col min="6434" max="6434" width="4.6640625" style="68" customWidth="1"/>
    <col min="6435" max="6435" width="5.33203125" style="68" customWidth="1"/>
    <col min="6436" max="6437" width="5.44140625" style="68" customWidth="1"/>
    <col min="6438" max="6651" width="3.44140625" style="68"/>
    <col min="6652" max="6653" width="3" style="68" customWidth="1"/>
    <col min="6654" max="6654" width="1" style="68" customWidth="1"/>
    <col min="6655" max="6655" width="2" style="68" customWidth="1"/>
    <col min="6656" max="6656" width="0.88671875" style="68" customWidth="1"/>
    <col min="6657" max="6668" width="3" style="68" customWidth="1"/>
    <col min="6669" max="6669" width="11" style="68" customWidth="1"/>
    <col min="6670" max="6670" width="13.33203125" style="68" customWidth="1"/>
    <col min="6671" max="6671" width="3.5546875" style="68" customWidth="1"/>
    <col min="6672" max="6672" width="8.6640625" style="68" customWidth="1"/>
    <col min="6673" max="6673" width="5.6640625" style="68" customWidth="1"/>
    <col min="6674" max="6674" width="8.109375" style="68" bestFit="1" customWidth="1"/>
    <col min="6675" max="6675" width="1.33203125" style="68" customWidth="1"/>
    <col min="6676" max="6676" width="0" style="68" hidden="1" customWidth="1"/>
    <col min="6677" max="6679" width="3.44140625" style="68"/>
    <col min="6680" max="6680" width="4.44140625" style="68" customWidth="1"/>
    <col min="6681" max="6681" width="3.44140625" style="68"/>
    <col min="6682" max="6682" width="9.6640625" style="68" customWidth="1"/>
    <col min="6683" max="6683" width="4.33203125" style="68" customWidth="1"/>
    <col min="6684" max="6685" width="4.109375" style="68" customWidth="1"/>
    <col min="6686" max="6686" width="4.33203125" style="68" customWidth="1"/>
    <col min="6687" max="6687" width="5.33203125" style="68" customWidth="1"/>
    <col min="6688" max="6688" width="9.33203125" style="68" customWidth="1"/>
    <col min="6689" max="6689" width="5.6640625" style="68" customWidth="1"/>
    <col min="6690" max="6690" width="4.6640625" style="68" customWidth="1"/>
    <col min="6691" max="6691" width="5.33203125" style="68" customWidth="1"/>
    <col min="6692" max="6693" width="5.44140625" style="68" customWidth="1"/>
    <col min="6694" max="6907" width="3.44140625" style="68"/>
    <col min="6908" max="6909" width="3" style="68" customWidth="1"/>
    <col min="6910" max="6910" width="1" style="68" customWidth="1"/>
    <col min="6911" max="6911" width="2" style="68" customWidth="1"/>
    <col min="6912" max="6912" width="0.88671875" style="68" customWidth="1"/>
    <col min="6913" max="6924" width="3" style="68" customWidth="1"/>
    <col min="6925" max="6925" width="11" style="68" customWidth="1"/>
    <col min="6926" max="6926" width="13.33203125" style="68" customWidth="1"/>
    <col min="6927" max="6927" width="3.5546875" style="68" customWidth="1"/>
    <col min="6928" max="6928" width="8.6640625" style="68" customWidth="1"/>
    <col min="6929" max="6929" width="5.6640625" style="68" customWidth="1"/>
    <col min="6930" max="6930" width="8.109375" style="68" bestFit="1" customWidth="1"/>
    <col min="6931" max="6931" width="1.33203125" style="68" customWidth="1"/>
    <col min="6932" max="6932" width="0" style="68" hidden="1" customWidth="1"/>
    <col min="6933" max="6935" width="3.44140625" style="68"/>
    <col min="6936" max="6936" width="4.44140625" style="68" customWidth="1"/>
    <col min="6937" max="6937" width="3.44140625" style="68"/>
    <col min="6938" max="6938" width="9.6640625" style="68" customWidth="1"/>
    <col min="6939" max="6939" width="4.33203125" style="68" customWidth="1"/>
    <col min="6940" max="6941" width="4.109375" style="68" customWidth="1"/>
    <col min="6942" max="6942" width="4.33203125" style="68" customWidth="1"/>
    <col min="6943" max="6943" width="5.33203125" style="68" customWidth="1"/>
    <col min="6944" max="6944" width="9.33203125" style="68" customWidth="1"/>
    <col min="6945" max="6945" width="5.6640625" style="68" customWidth="1"/>
    <col min="6946" max="6946" width="4.6640625" style="68" customWidth="1"/>
    <col min="6947" max="6947" width="5.33203125" style="68" customWidth="1"/>
    <col min="6948" max="6949" width="5.44140625" style="68" customWidth="1"/>
    <col min="6950" max="7163" width="3.44140625" style="68"/>
    <col min="7164" max="7165" width="3" style="68" customWidth="1"/>
    <col min="7166" max="7166" width="1" style="68" customWidth="1"/>
    <col min="7167" max="7167" width="2" style="68" customWidth="1"/>
    <col min="7168" max="7168" width="0.88671875" style="68" customWidth="1"/>
    <col min="7169" max="7180" width="3" style="68" customWidth="1"/>
    <col min="7181" max="7181" width="11" style="68" customWidth="1"/>
    <col min="7182" max="7182" width="13.33203125" style="68" customWidth="1"/>
    <col min="7183" max="7183" width="3.5546875" style="68" customWidth="1"/>
    <col min="7184" max="7184" width="8.6640625" style="68" customWidth="1"/>
    <col min="7185" max="7185" width="5.6640625" style="68" customWidth="1"/>
    <col min="7186" max="7186" width="8.109375" style="68" bestFit="1" customWidth="1"/>
    <col min="7187" max="7187" width="1.33203125" style="68" customWidth="1"/>
    <col min="7188" max="7188" width="0" style="68" hidden="1" customWidth="1"/>
    <col min="7189" max="7191" width="3.44140625" style="68"/>
    <col min="7192" max="7192" width="4.44140625" style="68" customWidth="1"/>
    <col min="7193" max="7193" width="3.44140625" style="68"/>
    <col min="7194" max="7194" width="9.6640625" style="68" customWidth="1"/>
    <col min="7195" max="7195" width="4.33203125" style="68" customWidth="1"/>
    <col min="7196" max="7197" width="4.109375" style="68" customWidth="1"/>
    <col min="7198" max="7198" width="4.33203125" style="68" customWidth="1"/>
    <col min="7199" max="7199" width="5.33203125" style="68" customWidth="1"/>
    <col min="7200" max="7200" width="9.33203125" style="68" customWidth="1"/>
    <col min="7201" max="7201" width="5.6640625" style="68" customWidth="1"/>
    <col min="7202" max="7202" width="4.6640625" style="68" customWidth="1"/>
    <col min="7203" max="7203" width="5.33203125" style="68" customWidth="1"/>
    <col min="7204" max="7205" width="5.44140625" style="68" customWidth="1"/>
    <col min="7206" max="7419" width="3.44140625" style="68"/>
    <col min="7420" max="7421" width="3" style="68" customWidth="1"/>
    <col min="7422" max="7422" width="1" style="68" customWidth="1"/>
    <col min="7423" max="7423" width="2" style="68" customWidth="1"/>
    <col min="7424" max="7424" width="0.88671875" style="68" customWidth="1"/>
    <col min="7425" max="7436" width="3" style="68" customWidth="1"/>
    <col min="7437" max="7437" width="11" style="68" customWidth="1"/>
    <col min="7438" max="7438" width="13.33203125" style="68" customWidth="1"/>
    <col min="7439" max="7439" width="3.5546875" style="68" customWidth="1"/>
    <col min="7440" max="7440" width="8.6640625" style="68" customWidth="1"/>
    <col min="7441" max="7441" width="5.6640625" style="68" customWidth="1"/>
    <col min="7442" max="7442" width="8.109375" style="68" bestFit="1" customWidth="1"/>
    <col min="7443" max="7443" width="1.33203125" style="68" customWidth="1"/>
    <col min="7444" max="7444" width="0" style="68" hidden="1" customWidth="1"/>
    <col min="7445" max="7447" width="3.44140625" style="68"/>
    <col min="7448" max="7448" width="4.44140625" style="68" customWidth="1"/>
    <col min="7449" max="7449" width="3.44140625" style="68"/>
    <col min="7450" max="7450" width="9.6640625" style="68" customWidth="1"/>
    <col min="7451" max="7451" width="4.33203125" style="68" customWidth="1"/>
    <col min="7452" max="7453" width="4.109375" style="68" customWidth="1"/>
    <col min="7454" max="7454" width="4.33203125" style="68" customWidth="1"/>
    <col min="7455" max="7455" width="5.33203125" style="68" customWidth="1"/>
    <col min="7456" max="7456" width="9.33203125" style="68" customWidth="1"/>
    <col min="7457" max="7457" width="5.6640625" style="68" customWidth="1"/>
    <col min="7458" max="7458" width="4.6640625" style="68" customWidth="1"/>
    <col min="7459" max="7459" width="5.33203125" style="68" customWidth="1"/>
    <col min="7460" max="7461" width="5.44140625" style="68" customWidth="1"/>
    <col min="7462" max="7675" width="3.44140625" style="68"/>
    <col min="7676" max="7677" width="3" style="68" customWidth="1"/>
    <col min="7678" max="7678" width="1" style="68" customWidth="1"/>
    <col min="7679" max="7679" width="2" style="68" customWidth="1"/>
    <col min="7680" max="7680" width="0.88671875" style="68" customWidth="1"/>
    <col min="7681" max="7692" width="3" style="68" customWidth="1"/>
    <col min="7693" max="7693" width="11" style="68" customWidth="1"/>
    <col min="7694" max="7694" width="13.33203125" style="68" customWidth="1"/>
    <col min="7695" max="7695" width="3.5546875" style="68" customWidth="1"/>
    <col min="7696" max="7696" width="8.6640625" style="68" customWidth="1"/>
    <col min="7697" max="7697" width="5.6640625" style="68" customWidth="1"/>
    <col min="7698" max="7698" width="8.109375" style="68" bestFit="1" customWidth="1"/>
    <col min="7699" max="7699" width="1.33203125" style="68" customWidth="1"/>
    <col min="7700" max="7700" width="0" style="68" hidden="1" customWidth="1"/>
    <col min="7701" max="7703" width="3.44140625" style="68"/>
    <col min="7704" max="7704" width="4.44140625" style="68" customWidth="1"/>
    <col min="7705" max="7705" width="3.44140625" style="68"/>
    <col min="7706" max="7706" width="9.6640625" style="68" customWidth="1"/>
    <col min="7707" max="7707" width="4.33203125" style="68" customWidth="1"/>
    <col min="7708" max="7709" width="4.109375" style="68" customWidth="1"/>
    <col min="7710" max="7710" width="4.33203125" style="68" customWidth="1"/>
    <col min="7711" max="7711" width="5.33203125" style="68" customWidth="1"/>
    <col min="7712" max="7712" width="9.33203125" style="68" customWidth="1"/>
    <col min="7713" max="7713" width="5.6640625" style="68" customWidth="1"/>
    <col min="7714" max="7714" width="4.6640625" style="68" customWidth="1"/>
    <col min="7715" max="7715" width="5.33203125" style="68" customWidth="1"/>
    <col min="7716" max="7717" width="5.44140625" style="68" customWidth="1"/>
    <col min="7718" max="7931" width="3.44140625" style="68"/>
    <col min="7932" max="7933" width="3" style="68" customWidth="1"/>
    <col min="7934" max="7934" width="1" style="68" customWidth="1"/>
    <col min="7935" max="7935" width="2" style="68" customWidth="1"/>
    <col min="7936" max="7936" width="0.88671875" style="68" customWidth="1"/>
    <col min="7937" max="7948" width="3" style="68" customWidth="1"/>
    <col min="7949" max="7949" width="11" style="68" customWidth="1"/>
    <col min="7950" max="7950" width="13.33203125" style="68" customWidth="1"/>
    <col min="7951" max="7951" width="3.5546875" style="68" customWidth="1"/>
    <col min="7952" max="7952" width="8.6640625" style="68" customWidth="1"/>
    <col min="7953" max="7953" width="5.6640625" style="68" customWidth="1"/>
    <col min="7954" max="7954" width="8.109375" style="68" bestFit="1" customWidth="1"/>
    <col min="7955" max="7955" width="1.33203125" style="68" customWidth="1"/>
    <col min="7956" max="7956" width="0" style="68" hidden="1" customWidth="1"/>
    <col min="7957" max="7959" width="3.44140625" style="68"/>
    <col min="7960" max="7960" width="4.44140625" style="68" customWidth="1"/>
    <col min="7961" max="7961" width="3.44140625" style="68"/>
    <col min="7962" max="7962" width="9.6640625" style="68" customWidth="1"/>
    <col min="7963" max="7963" width="4.33203125" style="68" customWidth="1"/>
    <col min="7964" max="7965" width="4.109375" style="68" customWidth="1"/>
    <col min="7966" max="7966" width="4.33203125" style="68" customWidth="1"/>
    <col min="7967" max="7967" width="5.33203125" style="68" customWidth="1"/>
    <col min="7968" max="7968" width="9.33203125" style="68" customWidth="1"/>
    <col min="7969" max="7969" width="5.6640625" style="68" customWidth="1"/>
    <col min="7970" max="7970" width="4.6640625" style="68" customWidth="1"/>
    <col min="7971" max="7971" width="5.33203125" style="68" customWidth="1"/>
    <col min="7972" max="7973" width="5.44140625" style="68" customWidth="1"/>
    <col min="7974" max="8187" width="3.44140625" style="68"/>
    <col min="8188" max="8189" width="3" style="68" customWidth="1"/>
    <col min="8190" max="8190" width="1" style="68" customWidth="1"/>
    <col min="8191" max="8191" width="2" style="68" customWidth="1"/>
    <col min="8192" max="8192" width="0.88671875" style="68" customWidth="1"/>
    <col min="8193" max="8204" width="3" style="68" customWidth="1"/>
    <col min="8205" max="8205" width="11" style="68" customWidth="1"/>
    <col min="8206" max="8206" width="13.33203125" style="68" customWidth="1"/>
    <col min="8207" max="8207" width="3.5546875" style="68" customWidth="1"/>
    <col min="8208" max="8208" width="8.6640625" style="68" customWidth="1"/>
    <col min="8209" max="8209" width="5.6640625" style="68" customWidth="1"/>
    <col min="8210" max="8210" width="8.109375" style="68" bestFit="1" customWidth="1"/>
    <col min="8211" max="8211" width="1.33203125" style="68" customWidth="1"/>
    <col min="8212" max="8212" width="0" style="68" hidden="1" customWidth="1"/>
    <col min="8213" max="8215" width="3.44140625" style="68"/>
    <col min="8216" max="8216" width="4.44140625" style="68" customWidth="1"/>
    <col min="8217" max="8217" width="3.44140625" style="68"/>
    <col min="8218" max="8218" width="9.6640625" style="68" customWidth="1"/>
    <col min="8219" max="8219" width="4.33203125" style="68" customWidth="1"/>
    <col min="8220" max="8221" width="4.109375" style="68" customWidth="1"/>
    <col min="8222" max="8222" width="4.33203125" style="68" customWidth="1"/>
    <col min="8223" max="8223" width="5.33203125" style="68" customWidth="1"/>
    <col min="8224" max="8224" width="9.33203125" style="68" customWidth="1"/>
    <col min="8225" max="8225" width="5.6640625" style="68" customWidth="1"/>
    <col min="8226" max="8226" width="4.6640625" style="68" customWidth="1"/>
    <col min="8227" max="8227" width="5.33203125" style="68" customWidth="1"/>
    <col min="8228" max="8229" width="5.44140625" style="68" customWidth="1"/>
    <col min="8230" max="8443" width="3.44140625" style="68"/>
    <col min="8444" max="8445" width="3" style="68" customWidth="1"/>
    <col min="8446" max="8446" width="1" style="68" customWidth="1"/>
    <col min="8447" max="8447" width="2" style="68" customWidth="1"/>
    <col min="8448" max="8448" width="0.88671875" style="68" customWidth="1"/>
    <col min="8449" max="8460" width="3" style="68" customWidth="1"/>
    <col min="8461" max="8461" width="11" style="68" customWidth="1"/>
    <col min="8462" max="8462" width="13.33203125" style="68" customWidth="1"/>
    <col min="8463" max="8463" width="3.5546875" style="68" customWidth="1"/>
    <col min="8464" max="8464" width="8.6640625" style="68" customWidth="1"/>
    <col min="8465" max="8465" width="5.6640625" style="68" customWidth="1"/>
    <col min="8466" max="8466" width="8.109375" style="68" bestFit="1" customWidth="1"/>
    <col min="8467" max="8467" width="1.33203125" style="68" customWidth="1"/>
    <col min="8468" max="8468" width="0" style="68" hidden="1" customWidth="1"/>
    <col min="8469" max="8471" width="3.44140625" style="68"/>
    <col min="8472" max="8472" width="4.44140625" style="68" customWidth="1"/>
    <col min="8473" max="8473" width="3.44140625" style="68"/>
    <col min="8474" max="8474" width="9.6640625" style="68" customWidth="1"/>
    <col min="8475" max="8475" width="4.33203125" style="68" customWidth="1"/>
    <col min="8476" max="8477" width="4.109375" style="68" customWidth="1"/>
    <col min="8478" max="8478" width="4.33203125" style="68" customWidth="1"/>
    <col min="8479" max="8479" width="5.33203125" style="68" customWidth="1"/>
    <col min="8480" max="8480" width="9.33203125" style="68" customWidth="1"/>
    <col min="8481" max="8481" width="5.6640625" style="68" customWidth="1"/>
    <col min="8482" max="8482" width="4.6640625" style="68" customWidth="1"/>
    <col min="8483" max="8483" width="5.33203125" style="68" customWidth="1"/>
    <col min="8484" max="8485" width="5.44140625" style="68" customWidth="1"/>
    <col min="8486" max="8699" width="3.44140625" style="68"/>
    <col min="8700" max="8701" width="3" style="68" customWidth="1"/>
    <col min="8702" max="8702" width="1" style="68" customWidth="1"/>
    <col min="8703" max="8703" width="2" style="68" customWidth="1"/>
    <col min="8704" max="8704" width="0.88671875" style="68" customWidth="1"/>
    <col min="8705" max="8716" width="3" style="68" customWidth="1"/>
    <col min="8717" max="8717" width="11" style="68" customWidth="1"/>
    <col min="8718" max="8718" width="13.33203125" style="68" customWidth="1"/>
    <col min="8719" max="8719" width="3.5546875" style="68" customWidth="1"/>
    <col min="8720" max="8720" width="8.6640625" style="68" customWidth="1"/>
    <col min="8721" max="8721" width="5.6640625" style="68" customWidth="1"/>
    <col min="8722" max="8722" width="8.109375" style="68" bestFit="1" customWidth="1"/>
    <col min="8723" max="8723" width="1.33203125" style="68" customWidth="1"/>
    <col min="8724" max="8724" width="0" style="68" hidden="1" customWidth="1"/>
    <col min="8725" max="8727" width="3.44140625" style="68"/>
    <col min="8728" max="8728" width="4.44140625" style="68" customWidth="1"/>
    <col min="8729" max="8729" width="3.44140625" style="68"/>
    <col min="8730" max="8730" width="9.6640625" style="68" customWidth="1"/>
    <col min="8731" max="8731" width="4.33203125" style="68" customWidth="1"/>
    <col min="8732" max="8733" width="4.109375" style="68" customWidth="1"/>
    <col min="8734" max="8734" width="4.33203125" style="68" customWidth="1"/>
    <col min="8735" max="8735" width="5.33203125" style="68" customWidth="1"/>
    <col min="8736" max="8736" width="9.33203125" style="68" customWidth="1"/>
    <col min="8737" max="8737" width="5.6640625" style="68" customWidth="1"/>
    <col min="8738" max="8738" width="4.6640625" style="68" customWidth="1"/>
    <col min="8739" max="8739" width="5.33203125" style="68" customWidth="1"/>
    <col min="8740" max="8741" width="5.44140625" style="68" customWidth="1"/>
    <col min="8742" max="8955" width="3.44140625" style="68"/>
    <col min="8956" max="8957" width="3" style="68" customWidth="1"/>
    <col min="8958" max="8958" width="1" style="68" customWidth="1"/>
    <col min="8959" max="8959" width="2" style="68" customWidth="1"/>
    <col min="8960" max="8960" width="0.88671875" style="68" customWidth="1"/>
    <col min="8961" max="8972" width="3" style="68" customWidth="1"/>
    <col min="8973" max="8973" width="11" style="68" customWidth="1"/>
    <col min="8974" max="8974" width="13.33203125" style="68" customWidth="1"/>
    <col min="8975" max="8975" width="3.5546875" style="68" customWidth="1"/>
    <col min="8976" max="8976" width="8.6640625" style="68" customWidth="1"/>
    <col min="8977" max="8977" width="5.6640625" style="68" customWidth="1"/>
    <col min="8978" max="8978" width="8.109375" style="68" bestFit="1" customWidth="1"/>
    <col min="8979" max="8979" width="1.33203125" style="68" customWidth="1"/>
    <col min="8980" max="8980" width="0" style="68" hidden="1" customWidth="1"/>
    <col min="8981" max="8983" width="3.44140625" style="68"/>
    <col min="8984" max="8984" width="4.44140625" style="68" customWidth="1"/>
    <col min="8985" max="8985" width="3.44140625" style="68"/>
    <col min="8986" max="8986" width="9.6640625" style="68" customWidth="1"/>
    <col min="8987" max="8987" width="4.33203125" style="68" customWidth="1"/>
    <col min="8988" max="8989" width="4.109375" style="68" customWidth="1"/>
    <col min="8990" max="8990" width="4.33203125" style="68" customWidth="1"/>
    <col min="8991" max="8991" width="5.33203125" style="68" customWidth="1"/>
    <col min="8992" max="8992" width="9.33203125" style="68" customWidth="1"/>
    <col min="8993" max="8993" width="5.6640625" style="68" customWidth="1"/>
    <col min="8994" max="8994" width="4.6640625" style="68" customWidth="1"/>
    <col min="8995" max="8995" width="5.33203125" style="68" customWidth="1"/>
    <col min="8996" max="8997" width="5.44140625" style="68" customWidth="1"/>
    <col min="8998" max="9211" width="3.44140625" style="68"/>
    <col min="9212" max="9213" width="3" style="68" customWidth="1"/>
    <col min="9214" max="9214" width="1" style="68" customWidth="1"/>
    <col min="9215" max="9215" width="2" style="68" customWidth="1"/>
    <col min="9216" max="9216" width="0.88671875" style="68" customWidth="1"/>
    <col min="9217" max="9228" width="3" style="68" customWidth="1"/>
    <col min="9229" max="9229" width="11" style="68" customWidth="1"/>
    <col min="9230" max="9230" width="13.33203125" style="68" customWidth="1"/>
    <col min="9231" max="9231" width="3.5546875" style="68" customWidth="1"/>
    <col min="9232" max="9232" width="8.6640625" style="68" customWidth="1"/>
    <col min="9233" max="9233" width="5.6640625" style="68" customWidth="1"/>
    <col min="9234" max="9234" width="8.109375" style="68" bestFit="1" customWidth="1"/>
    <col min="9235" max="9235" width="1.33203125" style="68" customWidth="1"/>
    <col min="9236" max="9236" width="0" style="68" hidden="1" customWidth="1"/>
    <col min="9237" max="9239" width="3.44140625" style="68"/>
    <col min="9240" max="9240" width="4.44140625" style="68" customWidth="1"/>
    <col min="9241" max="9241" width="3.44140625" style="68"/>
    <col min="9242" max="9242" width="9.6640625" style="68" customWidth="1"/>
    <col min="9243" max="9243" width="4.33203125" style="68" customWidth="1"/>
    <col min="9244" max="9245" width="4.109375" style="68" customWidth="1"/>
    <col min="9246" max="9246" width="4.33203125" style="68" customWidth="1"/>
    <col min="9247" max="9247" width="5.33203125" style="68" customWidth="1"/>
    <col min="9248" max="9248" width="9.33203125" style="68" customWidth="1"/>
    <col min="9249" max="9249" width="5.6640625" style="68" customWidth="1"/>
    <col min="9250" max="9250" width="4.6640625" style="68" customWidth="1"/>
    <col min="9251" max="9251" width="5.33203125" style="68" customWidth="1"/>
    <col min="9252" max="9253" width="5.44140625" style="68" customWidth="1"/>
    <col min="9254" max="9467" width="3.44140625" style="68"/>
    <col min="9468" max="9469" width="3" style="68" customWidth="1"/>
    <col min="9470" max="9470" width="1" style="68" customWidth="1"/>
    <col min="9471" max="9471" width="2" style="68" customWidth="1"/>
    <col min="9472" max="9472" width="0.88671875" style="68" customWidth="1"/>
    <col min="9473" max="9484" width="3" style="68" customWidth="1"/>
    <col min="9485" max="9485" width="11" style="68" customWidth="1"/>
    <col min="9486" max="9486" width="13.33203125" style="68" customWidth="1"/>
    <col min="9487" max="9487" width="3.5546875" style="68" customWidth="1"/>
    <col min="9488" max="9488" width="8.6640625" style="68" customWidth="1"/>
    <col min="9489" max="9489" width="5.6640625" style="68" customWidth="1"/>
    <col min="9490" max="9490" width="8.109375" style="68" bestFit="1" customWidth="1"/>
    <col min="9491" max="9491" width="1.33203125" style="68" customWidth="1"/>
    <col min="9492" max="9492" width="0" style="68" hidden="1" customWidth="1"/>
    <col min="9493" max="9495" width="3.44140625" style="68"/>
    <col min="9496" max="9496" width="4.44140625" style="68" customWidth="1"/>
    <col min="9497" max="9497" width="3.44140625" style="68"/>
    <col min="9498" max="9498" width="9.6640625" style="68" customWidth="1"/>
    <col min="9499" max="9499" width="4.33203125" style="68" customWidth="1"/>
    <col min="9500" max="9501" width="4.109375" style="68" customWidth="1"/>
    <col min="9502" max="9502" width="4.33203125" style="68" customWidth="1"/>
    <col min="9503" max="9503" width="5.33203125" style="68" customWidth="1"/>
    <col min="9504" max="9504" width="9.33203125" style="68" customWidth="1"/>
    <col min="9505" max="9505" width="5.6640625" style="68" customWidth="1"/>
    <col min="9506" max="9506" width="4.6640625" style="68" customWidth="1"/>
    <col min="9507" max="9507" width="5.33203125" style="68" customWidth="1"/>
    <col min="9508" max="9509" width="5.44140625" style="68" customWidth="1"/>
    <col min="9510" max="9723" width="3.44140625" style="68"/>
    <col min="9724" max="9725" width="3" style="68" customWidth="1"/>
    <col min="9726" max="9726" width="1" style="68" customWidth="1"/>
    <col min="9727" max="9727" width="2" style="68" customWidth="1"/>
    <col min="9728" max="9728" width="0.88671875" style="68" customWidth="1"/>
    <col min="9729" max="9740" width="3" style="68" customWidth="1"/>
    <col min="9741" max="9741" width="11" style="68" customWidth="1"/>
    <col min="9742" max="9742" width="13.33203125" style="68" customWidth="1"/>
    <col min="9743" max="9743" width="3.5546875" style="68" customWidth="1"/>
    <col min="9744" max="9744" width="8.6640625" style="68" customWidth="1"/>
    <col min="9745" max="9745" width="5.6640625" style="68" customWidth="1"/>
    <col min="9746" max="9746" width="8.109375" style="68" bestFit="1" customWidth="1"/>
    <col min="9747" max="9747" width="1.33203125" style="68" customWidth="1"/>
    <col min="9748" max="9748" width="0" style="68" hidden="1" customWidth="1"/>
    <col min="9749" max="9751" width="3.44140625" style="68"/>
    <col min="9752" max="9752" width="4.44140625" style="68" customWidth="1"/>
    <col min="9753" max="9753" width="3.44140625" style="68"/>
    <col min="9754" max="9754" width="9.6640625" style="68" customWidth="1"/>
    <col min="9755" max="9755" width="4.33203125" style="68" customWidth="1"/>
    <col min="9756" max="9757" width="4.109375" style="68" customWidth="1"/>
    <col min="9758" max="9758" width="4.33203125" style="68" customWidth="1"/>
    <col min="9759" max="9759" width="5.33203125" style="68" customWidth="1"/>
    <col min="9760" max="9760" width="9.33203125" style="68" customWidth="1"/>
    <col min="9761" max="9761" width="5.6640625" style="68" customWidth="1"/>
    <col min="9762" max="9762" width="4.6640625" style="68" customWidth="1"/>
    <col min="9763" max="9763" width="5.33203125" style="68" customWidth="1"/>
    <col min="9764" max="9765" width="5.44140625" style="68" customWidth="1"/>
    <col min="9766" max="9979" width="3.44140625" style="68"/>
    <col min="9980" max="9981" width="3" style="68" customWidth="1"/>
    <col min="9982" max="9982" width="1" style="68" customWidth="1"/>
    <col min="9983" max="9983" width="2" style="68" customWidth="1"/>
    <col min="9984" max="9984" width="0.88671875" style="68" customWidth="1"/>
    <col min="9985" max="9996" width="3" style="68" customWidth="1"/>
    <col min="9997" max="9997" width="11" style="68" customWidth="1"/>
    <col min="9998" max="9998" width="13.33203125" style="68" customWidth="1"/>
    <col min="9999" max="9999" width="3.5546875" style="68" customWidth="1"/>
    <col min="10000" max="10000" width="8.6640625" style="68" customWidth="1"/>
    <col min="10001" max="10001" width="5.6640625" style="68" customWidth="1"/>
    <col min="10002" max="10002" width="8.109375" style="68" bestFit="1" customWidth="1"/>
    <col min="10003" max="10003" width="1.33203125" style="68" customWidth="1"/>
    <col min="10004" max="10004" width="0" style="68" hidden="1" customWidth="1"/>
    <col min="10005" max="10007" width="3.44140625" style="68"/>
    <col min="10008" max="10008" width="4.44140625" style="68" customWidth="1"/>
    <col min="10009" max="10009" width="3.44140625" style="68"/>
    <col min="10010" max="10010" width="9.6640625" style="68" customWidth="1"/>
    <col min="10011" max="10011" width="4.33203125" style="68" customWidth="1"/>
    <col min="10012" max="10013" width="4.109375" style="68" customWidth="1"/>
    <col min="10014" max="10014" width="4.33203125" style="68" customWidth="1"/>
    <col min="10015" max="10015" width="5.33203125" style="68" customWidth="1"/>
    <col min="10016" max="10016" width="9.33203125" style="68" customWidth="1"/>
    <col min="10017" max="10017" width="5.6640625" style="68" customWidth="1"/>
    <col min="10018" max="10018" width="4.6640625" style="68" customWidth="1"/>
    <col min="10019" max="10019" width="5.33203125" style="68" customWidth="1"/>
    <col min="10020" max="10021" width="5.44140625" style="68" customWidth="1"/>
    <col min="10022" max="10235" width="3.44140625" style="68"/>
    <col min="10236" max="10237" width="3" style="68" customWidth="1"/>
    <col min="10238" max="10238" width="1" style="68" customWidth="1"/>
    <col min="10239" max="10239" width="2" style="68" customWidth="1"/>
    <col min="10240" max="10240" width="0.88671875" style="68" customWidth="1"/>
    <col min="10241" max="10252" width="3" style="68" customWidth="1"/>
    <col min="10253" max="10253" width="11" style="68" customWidth="1"/>
    <col min="10254" max="10254" width="13.33203125" style="68" customWidth="1"/>
    <col min="10255" max="10255" width="3.5546875" style="68" customWidth="1"/>
    <col min="10256" max="10256" width="8.6640625" style="68" customWidth="1"/>
    <col min="10257" max="10257" width="5.6640625" style="68" customWidth="1"/>
    <col min="10258" max="10258" width="8.109375" style="68" bestFit="1" customWidth="1"/>
    <col min="10259" max="10259" width="1.33203125" style="68" customWidth="1"/>
    <col min="10260" max="10260" width="0" style="68" hidden="1" customWidth="1"/>
    <col min="10261" max="10263" width="3.44140625" style="68"/>
    <col min="10264" max="10264" width="4.44140625" style="68" customWidth="1"/>
    <col min="10265" max="10265" width="3.44140625" style="68"/>
    <col min="10266" max="10266" width="9.6640625" style="68" customWidth="1"/>
    <col min="10267" max="10267" width="4.33203125" style="68" customWidth="1"/>
    <col min="10268" max="10269" width="4.109375" style="68" customWidth="1"/>
    <col min="10270" max="10270" width="4.33203125" style="68" customWidth="1"/>
    <col min="10271" max="10271" width="5.33203125" style="68" customWidth="1"/>
    <col min="10272" max="10272" width="9.33203125" style="68" customWidth="1"/>
    <col min="10273" max="10273" width="5.6640625" style="68" customWidth="1"/>
    <col min="10274" max="10274" width="4.6640625" style="68" customWidth="1"/>
    <col min="10275" max="10275" width="5.33203125" style="68" customWidth="1"/>
    <col min="10276" max="10277" width="5.44140625" style="68" customWidth="1"/>
    <col min="10278" max="10491" width="3.44140625" style="68"/>
    <col min="10492" max="10493" width="3" style="68" customWidth="1"/>
    <col min="10494" max="10494" width="1" style="68" customWidth="1"/>
    <col min="10495" max="10495" width="2" style="68" customWidth="1"/>
    <col min="10496" max="10496" width="0.88671875" style="68" customWidth="1"/>
    <col min="10497" max="10508" width="3" style="68" customWidth="1"/>
    <col min="10509" max="10509" width="11" style="68" customWidth="1"/>
    <col min="10510" max="10510" width="13.33203125" style="68" customWidth="1"/>
    <col min="10511" max="10511" width="3.5546875" style="68" customWidth="1"/>
    <col min="10512" max="10512" width="8.6640625" style="68" customWidth="1"/>
    <col min="10513" max="10513" width="5.6640625" style="68" customWidth="1"/>
    <col min="10514" max="10514" width="8.109375" style="68" bestFit="1" customWidth="1"/>
    <col min="10515" max="10515" width="1.33203125" style="68" customWidth="1"/>
    <col min="10516" max="10516" width="0" style="68" hidden="1" customWidth="1"/>
    <col min="10517" max="10519" width="3.44140625" style="68"/>
    <col min="10520" max="10520" width="4.44140625" style="68" customWidth="1"/>
    <col min="10521" max="10521" width="3.44140625" style="68"/>
    <col min="10522" max="10522" width="9.6640625" style="68" customWidth="1"/>
    <col min="10523" max="10523" width="4.33203125" style="68" customWidth="1"/>
    <col min="10524" max="10525" width="4.109375" style="68" customWidth="1"/>
    <col min="10526" max="10526" width="4.33203125" style="68" customWidth="1"/>
    <col min="10527" max="10527" width="5.33203125" style="68" customWidth="1"/>
    <col min="10528" max="10528" width="9.33203125" style="68" customWidth="1"/>
    <col min="10529" max="10529" width="5.6640625" style="68" customWidth="1"/>
    <col min="10530" max="10530" width="4.6640625" style="68" customWidth="1"/>
    <col min="10531" max="10531" width="5.33203125" style="68" customWidth="1"/>
    <col min="10532" max="10533" width="5.44140625" style="68" customWidth="1"/>
    <col min="10534" max="10747" width="3.44140625" style="68"/>
    <col min="10748" max="10749" width="3" style="68" customWidth="1"/>
    <col min="10750" max="10750" width="1" style="68" customWidth="1"/>
    <col min="10751" max="10751" width="2" style="68" customWidth="1"/>
    <col min="10752" max="10752" width="0.88671875" style="68" customWidth="1"/>
    <col min="10753" max="10764" width="3" style="68" customWidth="1"/>
    <col min="10765" max="10765" width="11" style="68" customWidth="1"/>
    <col min="10766" max="10766" width="13.33203125" style="68" customWidth="1"/>
    <col min="10767" max="10767" width="3.5546875" style="68" customWidth="1"/>
    <col min="10768" max="10768" width="8.6640625" style="68" customWidth="1"/>
    <col min="10769" max="10769" width="5.6640625" style="68" customWidth="1"/>
    <col min="10770" max="10770" width="8.109375" style="68" bestFit="1" customWidth="1"/>
    <col min="10771" max="10771" width="1.33203125" style="68" customWidth="1"/>
    <col min="10772" max="10772" width="0" style="68" hidden="1" customWidth="1"/>
    <col min="10773" max="10775" width="3.44140625" style="68"/>
    <col min="10776" max="10776" width="4.44140625" style="68" customWidth="1"/>
    <col min="10777" max="10777" width="3.44140625" style="68"/>
    <col min="10778" max="10778" width="9.6640625" style="68" customWidth="1"/>
    <col min="10779" max="10779" width="4.33203125" style="68" customWidth="1"/>
    <col min="10780" max="10781" width="4.109375" style="68" customWidth="1"/>
    <col min="10782" max="10782" width="4.33203125" style="68" customWidth="1"/>
    <col min="10783" max="10783" width="5.33203125" style="68" customWidth="1"/>
    <col min="10784" max="10784" width="9.33203125" style="68" customWidth="1"/>
    <col min="10785" max="10785" width="5.6640625" style="68" customWidth="1"/>
    <col min="10786" max="10786" width="4.6640625" style="68" customWidth="1"/>
    <col min="10787" max="10787" width="5.33203125" style="68" customWidth="1"/>
    <col min="10788" max="10789" width="5.44140625" style="68" customWidth="1"/>
    <col min="10790" max="11003" width="3.44140625" style="68"/>
    <col min="11004" max="11005" width="3" style="68" customWidth="1"/>
    <col min="11006" max="11006" width="1" style="68" customWidth="1"/>
    <col min="11007" max="11007" width="2" style="68" customWidth="1"/>
    <col min="11008" max="11008" width="0.88671875" style="68" customWidth="1"/>
    <col min="11009" max="11020" width="3" style="68" customWidth="1"/>
    <col min="11021" max="11021" width="11" style="68" customWidth="1"/>
    <col min="11022" max="11022" width="13.33203125" style="68" customWidth="1"/>
    <col min="11023" max="11023" width="3.5546875" style="68" customWidth="1"/>
    <col min="11024" max="11024" width="8.6640625" style="68" customWidth="1"/>
    <col min="11025" max="11025" width="5.6640625" style="68" customWidth="1"/>
    <col min="11026" max="11026" width="8.109375" style="68" bestFit="1" customWidth="1"/>
    <col min="11027" max="11027" width="1.33203125" style="68" customWidth="1"/>
    <col min="11028" max="11028" width="0" style="68" hidden="1" customWidth="1"/>
    <col min="11029" max="11031" width="3.44140625" style="68"/>
    <col min="11032" max="11032" width="4.44140625" style="68" customWidth="1"/>
    <col min="11033" max="11033" width="3.44140625" style="68"/>
    <col min="11034" max="11034" width="9.6640625" style="68" customWidth="1"/>
    <col min="11035" max="11035" width="4.33203125" style="68" customWidth="1"/>
    <col min="11036" max="11037" width="4.109375" style="68" customWidth="1"/>
    <col min="11038" max="11038" width="4.33203125" style="68" customWidth="1"/>
    <col min="11039" max="11039" width="5.33203125" style="68" customWidth="1"/>
    <col min="11040" max="11040" width="9.33203125" style="68" customWidth="1"/>
    <col min="11041" max="11041" width="5.6640625" style="68" customWidth="1"/>
    <col min="11042" max="11042" width="4.6640625" style="68" customWidth="1"/>
    <col min="11043" max="11043" width="5.33203125" style="68" customWidth="1"/>
    <col min="11044" max="11045" width="5.44140625" style="68" customWidth="1"/>
    <col min="11046" max="11259" width="3.44140625" style="68"/>
    <col min="11260" max="11261" width="3" style="68" customWidth="1"/>
    <col min="11262" max="11262" width="1" style="68" customWidth="1"/>
    <col min="11263" max="11263" width="2" style="68" customWidth="1"/>
    <col min="11264" max="11264" width="0.88671875" style="68" customWidth="1"/>
    <col min="11265" max="11276" width="3" style="68" customWidth="1"/>
    <col min="11277" max="11277" width="11" style="68" customWidth="1"/>
    <col min="11278" max="11278" width="13.33203125" style="68" customWidth="1"/>
    <col min="11279" max="11279" width="3.5546875" style="68" customWidth="1"/>
    <col min="11280" max="11280" width="8.6640625" style="68" customWidth="1"/>
    <col min="11281" max="11281" width="5.6640625" style="68" customWidth="1"/>
    <col min="11282" max="11282" width="8.109375" style="68" bestFit="1" customWidth="1"/>
    <col min="11283" max="11283" width="1.33203125" style="68" customWidth="1"/>
    <col min="11284" max="11284" width="0" style="68" hidden="1" customWidth="1"/>
    <col min="11285" max="11287" width="3.44140625" style="68"/>
    <col min="11288" max="11288" width="4.44140625" style="68" customWidth="1"/>
    <col min="11289" max="11289" width="3.44140625" style="68"/>
    <col min="11290" max="11290" width="9.6640625" style="68" customWidth="1"/>
    <col min="11291" max="11291" width="4.33203125" style="68" customWidth="1"/>
    <col min="11292" max="11293" width="4.109375" style="68" customWidth="1"/>
    <col min="11294" max="11294" width="4.33203125" style="68" customWidth="1"/>
    <col min="11295" max="11295" width="5.33203125" style="68" customWidth="1"/>
    <col min="11296" max="11296" width="9.33203125" style="68" customWidth="1"/>
    <col min="11297" max="11297" width="5.6640625" style="68" customWidth="1"/>
    <col min="11298" max="11298" width="4.6640625" style="68" customWidth="1"/>
    <col min="11299" max="11299" width="5.33203125" style="68" customWidth="1"/>
    <col min="11300" max="11301" width="5.44140625" style="68" customWidth="1"/>
    <col min="11302" max="11515" width="3.44140625" style="68"/>
    <col min="11516" max="11517" width="3" style="68" customWidth="1"/>
    <col min="11518" max="11518" width="1" style="68" customWidth="1"/>
    <col min="11519" max="11519" width="2" style="68" customWidth="1"/>
    <col min="11520" max="11520" width="0.88671875" style="68" customWidth="1"/>
    <col min="11521" max="11532" width="3" style="68" customWidth="1"/>
    <col min="11533" max="11533" width="11" style="68" customWidth="1"/>
    <col min="11534" max="11534" width="13.33203125" style="68" customWidth="1"/>
    <col min="11535" max="11535" width="3.5546875" style="68" customWidth="1"/>
    <col min="11536" max="11536" width="8.6640625" style="68" customWidth="1"/>
    <col min="11537" max="11537" width="5.6640625" style="68" customWidth="1"/>
    <col min="11538" max="11538" width="8.109375" style="68" bestFit="1" customWidth="1"/>
    <col min="11539" max="11539" width="1.33203125" style="68" customWidth="1"/>
    <col min="11540" max="11540" width="0" style="68" hidden="1" customWidth="1"/>
    <col min="11541" max="11543" width="3.44140625" style="68"/>
    <col min="11544" max="11544" width="4.44140625" style="68" customWidth="1"/>
    <col min="11545" max="11545" width="3.44140625" style="68"/>
    <col min="11546" max="11546" width="9.6640625" style="68" customWidth="1"/>
    <col min="11547" max="11547" width="4.33203125" style="68" customWidth="1"/>
    <col min="11548" max="11549" width="4.109375" style="68" customWidth="1"/>
    <col min="11550" max="11550" width="4.33203125" style="68" customWidth="1"/>
    <col min="11551" max="11551" width="5.33203125" style="68" customWidth="1"/>
    <col min="11552" max="11552" width="9.33203125" style="68" customWidth="1"/>
    <col min="11553" max="11553" width="5.6640625" style="68" customWidth="1"/>
    <col min="11554" max="11554" width="4.6640625" style="68" customWidth="1"/>
    <col min="11555" max="11555" width="5.33203125" style="68" customWidth="1"/>
    <col min="11556" max="11557" width="5.44140625" style="68" customWidth="1"/>
    <col min="11558" max="11771" width="3.44140625" style="68"/>
    <col min="11772" max="11773" width="3" style="68" customWidth="1"/>
    <col min="11774" max="11774" width="1" style="68" customWidth="1"/>
    <col min="11775" max="11775" width="2" style="68" customWidth="1"/>
    <col min="11776" max="11776" width="0.88671875" style="68" customWidth="1"/>
    <col min="11777" max="11788" width="3" style="68" customWidth="1"/>
    <col min="11789" max="11789" width="11" style="68" customWidth="1"/>
    <col min="11790" max="11790" width="13.33203125" style="68" customWidth="1"/>
    <col min="11791" max="11791" width="3.5546875" style="68" customWidth="1"/>
    <col min="11792" max="11792" width="8.6640625" style="68" customWidth="1"/>
    <col min="11793" max="11793" width="5.6640625" style="68" customWidth="1"/>
    <col min="11794" max="11794" width="8.109375" style="68" bestFit="1" customWidth="1"/>
    <col min="11795" max="11795" width="1.33203125" style="68" customWidth="1"/>
    <col min="11796" max="11796" width="0" style="68" hidden="1" customWidth="1"/>
    <col min="11797" max="11799" width="3.44140625" style="68"/>
    <col min="11800" max="11800" width="4.44140625" style="68" customWidth="1"/>
    <col min="11801" max="11801" width="3.44140625" style="68"/>
    <col min="11802" max="11802" width="9.6640625" style="68" customWidth="1"/>
    <col min="11803" max="11803" width="4.33203125" style="68" customWidth="1"/>
    <col min="11804" max="11805" width="4.109375" style="68" customWidth="1"/>
    <col min="11806" max="11806" width="4.33203125" style="68" customWidth="1"/>
    <col min="11807" max="11807" width="5.33203125" style="68" customWidth="1"/>
    <col min="11808" max="11808" width="9.33203125" style="68" customWidth="1"/>
    <col min="11809" max="11809" width="5.6640625" style="68" customWidth="1"/>
    <col min="11810" max="11810" width="4.6640625" style="68" customWidth="1"/>
    <col min="11811" max="11811" width="5.33203125" style="68" customWidth="1"/>
    <col min="11812" max="11813" width="5.44140625" style="68" customWidth="1"/>
    <col min="11814" max="12027" width="3.44140625" style="68"/>
    <col min="12028" max="12029" width="3" style="68" customWidth="1"/>
    <col min="12030" max="12030" width="1" style="68" customWidth="1"/>
    <col min="12031" max="12031" width="2" style="68" customWidth="1"/>
    <col min="12032" max="12032" width="0.88671875" style="68" customWidth="1"/>
    <col min="12033" max="12044" width="3" style="68" customWidth="1"/>
    <col min="12045" max="12045" width="11" style="68" customWidth="1"/>
    <col min="12046" max="12046" width="13.33203125" style="68" customWidth="1"/>
    <col min="12047" max="12047" width="3.5546875" style="68" customWidth="1"/>
    <col min="12048" max="12048" width="8.6640625" style="68" customWidth="1"/>
    <col min="12049" max="12049" width="5.6640625" style="68" customWidth="1"/>
    <col min="12050" max="12050" width="8.109375" style="68" bestFit="1" customWidth="1"/>
    <col min="12051" max="12051" width="1.33203125" style="68" customWidth="1"/>
    <col min="12052" max="12052" width="0" style="68" hidden="1" customWidth="1"/>
    <col min="12053" max="12055" width="3.44140625" style="68"/>
    <col min="12056" max="12056" width="4.44140625" style="68" customWidth="1"/>
    <col min="12057" max="12057" width="3.44140625" style="68"/>
    <col min="12058" max="12058" width="9.6640625" style="68" customWidth="1"/>
    <col min="12059" max="12059" width="4.33203125" style="68" customWidth="1"/>
    <col min="12060" max="12061" width="4.109375" style="68" customWidth="1"/>
    <col min="12062" max="12062" width="4.33203125" style="68" customWidth="1"/>
    <col min="12063" max="12063" width="5.33203125" style="68" customWidth="1"/>
    <col min="12064" max="12064" width="9.33203125" style="68" customWidth="1"/>
    <col min="12065" max="12065" width="5.6640625" style="68" customWidth="1"/>
    <col min="12066" max="12066" width="4.6640625" style="68" customWidth="1"/>
    <col min="12067" max="12067" width="5.33203125" style="68" customWidth="1"/>
    <col min="12068" max="12069" width="5.44140625" style="68" customWidth="1"/>
    <col min="12070" max="12283" width="3.44140625" style="68"/>
    <col min="12284" max="12285" width="3" style="68" customWidth="1"/>
    <col min="12286" max="12286" width="1" style="68" customWidth="1"/>
    <col min="12287" max="12287" width="2" style="68" customWidth="1"/>
    <col min="12288" max="12288" width="0.88671875" style="68" customWidth="1"/>
    <col min="12289" max="12300" width="3" style="68" customWidth="1"/>
    <col min="12301" max="12301" width="11" style="68" customWidth="1"/>
    <col min="12302" max="12302" width="13.33203125" style="68" customWidth="1"/>
    <col min="12303" max="12303" width="3.5546875" style="68" customWidth="1"/>
    <col min="12304" max="12304" width="8.6640625" style="68" customWidth="1"/>
    <col min="12305" max="12305" width="5.6640625" style="68" customWidth="1"/>
    <col min="12306" max="12306" width="8.109375" style="68" bestFit="1" customWidth="1"/>
    <col min="12307" max="12307" width="1.33203125" style="68" customWidth="1"/>
    <col min="12308" max="12308" width="0" style="68" hidden="1" customWidth="1"/>
    <col min="12309" max="12311" width="3.44140625" style="68"/>
    <col min="12312" max="12312" width="4.44140625" style="68" customWidth="1"/>
    <col min="12313" max="12313" width="3.44140625" style="68"/>
    <col min="12314" max="12314" width="9.6640625" style="68" customWidth="1"/>
    <col min="12315" max="12315" width="4.33203125" style="68" customWidth="1"/>
    <col min="12316" max="12317" width="4.109375" style="68" customWidth="1"/>
    <col min="12318" max="12318" width="4.33203125" style="68" customWidth="1"/>
    <col min="12319" max="12319" width="5.33203125" style="68" customWidth="1"/>
    <col min="12320" max="12320" width="9.33203125" style="68" customWidth="1"/>
    <col min="12321" max="12321" width="5.6640625" style="68" customWidth="1"/>
    <col min="12322" max="12322" width="4.6640625" style="68" customWidth="1"/>
    <col min="12323" max="12323" width="5.33203125" style="68" customWidth="1"/>
    <col min="12324" max="12325" width="5.44140625" style="68" customWidth="1"/>
    <col min="12326" max="12539" width="3.44140625" style="68"/>
    <col min="12540" max="12541" width="3" style="68" customWidth="1"/>
    <col min="12542" max="12542" width="1" style="68" customWidth="1"/>
    <col min="12543" max="12543" width="2" style="68" customWidth="1"/>
    <col min="12544" max="12544" width="0.88671875" style="68" customWidth="1"/>
    <col min="12545" max="12556" width="3" style="68" customWidth="1"/>
    <col min="12557" max="12557" width="11" style="68" customWidth="1"/>
    <col min="12558" max="12558" width="13.33203125" style="68" customWidth="1"/>
    <col min="12559" max="12559" width="3.5546875" style="68" customWidth="1"/>
    <col min="12560" max="12560" width="8.6640625" style="68" customWidth="1"/>
    <col min="12561" max="12561" width="5.6640625" style="68" customWidth="1"/>
    <col min="12562" max="12562" width="8.109375" style="68" bestFit="1" customWidth="1"/>
    <col min="12563" max="12563" width="1.33203125" style="68" customWidth="1"/>
    <col min="12564" max="12564" width="0" style="68" hidden="1" customWidth="1"/>
    <col min="12565" max="12567" width="3.44140625" style="68"/>
    <col min="12568" max="12568" width="4.44140625" style="68" customWidth="1"/>
    <col min="12569" max="12569" width="3.44140625" style="68"/>
    <col min="12570" max="12570" width="9.6640625" style="68" customWidth="1"/>
    <col min="12571" max="12571" width="4.33203125" style="68" customWidth="1"/>
    <col min="12572" max="12573" width="4.109375" style="68" customWidth="1"/>
    <col min="12574" max="12574" width="4.33203125" style="68" customWidth="1"/>
    <col min="12575" max="12575" width="5.33203125" style="68" customWidth="1"/>
    <col min="12576" max="12576" width="9.33203125" style="68" customWidth="1"/>
    <col min="12577" max="12577" width="5.6640625" style="68" customWidth="1"/>
    <col min="12578" max="12578" width="4.6640625" style="68" customWidth="1"/>
    <col min="12579" max="12579" width="5.33203125" style="68" customWidth="1"/>
    <col min="12580" max="12581" width="5.44140625" style="68" customWidth="1"/>
    <col min="12582" max="12795" width="3.44140625" style="68"/>
    <col min="12796" max="12797" width="3" style="68" customWidth="1"/>
    <col min="12798" max="12798" width="1" style="68" customWidth="1"/>
    <col min="12799" max="12799" width="2" style="68" customWidth="1"/>
    <col min="12800" max="12800" width="0.88671875" style="68" customWidth="1"/>
    <col min="12801" max="12812" width="3" style="68" customWidth="1"/>
    <col min="12813" max="12813" width="11" style="68" customWidth="1"/>
    <col min="12814" max="12814" width="13.33203125" style="68" customWidth="1"/>
    <col min="12815" max="12815" width="3.5546875" style="68" customWidth="1"/>
    <col min="12816" max="12816" width="8.6640625" style="68" customWidth="1"/>
    <col min="12817" max="12817" width="5.6640625" style="68" customWidth="1"/>
    <col min="12818" max="12818" width="8.109375" style="68" bestFit="1" customWidth="1"/>
    <col min="12819" max="12819" width="1.33203125" style="68" customWidth="1"/>
    <col min="12820" max="12820" width="0" style="68" hidden="1" customWidth="1"/>
    <col min="12821" max="12823" width="3.44140625" style="68"/>
    <col min="12824" max="12824" width="4.44140625" style="68" customWidth="1"/>
    <col min="12825" max="12825" width="3.44140625" style="68"/>
    <col min="12826" max="12826" width="9.6640625" style="68" customWidth="1"/>
    <col min="12827" max="12827" width="4.33203125" style="68" customWidth="1"/>
    <col min="12828" max="12829" width="4.109375" style="68" customWidth="1"/>
    <col min="12830" max="12830" width="4.33203125" style="68" customWidth="1"/>
    <col min="12831" max="12831" width="5.33203125" style="68" customWidth="1"/>
    <col min="12832" max="12832" width="9.33203125" style="68" customWidth="1"/>
    <col min="12833" max="12833" width="5.6640625" style="68" customWidth="1"/>
    <col min="12834" max="12834" width="4.6640625" style="68" customWidth="1"/>
    <col min="12835" max="12835" width="5.33203125" style="68" customWidth="1"/>
    <col min="12836" max="12837" width="5.44140625" style="68" customWidth="1"/>
    <col min="12838" max="13051" width="3.44140625" style="68"/>
    <col min="13052" max="13053" width="3" style="68" customWidth="1"/>
    <col min="13054" max="13054" width="1" style="68" customWidth="1"/>
    <col min="13055" max="13055" width="2" style="68" customWidth="1"/>
    <col min="13056" max="13056" width="0.88671875" style="68" customWidth="1"/>
    <col min="13057" max="13068" width="3" style="68" customWidth="1"/>
    <col min="13069" max="13069" width="11" style="68" customWidth="1"/>
    <col min="13070" max="13070" width="13.33203125" style="68" customWidth="1"/>
    <col min="13071" max="13071" width="3.5546875" style="68" customWidth="1"/>
    <col min="13072" max="13072" width="8.6640625" style="68" customWidth="1"/>
    <col min="13073" max="13073" width="5.6640625" style="68" customWidth="1"/>
    <col min="13074" max="13074" width="8.109375" style="68" bestFit="1" customWidth="1"/>
    <col min="13075" max="13075" width="1.33203125" style="68" customWidth="1"/>
    <col min="13076" max="13076" width="0" style="68" hidden="1" customWidth="1"/>
    <col min="13077" max="13079" width="3.44140625" style="68"/>
    <col min="13080" max="13080" width="4.44140625" style="68" customWidth="1"/>
    <col min="13081" max="13081" width="3.44140625" style="68"/>
    <col min="13082" max="13082" width="9.6640625" style="68" customWidth="1"/>
    <col min="13083" max="13083" width="4.33203125" style="68" customWidth="1"/>
    <col min="13084" max="13085" width="4.109375" style="68" customWidth="1"/>
    <col min="13086" max="13086" width="4.33203125" style="68" customWidth="1"/>
    <col min="13087" max="13087" width="5.33203125" style="68" customWidth="1"/>
    <col min="13088" max="13088" width="9.33203125" style="68" customWidth="1"/>
    <col min="13089" max="13089" width="5.6640625" style="68" customWidth="1"/>
    <col min="13090" max="13090" width="4.6640625" style="68" customWidth="1"/>
    <col min="13091" max="13091" width="5.33203125" style="68" customWidth="1"/>
    <col min="13092" max="13093" width="5.44140625" style="68" customWidth="1"/>
    <col min="13094" max="13307" width="3.44140625" style="68"/>
    <col min="13308" max="13309" width="3" style="68" customWidth="1"/>
    <col min="13310" max="13310" width="1" style="68" customWidth="1"/>
    <col min="13311" max="13311" width="2" style="68" customWidth="1"/>
    <col min="13312" max="13312" width="0.88671875" style="68" customWidth="1"/>
    <col min="13313" max="13324" width="3" style="68" customWidth="1"/>
    <col min="13325" max="13325" width="11" style="68" customWidth="1"/>
    <col min="13326" max="13326" width="13.33203125" style="68" customWidth="1"/>
    <col min="13327" max="13327" width="3.5546875" style="68" customWidth="1"/>
    <col min="13328" max="13328" width="8.6640625" style="68" customWidth="1"/>
    <col min="13329" max="13329" width="5.6640625" style="68" customWidth="1"/>
    <col min="13330" max="13330" width="8.109375" style="68" bestFit="1" customWidth="1"/>
    <col min="13331" max="13331" width="1.33203125" style="68" customWidth="1"/>
    <col min="13332" max="13332" width="0" style="68" hidden="1" customWidth="1"/>
    <col min="13333" max="13335" width="3.44140625" style="68"/>
    <col min="13336" max="13336" width="4.44140625" style="68" customWidth="1"/>
    <col min="13337" max="13337" width="3.44140625" style="68"/>
    <col min="13338" max="13338" width="9.6640625" style="68" customWidth="1"/>
    <col min="13339" max="13339" width="4.33203125" style="68" customWidth="1"/>
    <col min="13340" max="13341" width="4.109375" style="68" customWidth="1"/>
    <col min="13342" max="13342" width="4.33203125" style="68" customWidth="1"/>
    <col min="13343" max="13343" width="5.33203125" style="68" customWidth="1"/>
    <col min="13344" max="13344" width="9.33203125" style="68" customWidth="1"/>
    <col min="13345" max="13345" width="5.6640625" style="68" customWidth="1"/>
    <col min="13346" max="13346" width="4.6640625" style="68" customWidth="1"/>
    <col min="13347" max="13347" width="5.33203125" style="68" customWidth="1"/>
    <col min="13348" max="13349" width="5.44140625" style="68" customWidth="1"/>
    <col min="13350" max="13563" width="3.44140625" style="68"/>
    <col min="13564" max="13565" width="3" style="68" customWidth="1"/>
    <col min="13566" max="13566" width="1" style="68" customWidth="1"/>
    <col min="13567" max="13567" width="2" style="68" customWidth="1"/>
    <col min="13568" max="13568" width="0.88671875" style="68" customWidth="1"/>
    <col min="13569" max="13580" width="3" style="68" customWidth="1"/>
    <col min="13581" max="13581" width="11" style="68" customWidth="1"/>
    <col min="13582" max="13582" width="13.33203125" style="68" customWidth="1"/>
    <col min="13583" max="13583" width="3.5546875" style="68" customWidth="1"/>
    <col min="13584" max="13584" width="8.6640625" style="68" customWidth="1"/>
    <col min="13585" max="13585" width="5.6640625" style="68" customWidth="1"/>
    <col min="13586" max="13586" width="8.109375" style="68" bestFit="1" customWidth="1"/>
    <col min="13587" max="13587" width="1.33203125" style="68" customWidth="1"/>
    <col min="13588" max="13588" width="0" style="68" hidden="1" customWidth="1"/>
    <col min="13589" max="13591" width="3.44140625" style="68"/>
    <col min="13592" max="13592" width="4.44140625" style="68" customWidth="1"/>
    <col min="13593" max="13593" width="3.44140625" style="68"/>
    <col min="13594" max="13594" width="9.6640625" style="68" customWidth="1"/>
    <col min="13595" max="13595" width="4.33203125" style="68" customWidth="1"/>
    <col min="13596" max="13597" width="4.109375" style="68" customWidth="1"/>
    <col min="13598" max="13598" width="4.33203125" style="68" customWidth="1"/>
    <col min="13599" max="13599" width="5.33203125" style="68" customWidth="1"/>
    <col min="13600" max="13600" width="9.33203125" style="68" customWidth="1"/>
    <col min="13601" max="13601" width="5.6640625" style="68" customWidth="1"/>
    <col min="13602" max="13602" width="4.6640625" style="68" customWidth="1"/>
    <col min="13603" max="13603" width="5.33203125" style="68" customWidth="1"/>
    <col min="13604" max="13605" width="5.44140625" style="68" customWidth="1"/>
    <col min="13606" max="13819" width="3.44140625" style="68"/>
    <col min="13820" max="13821" width="3" style="68" customWidth="1"/>
    <col min="13822" max="13822" width="1" style="68" customWidth="1"/>
    <col min="13823" max="13823" width="2" style="68" customWidth="1"/>
    <col min="13824" max="13824" width="0.88671875" style="68" customWidth="1"/>
    <col min="13825" max="13836" width="3" style="68" customWidth="1"/>
    <col min="13837" max="13837" width="11" style="68" customWidth="1"/>
    <col min="13838" max="13838" width="13.33203125" style="68" customWidth="1"/>
    <col min="13839" max="13839" width="3.5546875" style="68" customWidth="1"/>
    <col min="13840" max="13840" width="8.6640625" style="68" customWidth="1"/>
    <col min="13841" max="13841" width="5.6640625" style="68" customWidth="1"/>
    <col min="13842" max="13842" width="8.109375" style="68" bestFit="1" customWidth="1"/>
    <col min="13843" max="13843" width="1.33203125" style="68" customWidth="1"/>
    <col min="13844" max="13844" width="0" style="68" hidden="1" customWidth="1"/>
    <col min="13845" max="13847" width="3.44140625" style="68"/>
    <col min="13848" max="13848" width="4.44140625" style="68" customWidth="1"/>
    <col min="13849" max="13849" width="3.44140625" style="68"/>
    <col min="13850" max="13850" width="9.6640625" style="68" customWidth="1"/>
    <col min="13851" max="13851" width="4.33203125" style="68" customWidth="1"/>
    <col min="13852" max="13853" width="4.109375" style="68" customWidth="1"/>
    <col min="13854" max="13854" width="4.33203125" style="68" customWidth="1"/>
    <col min="13855" max="13855" width="5.33203125" style="68" customWidth="1"/>
    <col min="13856" max="13856" width="9.33203125" style="68" customWidth="1"/>
    <col min="13857" max="13857" width="5.6640625" style="68" customWidth="1"/>
    <col min="13858" max="13858" width="4.6640625" style="68" customWidth="1"/>
    <col min="13859" max="13859" width="5.33203125" style="68" customWidth="1"/>
    <col min="13860" max="13861" width="5.44140625" style="68" customWidth="1"/>
    <col min="13862" max="14075" width="3.44140625" style="68"/>
    <col min="14076" max="14077" width="3" style="68" customWidth="1"/>
    <col min="14078" max="14078" width="1" style="68" customWidth="1"/>
    <col min="14079" max="14079" width="2" style="68" customWidth="1"/>
    <col min="14080" max="14080" width="0.88671875" style="68" customWidth="1"/>
    <col min="14081" max="14092" width="3" style="68" customWidth="1"/>
    <col min="14093" max="14093" width="11" style="68" customWidth="1"/>
    <col min="14094" max="14094" width="13.33203125" style="68" customWidth="1"/>
    <col min="14095" max="14095" width="3.5546875" style="68" customWidth="1"/>
    <col min="14096" max="14096" width="8.6640625" style="68" customWidth="1"/>
    <col min="14097" max="14097" width="5.6640625" style="68" customWidth="1"/>
    <col min="14098" max="14098" width="8.109375" style="68" bestFit="1" customWidth="1"/>
    <col min="14099" max="14099" width="1.33203125" style="68" customWidth="1"/>
    <col min="14100" max="14100" width="0" style="68" hidden="1" customWidth="1"/>
    <col min="14101" max="14103" width="3.44140625" style="68"/>
    <col min="14104" max="14104" width="4.44140625" style="68" customWidth="1"/>
    <col min="14105" max="14105" width="3.44140625" style="68"/>
    <col min="14106" max="14106" width="9.6640625" style="68" customWidth="1"/>
    <col min="14107" max="14107" width="4.33203125" style="68" customWidth="1"/>
    <col min="14108" max="14109" width="4.109375" style="68" customWidth="1"/>
    <col min="14110" max="14110" width="4.33203125" style="68" customWidth="1"/>
    <col min="14111" max="14111" width="5.33203125" style="68" customWidth="1"/>
    <col min="14112" max="14112" width="9.33203125" style="68" customWidth="1"/>
    <col min="14113" max="14113" width="5.6640625" style="68" customWidth="1"/>
    <col min="14114" max="14114" width="4.6640625" style="68" customWidth="1"/>
    <col min="14115" max="14115" width="5.33203125" style="68" customWidth="1"/>
    <col min="14116" max="14117" width="5.44140625" style="68" customWidth="1"/>
    <col min="14118" max="14331" width="3.44140625" style="68"/>
    <col min="14332" max="14333" width="3" style="68" customWidth="1"/>
    <col min="14334" max="14334" width="1" style="68" customWidth="1"/>
    <col min="14335" max="14335" width="2" style="68" customWidth="1"/>
    <col min="14336" max="14336" width="0.88671875" style="68" customWidth="1"/>
    <col min="14337" max="14348" width="3" style="68" customWidth="1"/>
    <col min="14349" max="14349" width="11" style="68" customWidth="1"/>
    <col min="14350" max="14350" width="13.33203125" style="68" customWidth="1"/>
    <col min="14351" max="14351" width="3.5546875" style="68" customWidth="1"/>
    <col min="14352" max="14352" width="8.6640625" style="68" customWidth="1"/>
    <col min="14353" max="14353" width="5.6640625" style="68" customWidth="1"/>
    <col min="14354" max="14354" width="8.109375" style="68" bestFit="1" customWidth="1"/>
    <col min="14355" max="14355" width="1.33203125" style="68" customWidth="1"/>
    <col min="14356" max="14356" width="0" style="68" hidden="1" customWidth="1"/>
    <col min="14357" max="14359" width="3.44140625" style="68"/>
    <col min="14360" max="14360" width="4.44140625" style="68" customWidth="1"/>
    <col min="14361" max="14361" width="3.44140625" style="68"/>
    <col min="14362" max="14362" width="9.6640625" style="68" customWidth="1"/>
    <col min="14363" max="14363" width="4.33203125" style="68" customWidth="1"/>
    <col min="14364" max="14365" width="4.109375" style="68" customWidth="1"/>
    <col min="14366" max="14366" width="4.33203125" style="68" customWidth="1"/>
    <col min="14367" max="14367" width="5.33203125" style="68" customWidth="1"/>
    <col min="14368" max="14368" width="9.33203125" style="68" customWidth="1"/>
    <col min="14369" max="14369" width="5.6640625" style="68" customWidth="1"/>
    <col min="14370" max="14370" width="4.6640625" style="68" customWidth="1"/>
    <col min="14371" max="14371" width="5.33203125" style="68" customWidth="1"/>
    <col min="14372" max="14373" width="5.44140625" style="68" customWidth="1"/>
    <col min="14374" max="14587" width="3.44140625" style="68"/>
    <col min="14588" max="14589" width="3" style="68" customWidth="1"/>
    <col min="14590" max="14590" width="1" style="68" customWidth="1"/>
    <col min="14591" max="14591" width="2" style="68" customWidth="1"/>
    <col min="14592" max="14592" width="0.88671875" style="68" customWidth="1"/>
    <col min="14593" max="14604" width="3" style="68" customWidth="1"/>
    <col min="14605" max="14605" width="11" style="68" customWidth="1"/>
    <col min="14606" max="14606" width="13.33203125" style="68" customWidth="1"/>
    <col min="14607" max="14607" width="3.5546875" style="68" customWidth="1"/>
    <col min="14608" max="14608" width="8.6640625" style="68" customWidth="1"/>
    <col min="14609" max="14609" width="5.6640625" style="68" customWidth="1"/>
    <col min="14610" max="14610" width="8.109375" style="68" bestFit="1" customWidth="1"/>
    <col min="14611" max="14611" width="1.33203125" style="68" customWidth="1"/>
    <col min="14612" max="14612" width="0" style="68" hidden="1" customWidth="1"/>
    <col min="14613" max="14615" width="3.44140625" style="68"/>
    <col min="14616" max="14616" width="4.44140625" style="68" customWidth="1"/>
    <col min="14617" max="14617" width="3.44140625" style="68"/>
    <col min="14618" max="14618" width="9.6640625" style="68" customWidth="1"/>
    <col min="14619" max="14619" width="4.33203125" style="68" customWidth="1"/>
    <col min="14620" max="14621" width="4.109375" style="68" customWidth="1"/>
    <col min="14622" max="14622" width="4.33203125" style="68" customWidth="1"/>
    <col min="14623" max="14623" width="5.33203125" style="68" customWidth="1"/>
    <col min="14624" max="14624" width="9.33203125" style="68" customWidth="1"/>
    <col min="14625" max="14625" width="5.6640625" style="68" customWidth="1"/>
    <col min="14626" max="14626" width="4.6640625" style="68" customWidth="1"/>
    <col min="14627" max="14627" width="5.33203125" style="68" customWidth="1"/>
    <col min="14628" max="14629" width="5.44140625" style="68" customWidth="1"/>
    <col min="14630" max="14843" width="3.44140625" style="68"/>
    <col min="14844" max="14845" width="3" style="68" customWidth="1"/>
    <col min="14846" max="14846" width="1" style="68" customWidth="1"/>
    <col min="14847" max="14847" width="2" style="68" customWidth="1"/>
    <col min="14848" max="14848" width="0.88671875" style="68" customWidth="1"/>
    <col min="14849" max="14860" width="3" style="68" customWidth="1"/>
    <col min="14861" max="14861" width="11" style="68" customWidth="1"/>
    <col min="14862" max="14862" width="13.33203125" style="68" customWidth="1"/>
    <col min="14863" max="14863" width="3.5546875" style="68" customWidth="1"/>
    <col min="14864" max="14864" width="8.6640625" style="68" customWidth="1"/>
    <col min="14865" max="14865" width="5.6640625" style="68" customWidth="1"/>
    <col min="14866" max="14866" width="8.109375" style="68" bestFit="1" customWidth="1"/>
    <col min="14867" max="14867" width="1.33203125" style="68" customWidth="1"/>
    <col min="14868" max="14868" width="0" style="68" hidden="1" customWidth="1"/>
    <col min="14869" max="14871" width="3.44140625" style="68"/>
    <col min="14872" max="14872" width="4.44140625" style="68" customWidth="1"/>
    <col min="14873" max="14873" width="3.44140625" style="68"/>
    <col min="14874" max="14874" width="9.6640625" style="68" customWidth="1"/>
    <col min="14875" max="14875" width="4.33203125" style="68" customWidth="1"/>
    <col min="14876" max="14877" width="4.109375" style="68" customWidth="1"/>
    <col min="14878" max="14878" width="4.33203125" style="68" customWidth="1"/>
    <col min="14879" max="14879" width="5.33203125" style="68" customWidth="1"/>
    <col min="14880" max="14880" width="9.33203125" style="68" customWidth="1"/>
    <col min="14881" max="14881" width="5.6640625" style="68" customWidth="1"/>
    <col min="14882" max="14882" width="4.6640625" style="68" customWidth="1"/>
    <col min="14883" max="14883" width="5.33203125" style="68" customWidth="1"/>
    <col min="14884" max="14885" width="5.44140625" style="68" customWidth="1"/>
    <col min="14886" max="15099" width="3.44140625" style="68"/>
    <col min="15100" max="15101" width="3" style="68" customWidth="1"/>
    <col min="15102" max="15102" width="1" style="68" customWidth="1"/>
    <col min="15103" max="15103" width="2" style="68" customWidth="1"/>
    <col min="15104" max="15104" width="0.88671875" style="68" customWidth="1"/>
    <col min="15105" max="15116" width="3" style="68" customWidth="1"/>
    <col min="15117" max="15117" width="11" style="68" customWidth="1"/>
    <col min="15118" max="15118" width="13.33203125" style="68" customWidth="1"/>
    <col min="15119" max="15119" width="3.5546875" style="68" customWidth="1"/>
    <col min="15120" max="15120" width="8.6640625" style="68" customWidth="1"/>
    <col min="15121" max="15121" width="5.6640625" style="68" customWidth="1"/>
    <col min="15122" max="15122" width="8.109375" style="68" bestFit="1" customWidth="1"/>
    <col min="15123" max="15123" width="1.33203125" style="68" customWidth="1"/>
    <col min="15124" max="15124" width="0" style="68" hidden="1" customWidth="1"/>
    <col min="15125" max="15127" width="3.44140625" style="68"/>
    <col min="15128" max="15128" width="4.44140625" style="68" customWidth="1"/>
    <col min="15129" max="15129" width="3.44140625" style="68"/>
    <col min="15130" max="15130" width="9.6640625" style="68" customWidth="1"/>
    <col min="15131" max="15131" width="4.33203125" style="68" customWidth="1"/>
    <col min="15132" max="15133" width="4.109375" style="68" customWidth="1"/>
    <col min="15134" max="15134" width="4.33203125" style="68" customWidth="1"/>
    <col min="15135" max="15135" width="5.33203125" style="68" customWidth="1"/>
    <col min="15136" max="15136" width="9.33203125" style="68" customWidth="1"/>
    <col min="15137" max="15137" width="5.6640625" style="68" customWidth="1"/>
    <col min="15138" max="15138" width="4.6640625" style="68" customWidth="1"/>
    <col min="15139" max="15139" width="5.33203125" style="68" customWidth="1"/>
    <col min="15140" max="15141" width="5.44140625" style="68" customWidth="1"/>
    <col min="15142" max="15355" width="3.44140625" style="68"/>
    <col min="15356" max="15357" width="3" style="68" customWidth="1"/>
    <col min="15358" max="15358" width="1" style="68" customWidth="1"/>
    <col min="15359" max="15359" width="2" style="68" customWidth="1"/>
    <col min="15360" max="15360" width="0.88671875" style="68" customWidth="1"/>
    <col min="15361" max="15372" width="3" style="68" customWidth="1"/>
    <col min="15373" max="15373" width="11" style="68" customWidth="1"/>
    <col min="15374" max="15374" width="13.33203125" style="68" customWidth="1"/>
    <col min="15375" max="15375" width="3.5546875" style="68" customWidth="1"/>
    <col min="15376" max="15376" width="8.6640625" style="68" customWidth="1"/>
    <col min="15377" max="15377" width="5.6640625" style="68" customWidth="1"/>
    <col min="15378" max="15378" width="8.109375" style="68" bestFit="1" customWidth="1"/>
    <col min="15379" max="15379" width="1.33203125" style="68" customWidth="1"/>
    <col min="15380" max="15380" width="0" style="68" hidden="1" customWidth="1"/>
    <col min="15381" max="15383" width="3.44140625" style="68"/>
    <col min="15384" max="15384" width="4.44140625" style="68" customWidth="1"/>
    <col min="15385" max="15385" width="3.44140625" style="68"/>
    <col min="15386" max="15386" width="9.6640625" style="68" customWidth="1"/>
    <col min="15387" max="15387" width="4.33203125" style="68" customWidth="1"/>
    <col min="15388" max="15389" width="4.109375" style="68" customWidth="1"/>
    <col min="15390" max="15390" width="4.33203125" style="68" customWidth="1"/>
    <col min="15391" max="15391" width="5.33203125" style="68" customWidth="1"/>
    <col min="15392" max="15392" width="9.33203125" style="68" customWidth="1"/>
    <col min="15393" max="15393" width="5.6640625" style="68" customWidth="1"/>
    <col min="15394" max="15394" width="4.6640625" style="68" customWidth="1"/>
    <col min="15395" max="15395" width="5.33203125" style="68" customWidth="1"/>
    <col min="15396" max="15397" width="5.44140625" style="68" customWidth="1"/>
    <col min="15398" max="15611" width="3.44140625" style="68"/>
    <col min="15612" max="15613" width="3" style="68" customWidth="1"/>
    <col min="15614" max="15614" width="1" style="68" customWidth="1"/>
    <col min="15615" max="15615" width="2" style="68" customWidth="1"/>
    <col min="15616" max="15616" width="0.88671875" style="68" customWidth="1"/>
    <col min="15617" max="15628" width="3" style="68" customWidth="1"/>
    <col min="15629" max="15629" width="11" style="68" customWidth="1"/>
    <col min="15630" max="15630" width="13.33203125" style="68" customWidth="1"/>
    <col min="15631" max="15631" width="3.5546875" style="68" customWidth="1"/>
    <col min="15632" max="15632" width="8.6640625" style="68" customWidth="1"/>
    <col min="15633" max="15633" width="5.6640625" style="68" customWidth="1"/>
    <col min="15634" max="15634" width="8.109375" style="68" bestFit="1" customWidth="1"/>
    <col min="15635" max="15635" width="1.33203125" style="68" customWidth="1"/>
    <col min="15636" max="15636" width="0" style="68" hidden="1" customWidth="1"/>
    <col min="15637" max="15639" width="3.44140625" style="68"/>
    <col min="15640" max="15640" width="4.44140625" style="68" customWidth="1"/>
    <col min="15641" max="15641" width="3.44140625" style="68"/>
    <col min="15642" max="15642" width="9.6640625" style="68" customWidth="1"/>
    <col min="15643" max="15643" width="4.33203125" style="68" customWidth="1"/>
    <col min="15644" max="15645" width="4.109375" style="68" customWidth="1"/>
    <col min="15646" max="15646" width="4.33203125" style="68" customWidth="1"/>
    <col min="15647" max="15647" width="5.33203125" style="68" customWidth="1"/>
    <col min="15648" max="15648" width="9.33203125" style="68" customWidth="1"/>
    <col min="15649" max="15649" width="5.6640625" style="68" customWidth="1"/>
    <col min="15650" max="15650" width="4.6640625" style="68" customWidth="1"/>
    <col min="15651" max="15651" width="5.33203125" style="68" customWidth="1"/>
    <col min="15652" max="15653" width="5.44140625" style="68" customWidth="1"/>
    <col min="15654" max="15867" width="3.44140625" style="68"/>
    <col min="15868" max="15869" width="3" style="68" customWidth="1"/>
    <col min="15870" max="15870" width="1" style="68" customWidth="1"/>
    <col min="15871" max="15871" width="2" style="68" customWidth="1"/>
    <col min="15872" max="15872" width="0.88671875" style="68" customWidth="1"/>
    <col min="15873" max="15884" width="3" style="68" customWidth="1"/>
    <col min="15885" max="15885" width="11" style="68" customWidth="1"/>
    <col min="15886" max="15886" width="13.33203125" style="68" customWidth="1"/>
    <col min="15887" max="15887" width="3.5546875" style="68" customWidth="1"/>
    <col min="15888" max="15888" width="8.6640625" style="68" customWidth="1"/>
    <col min="15889" max="15889" width="5.6640625" style="68" customWidth="1"/>
    <col min="15890" max="15890" width="8.109375" style="68" bestFit="1" customWidth="1"/>
    <col min="15891" max="15891" width="1.33203125" style="68" customWidth="1"/>
    <col min="15892" max="15892" width="0" style="68" hidden="1" customWidth="1"/>
    <col min="15893" max="15895" width="3.44140625" style="68"/>
    <col min="15896" max="15896" width="4.44140625" style="68" customWidth="1"/>
    <col min="15897" max="15897" width="3.44140625" style="68"/>
    <col min="15898" max="15898" width="9.6640625" style="68" customWidth="1"/>
    <col min="15899" max="15899" width="4.33203125" style="68" customWidth="1"/>
    <col min="15900" max="15901" width="4.109375" style="68" customWidth="1"/>
    <col min="15902" max="15902" width="4.33203125" style="68" customWidth="1"/>
    <col min="15903" max="15903" width="5.33203125" style="68" customWidth="1"/>
    <col min="15904" max="15904" width="9.33203125" style="68" customWidth="1"/>
    <col min="15905" max="15905" width="5.6640625" style="68" customWidth="1"/>
    <col min="15906" max="15906" width="4.6640625" style="68" customWidth="1"/>
    <col min="15907" max="15907" width="5.33203125" style="68" customWidth="1"/>
    <col min="15908" max="15909" width="5.44140625" style="68" customWidth="1"/>
    <col min="15910" max="16123" width="3.44140625" style="68"/>
    <col min="16124" max="16125" width="3" style="68" customWidth="1"/>
    <col min="16126" max="16126" width="1" style="68" customWidth="1"/>
    <col min="16127" max="16127" width="2" style="68" customWidth="1"/>
    <col min="16128" max="16128" width="0.88671875" style="68" customWidth="1"/>
    <col min="16129" max="16140" width="3" style="68" customWidth="1"/>
    <col min="16141" max="16141" width="11" style="68" customWidth="1"/>
    <col min="16142" max="16142" width="13.33203125" style="68" customWidth="1"/>
    <col min="16143" max="16143" width="3.5546875" style="68" customWidth="1"/>
    <col min="16144" max="16144" width="8.6640625" style="68" customWidth="1"/>
    <col min="16145" max="16145" width="5.6640625" style="68" customWidth="1"/>
    <col min="16146" max="16146" width="8.109375" style="68" bestFit="1" customWidth="1"/>
    <col min="16147" max="16147" width="1.33203125" style="68" customWidth="1"/>
    <col min="16148" max="16148" width="0" style="68" hidden="1" customWidth="1"/>
    <col min="16149" max="16151" width="3.44140625" style="68"/>
    <col min="16152" max="16152" width="4.44140625" style="68" customWidth="1"/>
    <col min="16153" max="16153" width="3.44140625" style="68"/>
    <col min="16154" max="16154" width="9.6640625" style="68" customWidth="1"/>
    <col min="16155" max="16155" width="4.33203125" style="68" customWidth="1"/>
    <col min="16156" max="16157" width="4.109375" style="68" customWidth="1"/>
    <col min="16158" max="16158" width="4.33203125" style="68" customWidth="1"/>
    <col min="16159" max="16159" width="5.33203125" style="68" customWidth="1"/>
    <col min="16160" max="16160" width="9.33203125" style="68" customWidth="1"/>
    <col min="16161" max="16161" width="5.6640625" style="68" customWidth="1"/>
    <col min="16162" max="16162" width="4.6640625" style="68" customWidth="1"/>
    <col min="16163" max="16163" width="5.33203125" style="68" customWidth="1"/>
    <col min="16164" max="16165" width="5.44140625" style="68" customWidth="1"/>
    <col min="16166" max="16384" width="3.44140625" style="68"/>
  </cols>
  <sheetData>
    <row r="1" spans="2:36" ht="11.25" customHeight="1" x14ac:dyDescent="0.2">
      <c r="AI1" s="68"/>
      <c r="AJ1" s="68"/>
    </row>
    <row r="2" spans="2:36" s="67" customFormat="1" ht="0.9" customHeight="1" x14ac:dyDescent="0.2"/>
    <row r="3" spans="2:36" s="67" customFormat="1" ht="21" customHeight="1" thickBot="1" x14ac:dyDescent="0.25">
      <c r="B3" s="240" t="s">
        <v>389</v>
      </c>
      <c r="C3" s="240"/>
      <c r="D3" s="240"/>
      <c r="E3" s="240"/>
      <c r="F3" s="240"/>
      <c r="G3" s="240"/>
      <c r="H3" s="240"/>
      <c r="I3" s="240"/>
      <c r="J3" s="240"/>
      <c r="K3" s="240"/>
      <c r="L3" s="240"/>
      <c r="M3" s="240"/>
      <c r="N3" s="240"/>
      <c r="O3" s="240"/>
      <c r="P3" s="240"/>
      <c r="Q3" s="240"/>
      <c r="R3" s="240"/>
      <c r="S3" s="240"/>
      <c r="T3" s="240"/>
      <c r="U3" s="240"/>
      <c r="V3" s="240"/>
      <c r="W3" s="240"/>
      <c r="X3" s="240"/>
      <c r="Y3" s="240"/>
    </row>
    <row r="4" spans="2:36" ht="11.25" customHeight="1" x14ac:dyDescent="0.2">
      <c r="AI4" s="68"/>
      <c r="AJ4" s="68"/>
    </row>
    <row r="5" spans="2:36"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I5" s="68"/>
      <c r="AJ5" s="68"/>
    </row>
    <row r="6" spans="2:36" s="67" customFormat="1" ht="23.25" customHeight="1" x14ac:dyDescent="0.2">
      <c r="G6" s="241"/>
      <c r="H6" s="241"/>
      <c r="I6" s="241"/>
      <c r="J6" s="241"/>
      <c r="K6" s="241"/>
      <c r="L6" s="241"/>
      <c r="M6" s="241"/>
      <c r="N6" s="241"/>
      <c r="O6" s="241"/>
      <c r="P6" s="241"/>
      <c r="Q6" s="241"/>
      <c r="R6" s="241"/>
      <c r="S6" s="241"/>
      <c r="T6" s="241"/>
      <c r="U6" s="241"/>
      <c r="V6" s="241"/>
      <c r="W6" s="241"/>
      <c r="X6" s="241"/>
      <c r="Y6" s="241"/>
    </row>
    <row r="7" spans="2:36" s="67" customFormat="1" ht="6.9" customHeight="1" x14ac:dyDescent="0.2"/>
    <row r="8" spans="2:36"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row>
    <row r="9" spans="2:36" s="67" customFormat="1" ht="6.9" customHeight="1" x14ac:dyDescent="0.2"/>
    <row r="10" spans="2:36"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I10" s="68"/>
      <c r="AJ10" s="68"/>
    </row>
    <row r="11" spans="2:36" s="67" customFormat="1" ht="6.9" customHeight="1" x14ac:dyDescent="0.2"/>
    <row r="12" spans="2:36" ht="25.5" customHeight="1" x14ac:dyDescent="0.2">
      <c r="B12" s="234" t="s">
        <v>156</v>
      </c>
      <c r="C12" s="234"/>
      <c r="D12" s="234"/>
      <c r="E12" s="234"/>
      <c r="F12" s="234"/>
      <c r="G12" s="235" t="s">
        <v>171</v>
      </c>
      <c r="H12" s="235"/>
      <c r="I12" s="235"/>
      <c r="J12" s="235"/>
      <c r="K12" s="235"/>
      <c r="L12" s="235"/>
      <c r="M12" s="235"/>
      <c r="N12" s="235"/>
      <c r="O12" s="235"/>
      <c r="P12" s="235"/>
      <c r="Q12" s="235"/>
      <c r="R12" s="235"/>
      <c r="S12" s="235"/>
      <c r="T12" s="235"/>
      <c r="U12" s="235"/>
      <c r="V12" s="235"/>
      <c r="W12" s="235"/>
      <c r="X12" s="235"/>
      <c r="Y12" s="235"/>
      <c r="AI12" s="68"/>
      <c r="AJ12" s="68"/>
    </row>
    <row r="13" spans="2:36" ht="20.25" customHeight="1" x14ac:dyDescent="0.2">
      <c r="B13" s="86"/>
      <c r="C13" s="86"/>
      <c r="D13" s="86"/>
      <c r="E13" s="86"/>
      <c r="F13" s="86"/>
      <c r="G13" s="87"/>
      <c r="H13" s="87"/>
      <c r="I13" s="87"/>
      <c r="J13" s="87"/>
      <c r="K13" s="87"/>
      <c r="L13" s="87"/>
      <c r="M13" s="87"/>
      <c r="N13" s="87"/>
      <c r="O13" s="87"/>
      <c r="P13" s="87"/>
      <c r="Q13" s="87"/>
      <c r="R13" s="87"/>
      <c r="S13" s="87"/>
      <c r="T13" s="87"/>
      <c r="U13" s="91" t="s">
        <v>485</v>
      </c>
      <c r="V13" s="253">
        <f>V16+V66+V103</f>
        <v>10.7371</v>
      </c>
      <c r="W13" s="254"/>
      <c r="X13" s="87"/>
      <c r="Y13" s="87"/>
      <c r="AI13" s="68"/>
      <c r="AJ13" s="68"/>
    </row>
    <row r="14" spans="2:36" s="67" customFormat="1" ht="6.9" customHeight="1" thickBot="1" x14ac:dyDescent="0.25"/>
    <row r="15" spans="2:36" s="67" customFormat="1" ht="12.75" customHeight="1" x14ac:dyDescent="0.2">
      <c r="B15" s="236" t="s">
        <v>157</v>
      </c>
      <c r="C15" s="237"/>
      <c r="D15" s="238" t="s">
        <v>158</v>
      </c>
      <c r="E15" s="236"/>
      <c r="F15" s="236"/>
      <c r="G15" s="236"/>
      <c r="H15" s="236"/>
      <c r="I15" s="236"/>
      <c r="J15" s="236"/>
      <c r="K15" s="236"/>
      <c r="L15" s="236"/>
      <c r="M15" s="236"/>
      <c r="N15" s="236"/>
      <c r="O15" s="236"/>
      <c r="P15" s="236"/>
      <c r="Q15" s="236"/>
      <c r="R15" s="236"/>
      <c r="S15" s="236"/>
      <c r="T15" s="237"/>
      <c r="U15" s="70" t="s">
        <v>159</v>
      </c>
      <c r="V15" s="239" t="s">
        <v>160</v>
      </c>
      <c r="W15" s="239"/>
      <c r="X15" s="239"/>
      <c r="AC15" s="69"/>
      <c r="AD15" s="69"/>
      <c r="AE15" s="69"/>
      <c r="AF15" s="69"/>
      <c r="AG15" s="69"/>
      <c r="AH15" s="69"/>
    </row>
    <row r="16" spans="2:36" s="67" customFormat="1" ht="9.75" customHeight="1" outlineLevel="1" x14ac:dyDescent="0.2">
      <c r="B16" s="255">
        <v>1</v>
      </c>
      <c r="C16" s="255"/>
      <c r="D16" s="256" t="s">
        <v>391</v>
      </c>
      <c r="E16" s="257"/>
      <c r="F16" s="257"/>
      <c r="G16" s="257"/>
      <c r="H16" s="257"/>
      <c r="I16" s="257"/>
      <c r="J16" s="257"/>
      <c r="K16" s="257"/>
      <c r="L16" s="257"/>
      <c r="M16" s="257"/>
      <c r="N16" s="257"/>
      <c r="O16" s="257"/>
      <c r="P16" s="257"/>
      <c r="Q16" s="257"/>
      <c r="R16" s="257"/>
      <c r="S16" s="257"/>
      <c r="T16" s="258"/>
      <c r="U16" s="85" t="s">
        <v>161</v>
      </c>
      <c r="V16" s="259">
        <f>SUM(AO17:AO65)/1000</f>
        <v>3.0416000000000003</v>
      </c>
      <c r="W16" s="259"/>
      <c r="X16" s="259"/>
      <c r="AC16" s="69"/>
      <c r="AD16" s="69"/>
    </row>
    <row r="17" spans="2:41" ht="9.75" customHeight="1" outlineLevel="1" x14ac:dyDescent="0.3">
      <c r="B17" s="229"/>
      <c r="C17" s="229"/>
      <c r="D17" s="230" t="str">
        <f>AE17</f>
        <v>б-1</v>
      </c>
      <c r="E17" s="231"/>
      <c r="F17" s="231"/>
      <c r="G17" s="231"/>
      <c r="H17" s="231"/>
      <c r="I17" s="231"/>
      <c r="J17" s="231"/>
      <c r="K17" s="231"/>
      <c r="L17" s="231"/>
      <c r="M17" s="231"/>
      <c r="N17" s="231"/>
      <c r="O17" s="231"/>
      <c r="P17" s="231"/>
      <c r="Q17" s="231"/>
      <c r="R17" s="231"/>
      <c r="S17" s="231"/>
      <c r="T17" s="232"/>
      <c r="U17" s="72" t="str">
        <f>AF17</f>
        <v>шт</v>
      </c>
      <c r="V17" s="233">
        <f>AH17</f>
        <v>1</v>
      </c>
      <c r="W17" s="233"/>
      <c r="X17" s="233"/>
      <c r="Y17" s="68"/>
      <c r="AC17" s="69"/>
      <c r="AD17" s="69"/>
      <c r="AE17" s="89" t="s">
        <v>392</v>
      </c>
      <c r="AF17" s="89" t="s">
        <v>22</v>
      </c>
      <c r="AG17" s="73"/>
      <c r="AH17" s="89">
        <v>1</v>
      </c>
      <c r="AI17" s="68"/>
      <c r="AJ17" s="68"/>
      <c r="AK17" s="89" t="s">
        <v>392</v>
      </c>
      <c r="AL17" s="89" t="s">
        <v>161</v>
      </c>
      <c r="AM17" s="90" t="s">
        <v>393</v>
      </c>
      <c r="AN17" s="89">
        <v>1</v>
      </c>
      <c r="AO17" s="89">
        <v>149.1</v>
      </c>
    </row>
    <row r="18" spans="2:41" ht="9.75" customHeight="1" outlineLevel="1" x14ac:dyDescent="0.3">
      <c r="B18" s="252"/>
      <c r="C18" s="252"/>
      <c r="D18" s="230" t="str">
        <f t="shared" ref="D18:D396" si="0">AE18</f>
        <v>б-2</v>
      </c>
      <c r="E18" s="231"/>
      <c r="F18" s="231"/>
      <c r="G18" s="231"/>
      <c r="H18" s="231"/>
      <c r="I18" s="231"/>
      <c r="J18" s="231"/>
      <c r="K18" s="231"/>
      <c r="L18" s="231"/>
      <c r="M18" s="231"/>
      <c r="N18" s="231"/>
      <c r="O18" s="231"/>
      <c r="P18" s="231"/>
      <c r="Q18" s="231"/>
      <c r="R18" s="231"/>
      <c r="S18" s="231"/>
      <c r="T18" s="232"/>
      <c r="U18" s="72" t="str">
        <f t="shared" ref="U18:U81" si="1">AF18</f>
        <v>шт</v>
      </c>
      <c r="V18" s="233">
        <f t="shared" ref="V18:V395" si="2">AH18</f>
        <v>1</v>
      </c>
      <c r="W18" s="233"/>
      <c r="X18" s="233"/>
      <c r="Y18" s="68"/>
      <c r="AC18" s="69"/>
      <c r="AD18" s="69"/>
      <c r="AE18" s="89" t="s">
        <v>394</v>
      </c>
      <c r="AF18" s="89" t="s">
        <v>22</v>
      </c>
      <c r="AG18" s="73"/>
      <c r="AH18" s="89">
        <v>1</v>
      </c>
      <c r="AI18" s="68"/>
      <c r="AJ18" s="68"/>
      <c r="AK18" s="89" t="s">
        <v>394</v>
      </c>
      <c r="AL18" s="89" t="s">
        <v>161</v>
      </c>
      <c r="AM18" s="89" t="s">
        <v>393</v>
      </c>
      <c r="AN18" s="89">
        <v>1</v>
      </c>
      <c r="AO18" s="89">
        <v>149.1</v>
      </c>
    </row>
    <row r="19" spans="2:41" ht="9.75" customHeight="1" outlineLevel="1" x14ac:dyDescent="0.3">
      <c r="B19" s="252"/>
      <c r="C19" s="252"/>
      <c r="D19" s="230" t="str">
        <f t="shared" si="0"/>
        <v>к-1</v>
      </c>
      <c r="E19" s="231"/>
      <c r="F19" s="231"/>
      <c r="G19" s="231"/>
      <c r="H19" s="231"/>
      <c r="I19" s="231"/>
      <c r="J19" s="231"/>
      <c r="K19" s="231"/>
      <c r="L19" s="231"/>
      <c r="M19" s="231"/>
      <c r="N19" s="231"/>
      <c r="O19" s="231"/>
      <c r="P19" s="231"/>
      <c r="Q19" s="231"/>
      <c r="R19" s="231"/>
      <c r="S19" s="231"/>
      <c r="T19" s="232"/>
      <c r="U19" s="72" t="str">
        <f t="shared" si="1"/>
        <v>шт</v>
      </c>
      <c r="V19" s="233">
        <f t="shared" si="2"/>
        <v>1</v>
      </c>
      <c r="W19" s="233"/>
      <c r="X19" s="233"/>
      <c r="Y19" s="68"/>
      <c r="Z19" s="68" t="s">
        <v>163</v>
      </c>
      <c r="AC19" s="69"/>
      <c r="AD19" s="69"/>
      <c r="AE19" s="89" t="s">
        <v>395</v>
      </c>
      <c r="AF19" s="89" t="s">
        <v>22</v>
      </c>
      <c r="AG19" s="73"/>
      <c r="AH19" s="89">
        <v>1</v>
      </c>
      <c r="AI19" s="68"/>
      <c r="AJ19" s="68"/>
      <c r="AK19" s="89" t="s">
        <v>395</v>
      </c>
      <c r="AL19" s="89" t="s">
        <v>161</v>
      </c>
      <c r="AM19" s="89" t="s">
        <v>396</v>
      </c>
      <c r="AN19" s="89">
        <v>1</v>
      </c>
      <c r="AO19" s="89">
        <v>55.7</v>
      </c>
    </row>
    <row r="20" spans="2:41" ht="9.75" customHeight="1" outlineLevel="1" x14ac:dyDescent="0.3">
      <c r="B20" s="252"/>
      <c r="C20" s="252"/>
      <c r="D20" s="230" t="str">
        <f t="shared" si="0"/>
        <v>к-2</v>
      </c>
      <c r="E20" s="231"/>
      <c r="F20" s="231"/>
      <c r="G20" s="231"/>
      <c r="H20" s="231"/>
      <c r="I20" s="231"/>
      <c r="J20" s="231"/>
      <c r="K20" s="231"/>
      <c r="L20" s="231"/>
      <c r="M20" s="231"/>
      <c r="N20" s="231"/>
      <c r="O20" s="231"/>
      <c r="P20" s="231"/>
      <c r="Q20" s="231"/>
      <c r="R20" s="231"/>
      <c r="S20" s="231"/>
      <c r="T20" s="232"/>
      <c r="U20" s="72" t="str">
        <f t="shared" si="1"/>
        <v>шт</v>
      </c>
      <c r="V20" s="233">
        <f t="shared" si="2"/>
        <v>1</v>
      </c>
      <c r="W20" s="233"/>
      <c r="X20" s="233"/>
      <c r="Y20" s="68"/>
      <c r="AC20" s="69"/>
      <c r="AD20" s="69"/>
      <c r="AE20" s="89" t="s">
        <v>397</v>
      </c>
      <c r="AF20" s="89" t="s">
        <v>22</v>
      </c>
      <c r="AG20" s="73"/>
      <c r="AH20" s="89">
        <v>1</v>
      </c>
      <c r="AI20" s="68"/>
      <c r="AJ20" s="68"/>
      <c r="AK20" s="89" t="s">
        <v>397</v>
      </c>
      <c r="AL20" s="89" t="s">
        <v>161</v>
      </c>
      <c r="AM20" s="89" t="s">
        <v>396</v>
      </c>
      <c r="AN20" s="89">
        <v>1</v>
      </c>
      <c r="AO20" s="89">
        <v>55.7</v>
      </c>
    </row>
    <row r="21" spans="2:41" ht="9.75" customHeight="1" outlineLevel="1" x14ac:dyDescent="0.3">
      <c r="B21" s="252"/>
      <c r="C21" s="252"/>
      <c r="D21" s="230" t="str">
        <f t="shared" si="0"/>
        <v>к-3</v>
      </c>
      <c r="E21" s="231"/>
      <c r="F21" s="231"/>
      <c r="G21" s="231"/>
      <c r="H21" s="231"/>
      <c r="I21" s="231"/>
      <c r="J21" s="231"/>
      <c r="K21" s="231"/>
      <c r="L21" s="231"/>
      <c r="M21" s="231"/>
      <c r="N21" s="231"/>
      <c r="O21" s="231"/>
      <c r="P21" s="231"/>
      <c r="Q21" s="231"/>
      <c r="R21" s="231"/>
      <c r="S21" s="231"/>
      <c r="T21" s="232"/>
      <c r="U21" s="72" t="str">
        <f t="shared" si="1"/>
        <v>шт</v>
      </c>
      <c r="V21" s="233">
        <f t="shared" si="2"/>
        <v>1</v>
      </c>
      <c r="W21" s="233"/>
      <c r="X21" s="233"/>
      <c r="Y21" s="68"/>
      <c r="AC21" s="69"/>
      <c r="AD21" s="69"/>
      <c r="AE21" s="89" t="s">
        <v>398</v>
      </c>
      <c r="AF21" s="89" t="s">
        <v>22</v>
      </c>
      <c r="AG21" s="73"/>
      <c r="AH21" s="89">
        <v>1</v>
      </c>
      <c r="AI21" s="68"/>
      <c r="AJ21" s="68"/>
      <c r="AK21" s="89" t="s">
        <v>398</v>
      </c>
      <c r="AL21" s="89" t="s">
        <v>161</v>
      </c>
      <c r="AM21" s="89" t="s">
        <v>396</v>
      </c>
      <c r="AN21" s="89">
        <v>1</v>
      </c>
      <c r="AO21" s="89">
        <v>59.8</v>
      </c>
    </row>
    <row r="22" spans="2:41" ht="9.75" customHeight="1" outlineLevel="1" x14ac:dyDescent="0.3">
      <c r="B22" s="252"/>
      <c r="C22" s="252"/>
      <c r="D22" s="230" t="str">
        <f t="shared" si="0"/>
        <v>к-4</v>
      </c>
      <c r="E22" s="231"/>
      <c r="F22" s="231"/>
      <c r="G22" s="231"/>
      <c r="H22" s="231"/>
      <c r="I22" s="231"/>
      <c r="J22" s="231"/>
      <c r="K22" s="231"/>
      <c r="L22" s="231"/>
      <c r="M22" s="231"/>
      <c r="N22" s="231"/>
      <c r="O22" s="231"/>
      <c r="P22" s="231"/>
      <c r="Q22" s="231"/>
      <c r="R22" s="231"/>
      <c r="S22" s="231"/>
      <c r="T22" s="232"/>
      <c r="U22" s="72" t="str">
        <f t="shared" si="1"/>
        <v>шт</v>
      </c>
      <c r="V22" s="233">
        <f t="shared" si="2"/>
        <v>1</v>
      </c>
      <c r="W22" s="233"/>
      <c r="X22" s="233"/>
      <c r="AE22" s="89" t="s">
        <v>399</v>
      </c>
      <c r="AF22" s="89" t="s">
        <v>22</v>
      </c>
      <c r="AG22" s="73"/>
      <c r="AH22" s="89">
        <v>1</v>
      </c>
      <c r="AI22" s="68"/>
      <c r="AJ22" s="68"/>
      <c r="AK22" s="89" t="s">
        <v>399</v>
      </c>
      <c r="AL22" s="89" t="s">
        <v>161</v>
      </c>
      <c r="AM22" s="89" t="s">
        <v>396</v>
      </c>
      <c r="AN22" s="89">
        <v>1</v>
      </c>
      <c r="AO22" s="89">
        <v>59.8</v>
      </c>
    </row>
    <row r="23" spans="2:41" ht="9.75" customHeight="1" outlineLevel="1" x14ac:dyDescent="0.3">
      <c r="B23" s="252"/>
      <c r="C23" s="252"/>
      <c r="D23" s="230" t="str">
        <f t="shared" si="0"/>
        <v>пр-1</v>
      </c>
      <c r="E23" s="231"/>
      <c r="F23" s="231"/>
      <c r="G23" s="231"/>
      <c r="H23" s="231"/>
      <c r="I23" s="231"/>
      <c r="J23" s="231"/>
      <c r="K23" s="231"/>
      <c r="L23" s="231"/>
      <c r="M23" s="231"/>
      <c r="N23" s="231"/>
      <c r="O23" s="231"/>
      <c r="P23" s="231"/>
      <c r="Q23" s="231"/>
      <c r="R23" s="231"/>
      <c r="S23" s="231"/>
      <c r="T23" s="232"/>
      <c r="U23" s="72" t="str">
        <f t="shared" si="1"/>
        <v>шт</v>
      </c>
      <c r="V23" s="233">
        <f t="shared" si="2"/>
        <v>1</v>
      </c>
      <c r="W23" s="233"/>
      <c r="X23" s="233"/>
      <c r="AE23" s="89" t="s">
        <v>400</v>
      </c>
      <c r="AF23" s="89" t="s">
        <v>22</v>
      </c>
      <c r="AG23" s="84"/>
      <c r="AH23" s="89">
        <v>1</v>
      </c>
      <c r="AI23" s="68"/>
      <c r="AJ23" s="68"/>
      <c r="AK23" s="89" t="s">
        <v>400</v>
      </c>
      <c r="AL23" s="89" t="s">
        <v>161</v>
      </c>
      <c r="AM23" s="89" t="s">
        <v>401</v>
      </c>
      <c r="AN23" s="89">
        <v>1</v>
      </c>
      <c r="AO23" s="89">
        <v>93.3</v>
      </c>
    </row>
    <row r="24" spans="2:41" ht="9.75" customHeight="1" outlineLevel="1" x14ac:dyDescent="0.3">
      <c r="B24" s="252"/>
      <c r="C24" s="252"/>
      <c r="D24" s="230" t="str">
        <f t="shared" si="0"/>
        <v>пр-2</v>
      </c>
      <c r="E24" s="231"/>
      <c r="F24" s="231"/>
      <c r="G24" s="231"/>
      <c r="H24" s="231"/>
      <c r="I24" s="231"/>
      <c r="J24" s="231"/>
      <c r="K24" s="231"/>
      <c r="L24" s="231"/>
      <c r="M24" s="231"/>
      <c r="N24" s="231"/>
      <c r="O24" s="231"/>
      <c r="P24" s="231"/>
      <c r="Q24" s="231"/>
      <c r="R24" s="231"/>
      <c r="S24" s="231"/>
      <c r="T24" s="232"/>
      <c r="U24" s="72" t="str">
        <f t="shared" si="1"/>
        <v>шт</v>
      </c>
      <c r="V24" s="233">
        <f t="shared" si="2"/>
        <v>1</v>
      </c>
      <c r="W24" s="233"/>
      <c r="X24" s="233"/>
      <c r="AE24" s="89" t="s">
        <v>402</v>
      </c>
      <c r="AF24" s="89" t="s">
        <v>22</v>
      </c>
      <c r="AG24" s="84"/>
      <c r="AH24" s="89">
        <v>1</v>
      </c>
      <c r="AI24" s="68"/>
      <c r="AJ24" s="68"/>
      <c r="AK24" s="89" t="s">
        <v>402</v>
      </c>
      <c r="AL24" s="89" t="s">
        <v>161</v>
      </c>
      <c r="AM24" s="89" t="s">
        <v>401</v>
      </c>
      <c r="AN24" s="89">
        <v>1</v>
      </c>
      <c r="AO24" s="89">
        <v>95.9</v>
      </c>
    </row>
    <row r="25" spans="2:41" ht="9.75" customHeight="1" outlineLevel="1" x14ac:dyDescent="0.3">
      <c r="B25" s="252"/>
      <c r="C25" s="252"/>
      <c r="D25" s="230" t="str">
        <f t="shared" si="0"/>
        <v>пр-3</v>
      </c>
      <c r="E25" s="231"/>
      <c r="F25" s="231"/>
      <c r="G25" s="231"/>
      <c r="H25" s="231"/>
      <c r="I25" s="231"/>
      <c r="J25" s="231"/>
      <c r="K25" s="231"/>
      <c r="L25" s="231"/>
      <c r="M25" s="231"/>
      <c r="N25" s="231"/>
      <c r="O25" s="231"/>
      <c r="P25" s="231"/>
      <c r="Q25" s="231"/>
      <c r="R25" s="231"/>
      <c r="S25" s="231"/>
      <c r="T25" s="232"/>
      <c r="U25" s="72" t="str">
        <f t="shared" si="1"/>
        <v>шт</v>
      </c>
      <c r="V25" s="233">
        <f t="shared" si="2"/>
        <v>1</v>
      </c>
      <c r="W25" s="233"/>
      <c r="X25" s="233"/>
      <c r="AE25" s="89" t="s">
        <v>403</v>
      </c>
      <c r="AF25" s="89" t="s">
        <v>22</v>
      </c>
      <c r="AG25" s="84"/>
      <c r="AH25" s="89">
        <v>1</v>
      </c>
      <c r="AI25" s="68"/>
      <c r="AJ25" s="68"/>
      <c r="AK25" s="89" t="s">
        <v>403</v>
      </c>
      <c r="AL25" s="89" t="s">
        <v>161</v>
      </c>
      <c r="AM25" s="89" t="s">
        <v>401</v>
      </c>
      <c r="AN25" s="89">
        <v>1</v>
      </c>
      <c r="AO25" s="89">
        <v>94.8</v>
      </c>
    </row>
    <row r="26" spans="2:41" ht="9.75" customHeight="1" outlineLevel="1" x14ac:dyDescent="0.3">
      <c r="B26" s="252"/>
      <c r="C26" s="252"/>
      <c r="D26" s="230" t="str">
        <f t="shared" si="0"/>
        <v>пр-4</v>
      </c>
      <c r="E26" s="231"/>
      <c r="F26" s="231"/>
      <c r="G26" s="231"/>
      <c r="H26" s="231"/>
      <c r="I26" s="231"/>
      <c r="J26" s="231"/>
      <c r="K26" s="231"/>
      <c r="L26" s="231"/>
      <c r="M26" s="231"/>
      <c r="N26" s="231"/>
      <c r="O26" s="231"/>
      <c r="P26" s="231"/>
      <c r="Q26" s="231"/>
      <c r="R26" s="231"/>
      <c r="S26" s="231"/>
      <c r="T26" s="232"/>
      <c r="U26" s="72" t="str">
        <f t="shared" si="1"/>
        <v>шт</v>
      </c>
      <c r="V26" s="233">
        <f t="shared" si="2"/>
        <v>1</v>
      </c>
      <c r="W26" s="233"/>
      <c r="X26" s="233"/>
      <c r="AE26" s="89" t="s">
        <v>404</v>
      </c>
      <c r="AF26" s="89" t="s">
        <v>22</v>
      </c>
      <c r="AG26" s="84"/>
      <c r="AH26" s="89">
        <v>1</v>
      </c>
      <c r="AI26" s="68"/>
      <c r="AJ26" s="68"/>
      <c r="AK26" s="89" t="s">
        <v>404</v>
      </c>
      <c r="AL26" s="89" t="s">
        <v>161</v>
      </c>
      <c r="AM26" s="89" t="s">
        <v>401</v>
      </c>
      <c r="AN26" s="89">
        <v>1</v>
      </c>
      <c r="AO26" s="89">
        <v>97.4</v>
      </c>
    </row>
    <row r="27" spans="2:41" ht="9.75" customHeight="1" outlineLevel="1" x14ac:dyDescent="0.3">
      <c r="B27" s="252"/>
      <c r="C27" s="252"/>
      <c r="D27" s="230" t="str">
        <f t="shared" si="0"/>
        <v>пр-5</v>
      </c>
      <c r="E27" s="231"/>
      <c r="F27" s="231"/>
      <c r="G27" s="231"/>
      <c r="H27" s="231"/>
      <c r="I27" s="231"/>
      <c r="J27" s="231"/>
      <c r="K27" s="231"/>
      <c r="L27" s="231"/>
      <c r="M27" s="231"/>
      <c r="N27" s="231"/>
      <c r="O27" s="231"/>
      <c r="P27" s="231"/>
      <c r="Q27" s="231"/>
      <c r="R27" s="231"/>
      <c r="S27" s="231"/>
      <c r="T27" s="232"/>
      <c r="U27" s="72" t="str">
        <f t="shared" si="1"/>
        <v>шт</v>
      </c>
      <c r="V27" s="233">
        <f t="shared" si="2"/>
        <v>2</v>
      </c>
      <c r="W27" s="233"/>
      <c r="X27" s="233"/>
      <c r="AE27" s="89" t="s">
        <v>405</v>
      </c>
      <c r="AF27" s="89" t="s">
        <v>22</v>
      </c>
      <c r="AG27" s="84"/>
      <c r="AH27" s="89">
        <v>2</v>
      </c>
      <c r="AI27" s="68"/>
      <c r="AJ27" s="68"/>
      <c r="AK27" s="89" t="s">
        <v>405</v>
      </c>
      <c r="AL27" s="89" t="s">
        <v>161</v>
      </c>
      <c r="AM27" s="89" t="s">
        <v>401</v>
      </c>
      <c r="AN27" s="89">
        <v>2</v>
      </c>
      <c r="AO27" s="89">
        <v>43.3</v>
      </c>
    </row>
    <row r="28" spans="2:41" ht="9.75" customHeight="1" outlineLevel="1" x14ac:dyDescent="0.3">
      <c r="B28" s="252"/>
      <c r="C28" s="252"/>
      <c r="D28" s="230" t="str">
        <f t="shared" si="0"/>
        <v>пр-6</v>
      </c>
      <c r="E28" s="231"/>
      <c r="F28" s="231"/>
      <c r="G28" s="231"/>
      <c r="H28" s="231"/>
      <c r="I28" s="231"/>
      <c r="J28" s="231"/>
      <c r="K28" s="231"/>
      <c r="L28" s="231"/>
      <c r="M28" s="231"/>
      <c r="N28" s="231"/>
      <c r="O28" s="231"/>
      <c r="P28" s="231"/>
      <c r="Q28" s="231"/>
      <c r="R28" s="231"/>
      <c r="S28" s="231"/>
      <c r="T28" s="232"/>
      <c r="U28" s="72" t="str">
        <f t="shared" si="1"/>
        <v>шт</v>
      </c>
      <c r="V28" s="233">
        <f t="shared" si="2"/>
        <v>2</v>
      </c>
      <c r="W28" s="233"/>
      <c r="X28" s="233"/>
      <c r="AE28" s="89" t="s">
        <v>406</v>
      </c>
      <c r="AF28" s="89" t="s">
        <v>22</v>
      </c>
      <c r="AG28" s="84"/>
      <c r="AH28" s="89">
        <v>2</v>
      </c>
      <c r="AI28" s="68"/>
      <c r="AJ28" s="68"/>
      <c r="AK28" s="89" t="s">
        <v>406</v>
      </c>
      <c r="AL28" s="89" t="s">
        <v>161</v>
      </c>
      <c r="AM28" s="89" t="s">
        <v>401</v>
      </c>
      <c r="AN28" s="89">
        <v>2</v>
      </c>
      <c r="AO28" s="89">
        <v>43.3</v>
      </c>
    </row>
    <row r="29" spans="2:41" ht="9.75" customHeight="1" outlineLevel="1" x14ac:dyDescent="0.3">
      <c r="B29" s="252"/>
      <c r="C29" s="252"/>
      <c r="D29" s="230" t="str">
        <f t="shared" si="0"/>
        <v>пр-7</v>
      </c>
      <c r="E29" s="231"/>
      <c r="F29" s="231"/>
      <c r="G29" s="231"/>
      <c r="H29" s="231"/>
      <c r="I29" s="231"/>
      <c r="J29" s="231"/>
      <c r="K29" s="231"/>
      <c r="L29" s="231"/>
      <c r="M29" s="231"/>
      <c r="N29" s="231"/>
      <c r="O29" s="231"/>
      <c r="P29" s="231"/>
      <c r="Q29" s="231"/>
      <c r="R29" s="231"/>
      <c r="S29" s="231"/>
      <c r="T29" s="232"/>
      <c r="U29" s="72" t="str">
        <f t="shared" si="1"/>
        <v>шт</v>
      </c>
      <c r="V29" s="233">
        <f t="shared" si="2"/>
        <v>1</v>
      </c>
      <c r="W29" s="233"/>
      <c r="X29" s="233"/>
      <c r="AE29" s="89" t="s">
        <v>407</v>
      </c>
      <c r="AF29" s="89" t="s">
        <v>22</v>
      </c>
      <c r="AG29" s="84"/>
      <c r="AH29" s="89">
        <v>1</v>
      </c>
      <c r="AI29" s="68"/>
      <c r="AJ29" s="68"/>
      <c r="AK29" s="89" t="s">
        <v>407</v>
      </c>
      <c r="AL29" s="89" t="s">
        <v>161</v>
      </c>
      <c r="AM29" s="89" t="s">
        <v>401</v>
      </c>
      <c r="AN29" s="89">
        <v>1</v>
      </c>
      <c r="AO29" s="89">
        <v>97.4</v>
      </c>
    </row>
    <row r="30" spans="2:41" ht="9.75" customHeight="1" outlineLevel="1" x14ac:dyDescent="0.3">
      <c r="B30" s="252"/>
      <c r="C30" s="252"/>
      <c r="D30" s="230" t="str">
        <f t="shared" si="0"/>
        <v>пр-8</v>
      </c>
      <c r="E30" s="231"/>
      <c r="F30" s="231"/>
      <c r="G30" s="231"/>
      <c r="H30" s="231"/>
      <c r="I30" s="231"/>
      <c r="J30" s="231"/>
      <c r="K30" s="231"/>
      <c r="L30" s="231"/>
      <c r="M30" s="231"/>
      <c r="N30" s="231"/>
      <c r="O30" s="231"/>
      <c r="P30" s="231"/>
      <c r="Q30" s="231"/>
      <c r="R30" s="231"/>
      <c r="S30" s="231"/>
      <c r="T30" s="232"/>
      <c r="U30" s="72" t="str">
        <f t="shared" si="1"/>
        <v>шт</v>
      </c>
      <c r="V30" s="233">
        <f t="shared" si="2"/>
        <v>1</v>
      </c>
      <c r="W30" s="233"/>
      <c r="X30" s="233"/>
      <c r="AE30" s="89" t="s">
        <v>408</v>
      </c>
      <c r="AF30" s="89" t="s">
        <v>22</v>
      </c>
      <c r="AG30" s="84"/>
      <c r="AH30" s="89">
        <v>1</v>
      </c>
      <c r="AI30" s="68"/>
      <c r="AJ30" s="68"/>
      <c r="AK30" s="89" t="s">
        <v>408</v>
      </c>
      <c r="AL30" s="89" t="s">
        <v>161</v>
      </c>
      <c r="AM30" s="89" t="s">
        <v>401</v>
      </c>
      <c r="AN30" s="89">
        <v>1</v>
      </c>
      <c r="AO30" s="89">
        <v>97.4</v>
      </c>
    </row>
    <row r="31" spans="2:41" ht="9.75" customHeight="1" outlineLevel="1" x14ac:dyDescent="0.3">
      <c r="B31" s="252"/>
      <c r="C31" s="252"/>
      <c r="D31" s="230" t="str">
        <f t="shared" si="0"/>
        <v>ст-1</v>
      </c>
      <c r="E31" s="231"/>
      <c r="F31" s="231"/>
      <c r="G31" s="231"/>
      <c r="H31" s="231"/>
      <c r="I31" s="231"/>
      <c r="J31" s="231"/>
      <c r="K31" s="231"/>
      <c r="L31" s="231"/>
      <c r="M31" s="231"/>
      <c r="N31" s="231"/>
      <c r="O31" s="231"/>
      <c r="P31" s="231"/>
      <c r="Q31" s="231"/>
      <c r="R31" s="231"/>
      <c r="S31" s="231"/>
      <c r="T31" s="232"/>
      <c r="U31" s="72" t="str">
        <f t="shared" si="1"/>
        <v>шт</v>
      </c>
      <c r="V31" s="233">
        <f t="shared" si="2"/>
        <v>6</v>
      </c>
      <c r="W31" s="233"/>
      <c r="X31" s="233"/>
      <c r="AE31" s="89" t="s">
        <v>409</v>
      </c>
      <c r="AF31" s="89" t="s">
        <v>22</v>
      </c>
      <c r="AG31" s="84"/>
      <c r="AH31" s="89">
        <v>6</v>
      </c>
      <c r="AI31" s="68"/>
      <c r="AJ31" s="68"/>
      <c r="AK31" s="89" t="s">
        <v>409</v>
      </c>
      <c r="AL31" s="89" t="s">
        <v>161</v>
      </c>
      <c r="AM31" s="89" t="s">
        <v>410</v>
      </c>
      <c r="AN31" s="89">
        <v>6</v>
      </c>
      <c r="AO31" s="89">
        <v>168</v>
      </c>
    </row>
    <row r="32" spans="2:41" ht="9.75" customHeight="1" outlineLevel="1" x14ac:dyDescent="0.3">
      <c r="B32" s="252"/>
      <c r="C32" s="252"/>
      <c r="D32" s="230" t="str">
        <f t="shared" si="0"/>
        <v>ст-2</v>
      </c>
      <c r="E32" s="231"/>
      <c r="F32" s="231"/>
      <c r="G32" s="231"/>
      <c r="H32" s="231"/>
      <c r="I32" s="231"/>
      <c r="J32" s="231"/>
      <c r="K32" s="231"/>
      <c r="L32" s="231"/>
      <c r="M32" s="231"/>
      <c r="N32" s="231"/>
      <c r="O32" s="231"/>
      <c r="P32" s="231"/>
      <c r="Q32" s="231"/>
      <c r="R32" s="231"/>
      <c r="S32" s="231"/>
      <c r="T32" s="232"/>
      <c r="U32" s="72" t="str">
        <f t="shared" si="1"/>
        <v>шт</v>
      </c>
      <c r="V32" s="233">
        <f t="shared" si="2"/>
        <v>1</v>
      </c>
      <c r="W32" s="233"/>
      <c r="X32" s="233"/>
      <c r="AE32" s="89" t="s">
        <v>411</v>
      </c>
      <c r="AF32" s="89" t="s">
        <v>22</v>
      </c>
      <c r="AG32" s="84"/>
      <c r="AH32" s="89">
        <v>1</v>
      </c>
      <c r="AI32" s="68"/>
      <c r="AJ32" s="68"/>
      <c r="AK32" s="89" t="s">
        <v>411</v>
      </c>
      <c r="AL32" s="89" t="s">
        <v>161</v>
      </c>
      <c r="AM32" s="89" t="s">
        <v>410</v>
      </c>
      <c r="AN32" s="89">
        <v>1</v>
      </c>
      <c r="AO32" s="89">
        <v>39.200000000000003</v>
      </c>
    </row>
    <row r="33" spans="2:41" ht="9.75" customHeight="1" outlineLevel="1" x14ac:dyDescent="0.3">
      <c r="B33" s="252"/>
      <c r="C33" s="252"/>
      <c r="D33" s="230" t="str">
        <f t="shared" si="0"/>
        <v>фт-1</v>
      </c>
      <c r="E33" s="231"/>
      <c r="F33" s="231"/>
      <c r="G33" s="231"/>
      <c r="H33" s="231"/>
      <c r="I33" s="231"/>
      <c r="J33" s="231"/>
      <c r="K33" s="231"/>
      <c r="L33" s="231"/>
      <c r="M33" s="231"/>
      <c r="N33" s="231"/>
      <c r="O33" s="231"/>
      <c r="P33" s="231"/>
      <c r="Q33" s="231"/>
      <c r="R33" s="231"/>
      <c r="S33" s="231"/>
      <c r="T33" s="232"/>
      <c r="U33" s="72" t="str">
        <f t="shared" si="1"/>
        <v>шт</v>
      </c>
      <c r="V33" s="233">
        <f t="shared" si="2"/>
        <v>2</v>
      </c>
      <c r="W33" s="233"/>
      <c r="X33" s="233"/>
      <c r="AE33" s="89" t="s">
        <v>412</v>
      </c>
      <c r="AF33" s="89" t="s">
        <v>22</v>
      </c>
      <c r="AG33" s="84"/>
      <c r="AH33" s="89">
        <v>2</v>
      </c>
      <c r="AI33" s="68"/>
      <c r="AJ33" s="68"/>
      <c r="AK33" s="89" t="s">
        <v>412</v>
      </c>
      <c r="AL33" s="89" t="s">
        <v>161</v>
      </c>
      <c r="AM33" s="89" t="s">
        <v>413</v>
      </c>
      <c r="AN33" s="89">
        <v>2</v>
      </c>
      <c r="AO33" s="89">
        <v>3.2</v>
      </c>
    </row>
    <row r="34" spans="2:41" ht="9.75" customHeight="1" outlineLevel="1" x14ac:dyDescent="0.3">
      <c r="B34" s="252"/>
      <c r="C34" s="252"/>
      <c r="D34" s="230" t="str">
        <f t="shared" si="0"/>
        <v>фт-2</v>
      </c>
      <c r="E34" s="231"/>
      <c r="F34" s="231"/>
      <c r="G34" s="231"/>
      <c r="H34" s="231"/>
      <c r="I34" s="231"/>
      <c r="J34" s="231"/>
      <c r="K34" s="231"/>
      <c r="L34" s="231"/>
      <c r="M34" s="231"/>
      <c r="N34" s="231"/>
      <c r="O34" s="231"/>
      <c r="P34" s="231"/>
      <c r="Q34" s="231"/>
      <c r="R34" s="231"/>
      <c r="S34" s="231"/>
      <c r="T34" s="232"/>
      <c r="U34" s="72" t="str">
        <f t="shared" si="1"/>
        <v>шт</v>
      </c>
      <c r="V34" s="233">
        <f t="shared" si="2"/>
        <v>1</v>
      </c>
      <c r="W34" s="233"/>
      <c r="X34" s="233"/>
      <c r="AE34" s="89" t="s">
        <v>414</v>
      </c>
      <c r="AF34" s="89" t="s">
        <v>22</v>
      </c>
      <c r="AG34" s="84"/>
      <c r="AH34" s="89">
        <v>1</v>
      </c>
      <c r="AI34" s="68"/>
      <c r="AJ34" s="68"/>
      <c r="AK34" s="89" t="s">
        <v>414</v>
      </c>
      <c r="AL34" s="89" t="s">
        <v>161</v>
      </c>
      <c r="AM34" s="89" t="s">
        <v>413</v>
      </c>
      <c r="AN34" s="89">
        <v>1</v>
      </c>
      <c r="AO34" s="89">
        <v>1.2</v>
      </c>
    </row>
    <row r="35" spans="2:41" ht="9.75" customHeight="1" outlineLevel="1" x14ac:dyDescent="0.3">
      <c r="B35" s="252"/>
      <c r="C35" s="252"/>
      <c r="D35" s="230" t="str">
        <f t="shared" si="0"/>
        <v>фт-3</v>
      </c>
      <c r="E35" s="231"/>
      <c r="F35" s="231"/>
      <c r="G35" s="231"/>
      <c r="H35" s="231"/>
      <c r="I35" s="231"/>
      <c r="J35" s="231"/>
      <c r="K35" s="231"/>
      <c r="L35" s="231"/>
      <c r="M35" s="231"/>
      <c r="N35" s="231"/>
      <c r="O35" s="231"/>
      <c r="P35" s="231"/>
      <c r="Q35" s="231"/>
      <c r="R35" s="231"/>
      <c r="S35" s="231"/>
      <c r="T35" s="232"/>
      <c r="U35" s="72" t="str">
        <f t="shared" si="1"/>
        <v>шт</v>
      </c>
      <c r="V35" s="233">
        <f t="shared" si="2"/>
        <v>1</v>
      </c>
      <c r="W35" s="233"/>
      <c r="X35" s="233"/>
      <c r="AE35" s="89" t="s">
        <v>415</v>
      </c>
      <c r="AF35" s="89" t="s">
        <v>22</v>
      </c>
      <c r="AG35" s="84"/>
      <c r="AH35" s="89">
        <v>1</v>
      </c>
      <c r="AI35" s="68"/>
      <c r="AJ35" s="68"/>
      <c r="AK35" s="89" t="s">
        <v>415</v>
      </c>
      <c r="AL35" s="89" t="s">
        <v>161</v>
      </c>
      <c r="AM35" s="89" t="s">
        <v>413</v>
      </c>
      <c r="AN35" s="89">
        <v>1</v>
      </c>
      <c r="AO35" s="89">
        <v>18.899999999999999</v>
      </c>
    </row>
    <row r="36" spans="2:41" ht="9.75" customHeight="1" outlineLevel="1" x14ac:dyDescent="0.3">
      <c r="B36" s="252"/>
      <c r="C36" s="252"/>
      <c r="D36" s="230" t="str">
        <f t="shared" si="0"/>
        <v>фт-4</v>
      </c>
      <c r="E36" s="231"/>
      <c r="F36" s="231"/>
      <c r="G36" s="231"/>
      <c r="H36" s="231"/>
      <c r="I36" s="231"/>
      <c r="J36" s="231"/>
      <c r="K36" s="231"/>
      <c r="L36" s="231"/>
      <c r="M36" s="231"/>
      <c r="N36" s="231"/>
      <c r="O36" s="231"/>
      <c r="P36" s="231"/>
      <c r="Q36" s="231"/>
      <c r="R36" s="231"/>
      <c r="S36" s="231"/>
      <c r="T36" s="232"/>
      <c r="U36" s="72" t="str">
        <f t="shared" si="1"/>
        <v>шт</v>
      </c>
      <c r="V36" s="233">
        <f t="shared" si="2"/>
        <v>1</v>
      </c>
      <c r="W36" s="233"/>
      <c r="X36" s="233"/>
      <c r="AE36" s="89" t="s">
        <v>416</v>
      </c>
      <c r="AF36" s="89" t="s">
        <v>22</v>
      </c>
      <c r="AG36" s="84"/>
      <c r="AH36" s="89">
        <v>1</v>
      </c>
      <c r="AI36" s="68"/>
      <c r="AJ36" s="68"/>
      <c r="AK36" s="89" t="s">
        <v>416</v>
      </c>
      <c r="AL36" s="89" t="s">
        <v>161</v>
      </c>
      <c r="AM36" s="89" t="s">
        <v>413</v>
      </c>
      <c r="AN36" s="89">
        <v>1</v>
      </c>
      <c r="AO36" s="89">
        <v>15.8</v>
      </c>
    </row>
    <row r="37" spans="2:41" ht="9.75" customHeight="1" outlineLevel="1" x14ac:dyDescent="0.3">
      <c r="B37" s="252"/>
      <c r="C37" s="252"/>
      <c r="D37" s="230" t="str">
        <f t="shared" si="0"/>
        <v>фх1-1</v>
      </c>
      <c r="E37" s="231"/>
      <c r="F37" s="231"/>
      <c r="G37" s="231"/>
      <c r="H37" s="231"/>
      <c r="I37" s="231"/>
      <c r="J37" s="231"/>
      <c r="K37" s="231"/>
      <c r="L37" s="231"/>
      <c r="M37" s="231"/>
      <c r="N37" s="231"/>
      <c r="O37" s="231"/>
      <c r="P37" s="231"/>
      <c r="Q37" s="231"/>
      <c r="R37" s="231"/>
      <c r="S37" s="231"/>
      <c r="T37" s="232"/>
      <c r="U37" s="72" t="str">
        <f t="shared" si="1"/>
        <v>шт</v>
      </c>
      <c r="V37" s="233">
        <f t="shared" si="2"/>
        <v>1</v>
      </c>
      <c r="W37" s="233"/>
      <c r="X37" s="233"/>
      <c r="AE37" s="89" t="s">
        <v>417</v>
      </c>
      <c r="AF37" s="89" t="s">
        <v>22</v>
      </c>
      <c r="AG37" s="84"/>
      <c r="AH37" s="89">
        <v>1</v>
      </c>
      <c r="AI37" s="68"/>
      <c r="AJ37" s="68"/>
      <c r="AK37" s="89" t="s">
        <v>417</v>
      </c>
      <c r="AL37" s="89" t="s">
        <v>161</v>
      </c>
      <c r="AM37" s="89" t="s">
        <v>418</v>
      </c>
      <c r="AN37" s="89">
        <v>1</v>
      </c>
      <c r="AO37" s="89">
        <v>10.6</v>
      </c>
    </row>
    <row r="38" spans="2:41" ht="9.75" customHeight="1" outlineLevel="1" x14ac:dyDescent="0.3">
      <c r="B38" s="252"/>
      <c r="C38" s="252"/>
      <c r="D38" s="230" t="str">
        <f t="shared" si="0"/>
        <v>фх1-2</v>
      </c>
      <c r="E38" s="231"/>
      <c r="F38" s="231"/>
      <c r="G38" s="231"/>
      <c r="H38" s="231"/>
      <c r="I38" s="231"/>
      <c r="J38" s="231"/>
      <c r="K38" s="231"/>
      <c r="L38" s="231"/>
      <c r="M38" s="231"/>
      <c r="N38" s="231"/>
      <c r="O38" s="231"/>
      <c r="P38" s="231"/>
      <c r="Q38" s="231"/>
      <c r="R38" s="231"/>
      <c r="S38" s="231"/>
      <c r="T38" s="232"/>
      <c r="U38" s="72" t="str">
        <f t="shared" si="1"/>
        <v>шт</v>
      </c>
      <c r="V38" s="233">
        <f t="shared" si="2"/>
        <v>6</v>
      </c>
      <c r="W38" s="233"/>
      <c r="X38" s="233"/>
      <c r="AE38" s="89" t="s">
        <v>419</v>
      </c>
      <c r="AF38" s="89" t="s">
        <v>22</v>
      </c>
      <c r="AG38" s="84"/>
      <c r="AH38" s="89">
        <v>6</v>
      </c>
      <c r="AI38" s="68"/>
      <c r="AJ38" s="68"/>
      <c r="AK38" s="89" t="s">
        <v>419</v>
      </c>
      <c r="AL38" s="89" t="s">
        <v>161</v>
      </c>
      <c r="AM38" s="89" t="s">
        <v>418</v>
      </c>
      <c r="AN38" s="89">
        <v>6</v>
      </c>
      <c r="AO38" s="89">
        <v>407</v>
      </c>
    </row>
    <row r="39" spans="2:41" ht="9.75" customHeight="1" outlineLevel="1" x14ac:dyDescent="0.3">
      <c r="B39" s="252"/>
      <c r="C39" s="252"/>
      <c r="D39" s="230" t="str">
        <f t="shared" si="0"/>
        <v>фх1-3</v>
      </c>
      <c r="E39" s="231"/>
      <c r="F39" s="231"/>
      <c r="G39" s="231"/>
      <c r="H39" s="231"/>
      <c r="I39" s="231"/>
      <c r="J39" s="231"/>
      <c r="K39" s="231"/>
      <c r="L39" s="231"/>
      <c r="M39" s="231"/>
      <c r="N39" s="231"/>
      <c r="O39" s="231"/>
      <c r="P39" s="231"/>
      <c r="Q39" s="231"/>
      <c r="R39" s="231"/>
      <c r="S39" s="231"/>
      <c r="T39" s="232"/>
      <c r="U39" s="72" t="str">
        <f t="shared" si="1"/>
        <v>шт</v>
      </c>
      <c r="V39" s="233">
        <f t="shared" si="2"/>
        <v>3</v>
      </c>
      <c r="W39" s="233"/>
      <c r="X39" s="233"/>
      <c r="AE39" s="89" t="s">
        <v>420</v>
      </c>
      <c r="AF39" s="89" t="s">
        <v>22</v>
      </c>
      <c r="AG39" s="84"/>
      <c r="AH39" s="89">
        <v>3</v>
      </c>
      <c r="AI39" s="68"/>
      <c r="AJ39" s="68"/>
      <c r="AK39" s="89" t="s">
        <v>420</v>
      </c>
      <c r="AL39" s="89" t="s">
        <v>161</v>
      </c>
      <c r="AM39" s="89" t="s">
        <v>418</v>
      </c>
      <c r="AN39" s="89">
        <v>3</v>
      </c>
      <c r="AO39" s="89">
        <v>35.200000000000003</v>
      </c>
    </row>
    <row r="40" spans="2:41" ht="9.75" customHeight="1" outlineLevel="1" x14ac:dyDescent="0.3">
      <c r="B40" s="252"/>
      <c r="C40" s="252"/>
      <c r="D40" s="230" t="str">
        <f t="shared" si="0"/>
        <v>фх1-4</v>
      </c>
      <c r="E40" s="231"/>
      <c r="F40" s="231"/>
      <c r="G40" s="231"/>
      <c r="H40" s="231"/>
      <c r="I40" s="231"/>
      <c r="J40" s="231"/>
      <c r="K40" s="231"/>
      <c r="L40" s="231"/>
      <c r="M40" s="231"/>
      <c r="N40" s="231"/>
      <c r="O40" s="231"/>
      <c r="P40" s="231"/>
      <c r="Q40" s="231"/>
      <c r="R40" s="231"/>
      <c r="S40" s="231"/>
      <c r="T40" s="232"/>
      <c r="U40" s="72" t="str">
        <f t="shared" si="1"/>
        <v>шт</v>
      </c>
      <c r="V40" s="233">
        <f t="shared" si="2"/>
        <v>1</v>
      </c>
      <c r="W40" s="233"/>
      <c r="X40" s="233"/>
      <c r="AE40" s="89" t="s">
        <v>421</v>
      </c>
      <c r="AF40" s="89" t="s">
        <v>22</v>
      </c>
      <c r="AG40" s="84"/>
      <c r="AH40" s="89">
        <v>1</v>
      </c>
      <c r="AI40" s="68"/>
      <c r="AJ40" s="68"/>
      <c r="AK40" s="89" t="s">
        <v>421</v>
      </c>
      <c r="AL40" s="89" t="s">
        <v>161</v>
      </c>
      <c r="AM40" s="89" t="s">
        <v>418</v>
      </c>
      <c r="AN40" s="89">
        <v>1</v>
      </c>
      <c r="AO40" s="89">
        <v>12.9</v>
      </c>
    </row>
    <row r="41" spans="2:41" ht="9.75" customHeight="1" outlineLevel="1" x14ac:dyDescent="0.3">
      <c r="B41" s="252"/>
      <c r="C41" s="252"/>
      <c r="D41" s="230" t="str">
        <f t="shared" si="0"/>
        <v>фх1-5</v>
      </c>
      <c r="E41" s="231"/>
      <c r="F41" s="231"/>
      <c r="G41" s="231"/>
      <c r="H41" s="231"/>
      <c r="I41" s="231"/>
      <c r="J41" s="231"/>
      <c r="K41" s="231"/>
      <c r="L41" s="231"/>
      <c r="M41" s="231"/>
      <c r="N41" s="231"/>
      <c r="O41" s="231"/>
      <c r="P41" s="231"/>
      <c r="Q41" s="231"/>
      <c r="R41" s="231"/>
      <c r="S41" s="231"/>
      <c r="T41" s="232"/>
      <c r="U41" s="72" t="str">
        <f t="shared" si="1"/>
        <v>шт</v>
      </c>
      <c r="V41" s="233">
        <f t="shared" si="2"/>
        <v>1</v>
      </c>
      <c r="W41" s="233"/>
      <c r="X41" s="233"/>
      <c r="AE41" s="89" t="s">
        <v>422</v>
      </c>
      <c r="AF41" s="89" t="s">
        <v>22</v>
      </c>
      <c r="AG41" s="84"/>
      <c r="AH41" s="89">
        <v>1</v>
      </c>
      <c r="AI41" s="68"/>
      <c r="AJ41" s="68"/>
      <c r="AK41" s="89" t="s">
        <v>422</v>
      </c>
      <c r="AL41" s="89" t="s">
        <v>161</v>
      </c>
      <c r="AM41" s="89" t="s">
        <v>418</v>
      </c>
      <c r="AN41" s="89">
        <v>1</v>
      </c>
      <c r="AO41" s="89">
        <v>7</v>
      </c>
    </row>
    <row r="42" spans="2:41" ht="9.75" customHeight="1" outlineLevel="1" x14ac:dyDescent="0.3">
      <c r="B42" s="252"/>
      <c r="C42" s="252"/>
      <c r="D42" s="230" t="str">
        <f t="shared" si="0"/>
        <v>фх1-6</v>
      </c>
      <c r="E42" s="231"/>
      <c r="F42" s="231"/>
      <c r="G42" s="231"/>
      <c r="H42" s="231"/>
      <c r="I42" s="231"/>
      <c r="J42" s="231"/>
      <c r="K42" s="231"/>
      <c r="L42" s="231"/>
      <c r="M42" s="231"/>
      <c r="N42" s="231"/>
      <c r="O42" s="231"/>
      <c r="P42" s="231"/>
      <c r="Q42" s="231"/>
      <c r="R42" s="231"/>
      <c r="S42" s="231"/>
      <c r="T42" s="232"/>
      <c r="U42" s="72" t="str">
        <f t="shared" si="1"/>
        <v>шт</v>
      </c>
      <c r="V42" s="233">
        <f t="shared" si="2"/>
        <v>2</v>
      </c>
      <c r="W42" s="233"/>
      <c r="X42" s="233"/>
      <c r="AE42" s="89" t="s">
        <v>423</v>
      </c>
      <c r="AF42" s="89" t="s">
        <v>22</v>
      </c>
      <c r="AG42" s="84"/>
      <c r="AH42" s="89">
        <v>2</v>
      </c>
      <c r="AI42" s="68"/>
      <c r="AJ42" s="68"/>
      <c r="AK42" s="89" t="s">
        <v>423</v>
      </c>
      <c r="AL42" s="89" t="s">
        <v>161</v>
      </c>
      <c r="AM42" s="89" t="s">
        <v>418</v>
      </c>
      <c r="AN42" s="89">
        <v>2</v>
      </c>
      <c r="AO42" s="89">
        <v>41.8</v>
      </c>
    </row>
    <row r="43" spans="2:41" ht="9.75" customHeight="1" outlineLevel="1" x14ac:dyDescent="0.3">
      <c r="B43" s="252"/>
      <c r="C43" s="252"/>
      <c r="D43" s="230" t="str">
        <f t="shared" si="0"/>
        <v>фх1-7</v>
      </c>
      <c r="E43" s="231"/>
      <c r="F43" s="231"/>
      <c r="G43" s="231"/>
      <c r="H43" s="231"/>
      <c r="I43" s="231"/>
      <c r="J43" s="231"/>
      <c r="K43" s="231"/>
      <c r="L43" s="231"/>
      <c r="M43" s="231"/>
      <c r="N43" s="231"/>
      <c r="O43" s="231"/>
      <c r="P43" s="231"/>
      <c r="Q43" s="231"/>
      <c r="R43" s="231"/>
      <c r="S43" s="231"/>
      <c r="T43" s="232"/>
      <c r="U43" s="72" t="str">
        <f t="shared" si="1"/>
        <v>шт</v>
      </c>
      <c r="V43" s="233">
        <f t="shared" si="2"/>
        <v>2</v>
      </c>
      <c r="W43" s="233"/>
      <c r="X43" s="233"/>
      <c r="AE43" s="89" t="s">
        <v>424</v>
      </c>
      <c r="AF43" s="89" t="s">
        <v>22</v>
      </c>
      <c r="AG43" s="84"/>
      <c r="AH43" s="89">
        <v>2</v>
      </c>
      <c r="AI43" s="68"/>
      <c r="AJ43" s="68"/>
      <c r="AK43" s="89" t="s">
        <v>424</v>
      </c>
      <c r="AL43" s="89" t="s">
        <v>161</v>
      </c>
      <c r="AM43" s="89" t="s">
        <v>418</v>
      </c>
      <c r="AN43" s="89">
        <v>2</v>
      </c>
      <c r="AO43" s="89">
        <v>11.7</v>
      </c>
    </row>
    <row r="44" spans="2:41" ht="9.75" customHeight="1" outlineLevel="1" x14ac:dyDescent="0.3">
      <c r="B44" s="252"/>
      <c r="C44" s="252"/>
      <c r="D44" s="230" t="str">
        <f t="shared" si="0"/>
        <v>фх1-8</v>
      </c>
      <c r="E44" s="231"/>
      <c r="F44" s="231"/>
      <c r="G44" s="231"/>
      <c r="H44" s="231"/>
      <c r="I44" s="231"/>
      <c r="J44" s="231"/>
      <c r="K44" s="231"/>
      <c r="L44" s="231"/>
      <c r="M44" s="231"/>
      <c r="N44" s="231"/>
      <c r="O44" s="231"/>
      <c r="P44" s="231"/>
      <c r="Q44" s="231"/>
      <c r="R44" s="231"/>
      <c r="S44" s="231"/>
      <c r="T44" s="232"/>
      <c r="U44" s="72" t="str">
        <f t="shared" si="1"/>
        <v>шт</v>
      </c>
      <c r="V44" s="233">
        <f t="shared" si="2"/>
        <v>1</v>
      </c>
      <c r="W44" s="233"/>
      <c r="X44" s="233"/>
      <c r="AE44" s="89" t="s">
        <v>425</v>
      </c>
      <c r="AF44" s="89" t="s">
        <v>22</v>
      </c>
      <c r="AG44" s="84"/>
      <c r="AH44" s="89">
        <v>1</v>
      </c>
      <c r="AI44" s="68"/>
      <c r="AJ44" s="68"/>
      <c r="AK44" s="89" t="s">
        <v>425</v>
      </c>
      <c r="AL44" s="89" t="s">
        <v>161</v>
      </c>
      <c r="AM44" s="89" t="s">
        <v>418</v>
      </c>
      <c r="AN44" s="89">
        <v>1</v>
      </c>
      <c r="AO44" s="89">
        <v>36.4</v>
      </c>
    </row>
    <row r="45" spans="2:41" ht="9.75" customHeight="1" outlineLevel="1" x14ac:dyDescent="0.3">
      <c r="B45" s="252"/>
      <c r="C45" s="252"/>
      <c r="D45" s="230" t="str">
        <f t="shared" si="0"/>
        <v>фх1-9</v>
      </c>
      <c r="E45" s="231"/>
      <c r="F45" s="231"/>
      <c r="G45" s="231"/>
      <c r="H45" s="231"/>
      <c r="I45" s="231"/>
      <c r="J45" s="231"/>
      <c r="K45" s="231"/>
      <c r="L45" s="231"/>
      <c r="M45" s="231"/>
      <c r="N45" s="231"/>
      <c r="O45" s="231"/>
      <c r="P45" s="231"/>
      <c r="Q45" s="231"/>
      <c r="R45" s="231"/>
      <c r="S45" s="231"/>
      <c r="T45" s="232"/>
      <c r="U45" s="72" t="str">
        <f t="shared" si="1"/>
        <v>шт</v>
      </c>
      <c r="V45" s="233">
        <f t="shared" si="2"/>
        <v>1</v>
      </c>
      <c r="W45" s="233"/>
      <c r="X45" s="233"/>
      <c r="AE45" s="89" t="s">
        <v>426</v>
      </c>
      <c r="AF45" s="89" t="s">
        <v>22</v>
      </c>
      <c r="AG45" s="84"/>
      <c r="AH45" s="89">
        <v>1</v>
      </c>
      <c r="AI45" s="68"/>
      <c r="AJ45" s="68"/>
      <c r="AK45" s="89" t="s">
        <v>426</v>
      </c>
      <c r="AL45" s="89" t="s">
        <v>161</v>
      </c>
      <c r="AM45" s="89" t="s">
        <v>418</v>
      </c>
      <c r="AN45" s="89">
        <v>1</v>
      </c>
      <c r="AO45" s="89">
        <v>58.7</v>
      </c>
    </row>
    <row r="46" spans="2:41" ht="9.75" customHeight="1" outlineLevel="1" x14ac:dyDescent="0.3">
      <c r="B46" s="252"/>
      <c r="C46" s="252"/>
      <c r="D46" s="230" t="str">
        <f t="shared" si="0"/>
        <v>фх1-10</v>
      </c>
      <c r="E46" s="231"/>
      <c r="F46" s="231"/>
      <c r="G46" s="231"/>
      <c r="H46" s="231"/>
      <c r="I46" s="231"/>
      <c r="J46" s="231"/>
      <c r="K46" s="231"/>
      <c r="L46" s="231"/>
      <c r="M46" s="231"/>
      <c r="N46" s="231"/>
      <c r="O46" s="231"/>
      <c r="P46" s="231"/>
      <c r="Q46" s="231"/>
      <c r="R46" s="231"/>
      <c r="S46" s="231"/>
      <c r="T46" s="232"/>
      <c r="U46" s="72" t="str">
        <f t="shared" si="1"/>
        <v>шт</v>
      </c>
      <c r="V46" s="233">
        <f t="shared" si="2"/>
        <v>4</v>
      </c>
      <c r="W46" s="233"/>
      <c r="X46" s="233"/>
      <c r="AE46" s="89" t="s">
        <v>427</v>
      </c>
      <c r="AF46" s="89" t="s">
        <v>22</v>
      </c>
      <c r="AG46" s="84"/>
      <c r="AH46" s="89">
        <v>4</v>
      </c>
      <c r="AI46" s="68"/>
      <c r="AJ46" s="68"/>
      <c r="AK46" s="89" t="s">
        <v>427</v>
      </c>
      <c r="AL46" s="89" t="s">
        <v>161</v>
      </c>
      <c r="AM46" s="89" t="s">
        <v>418</v>
      </c>
      <c r="AN46" s="89">
        <v>4</v>
      </c>
      <c r="AO46" s="89">
        <v>31.9</v>
      </c>
    </row>
    <row r="47" spans="2:41" ht="9.75" customHeight="1" outlineLevel="1" x14ac:dyDescent="0.3">
      <c r="B47" s="252"/>
      <c r="C47" s="252"/>
      <c r="D47" s="230" t="str">
        <f t="shared" si="0"/>
        <v>фх1-11</v>
      </c>
      <c r="E47" s="231"/>
      <c r="F47" s="231"/>
      <c r="G47" s="231"/>
      <c r="H47" s="231"/>
      <c r="I47" s="231"/>
      <c r="J47" s="231"/>
      <c r="K47" s="231"/>
      <c r="L47" s="231"/>
      <c r="M47" s="231"/>
      <c r="N47" s="231"/>
      <c r="O47" s="231"/>
      <c r="P47" s="231"/>
      <c r="Q47" s="231"/>
      <c r="R47" s="231"/>
      <c r="S47" s="231"/>
      <c r="T47" s="232"/>
      <c r="U47" s="72" t="str">
        <f t="shared" si="1"/>
        <v>шт</v>
      </c>
      <c r="V47" s="233">
        <f t="shared" si="2"/>
        <v>4</v>
      </c>
      <c r="W47" s="233"/>
      <c r="X47" s="233"/>
      <c r="AE47" s="89" t="s">
        <v>428</v>
      </c>
      <c r="AF47" s="89" t="s">
        <v>22</v>
      </c>
      <c r="AG47" s="84"/>
      <c r="AH47" s="89">
        <v>4</v>
      </c>
      <c r="AI47" s="68"/>
      <c r="AJ47" s="68"/>
      <c r="AK47" s="89" t="s">
        <v>428</v>
      </c>
      <c r="AL47" s="89" t="s">
        <v>161</v>
      </c>
      <c r="AM47" s="89" t="s">
        <v>418</v>
      </c>
      <c r="AN47" s="89">
        <v>4</v>
      </c>
      <c r="AO47" s="89">
        <v>316.89999999999998</v>
      </c>
    </row>
    <row r="48" spans="2:41" ht="9.75" customHeight="1" outlineLevel="1" x14ac:dyDescent="0.3">
      <c r="B48" s="252"/>
      <c r="C48" s="252"/>
      <c r="D48" s="230" t="str">
        <f t="shared" si="0"/>
        <v>фх1-12</v>
      </c>
      <c r="E48" s="231"/>
      <c r="F48" s="231"/>
      <c r="G48" s="231"/>
      <c r="H48" s="231"/>
      <c r="I48" s="231"/>
      <c r="J48" s="231"/>
      <c r="K48" s="231"/>
      <c r="L48" s="231"/>
      <c r="M48" s="231"/>
      <c r="N48" s="231"/>
      <c r="O48" s="231"/>
      <c r="P48" s="231"/>
      <c r="Q48" s="231"/>
      <c r="R48" s="231"/>
      <c r="S48" s="231"/>
      <c r="T48" s="232"/>
      <c r="U48" s="72" t="str">
        <f t="shared" si="1"/>
        <v>шт</v>
      </c>
      <c r="V48" s="233">
        <f t="shared" si="2"/>
        <v>2</v>
      </c>
      <c r="W48" s="233"/>
      <c r="X48" s="233"/>
      <c r="AE48" s="89" t="s">
        <v>429</v>
      </c>
      <c r="AF48" s="89" t="s">
        <v>22</v>
      </c>
      <c r="AG48" s="84"/>
      <c r="AH48" s="89">
        <v>2</v>
      </c>
      <c r="AI48" s="68"/>
      <c r="AJ48" s="68"/>
      <c r="AK48" s="89" t="s">
        <v>429</v>
      </c>
      <c r="AL48" s="89" t="s">
        <v>161</v>
      </c>
      <c r="AM48" s="89" t="s">
        <v>418</v>
      </c>
      <c r="AN48" s="89">
        <v>2</v>
      </c>
      <c r="AO48" s="89">
        <v>158.80000000000001</v>
      </c>
    </row>
    <row r="49" spans="2:41" ht="9.75" customHeight="1" outlineLevel="1" x14ac:dyDescent="0.3">
      <c r="B49" s="252"/>
      <c r="C49" s="252"/>
      <c r="D49" s="230" t="str">
        <f t="shared" si="0"/>
        <v>фх1-13</v>
      </c>
      <c r="E49" s="231"/>
      <c r="F49" s="231"/>
      <c r="G49" s="231"/>
      <c r="H49" s="231"/>
      <c r="I49" s="231"/>
      <c r="J49" s="231"/>
      <c r="K49" s="231"/>
      <c r="L49" s="231"/>
      <c r="M49" s="231"/>
      <c r="N49" s="231"/>
      <c r="O49" s="231"/>
      <c r="P49" s="231"/>
      <c r="Q49" s="231"/>
      <c r="R49" s="231"/>
      <c r="S49" s="231"/>
      <c r="T49" s="232"/>
      <c r="U49" s="72" t="str">
        <f t="shared" si="1"/>
        <v>шт</v>
      </c>
      <c r="V49" s="233">
        <f t="shared" si="2"/>
        <v>6</v>
      </c>
      <c r="W49" s="233"/>
      <c r="X49" s="233"/>
      <c r="AE49" s="89" t="s">
        <v>430</v>
      </c>
      <c r="AF49" s="89" t="s">
        <v>22</v>
      </c>
      <c r="AG49" s="84"/>
      <c r="AH49" s="89">
        <v>6</v>
      </c>
      <c r="AI49" s="68"/>
      <c r="AJ49" s="68"/>
      <c r="AK49" s="89" t="s">
        <v>430</v>
      </c>
      <c r="AL49" s="89" t="s">
        <v>161</v>
      </c>
      <c r="AM49" s="89" t="s">
        <v>418</v>
      </c>
      <c r="AN49" s="89">
        <v>6</v>
      </c>
      <c r="AO49" s="89">
        <v>105.6</v>
      </c>
    </row>
    <row r="50" spans="2:41" ht="9.75" customHeight="1" outlineLevel="1" x14ac:dyDescent="0.3">
      <c r="B50" s="252"/>
      <c r="C50" s="252"/>
      <c r="D50" s="230" t="str">
        <f t="shared" si="0"/>
        <v>фх1-14</v>
      </c>
      <c r="E50" s="231"/>
      <c r="F50" s="231"/>
      <c r="G50" s="231"/>
      <c r="H50" s="231"/>
      <c r="I50" s="231"/>
      <c r="J50" s="231"/>
      <c r="K50" s="231"/>
      <c r="L50" s="231"/>
      <c r="M50" s="231"/>
      <c r="N50" s="231"/>
      <c r="O50" s="231"/>
      <c r="P50" s="231"/>
      <c r="Q50" s="231"/>
      <c r="R50" s="231"/>
      <c r="S50" s="231"/>
      <c r="T50" s="232"/>
      <c r="U50" s="72" t="str">
        <f t="shared" si="1"/>
        <v>шт</v>
      </c>
      <c r="V50" s="233">
        <f t="shared" si="2"/>
        <v>2</v>
      </c>
      <c r="W50" s="233"/>
      <c r="X50" s="233"/>
      <c r="AE50" s="89" t="s">
        <v>431</v>
      </c>
      <c r="AF50" s="89" t="s">
        <v>22</v>
      </c>
      <c r="AG50" s="84"/>
      <c r="AH50" s="89">
        <v>2</v>
      </c>
      <c r="AI50" s="68"/>
      <c r="AJ50" s="68"/>
      <c r="AK50" s="89" t="s">
        <v>431</v>
      </c>
      <c r="AL50" s="89" t="s">
        <v>161</v>
      </c>
      <c r="AM50" s="89" t="s">
        <v>418</v>
      </c>
      <c r="AN50" s="89">
        <v>2</v>
      </c>
      <c r="AO50" s="89">
        <v>14.6</v>
      </c>
    </row>
    <row r="51" spans="2:41" ht="9.75" customHeight="1" outlineLevel="1" x14ac:dyDescent="0.3">
      <c r="B51" s="252"/>
      <c r="C51" s="252"/>
      <c r="D51" s="230" t="str">
        <f t="shared" si="0"/>
        <v>фх1-15</v>
      </c>
      <c r="E51" s="231"/>
      <c r="F51" s="231"/>
      <c r="G51" s="231"/>
      <c r="H51" s="231"/>
      <c r="I51" s="231"/>
      <c r="J51" s="231"/>
      <c r="K51" s="231"/>
      <c r="L51" s="231"/>
      <c r="M51" s="231"/>
      <c r="N51" s="231"/>
      <c r="O51" s="231"/>
      <c r="P51" s="231"/>
      <c r="Q51" s="231"/>
      <c r="R51" s="231"/>
      <c r="S51" s="231"/>
      <c r="T51" s="232"/>
      <c r="U51" s="72" t="str">
        <f t="shared" si="1"/>
        <v>шт</v>
      </c>
      <c r="V51" s="233">
        <f t="shared" si="2"/>
        <v>1</v>
      </c>
      <c r="W51" s="233"/>
      <c r="X51" s="233"/>
      <c r="AE51" s="89" t="s">
        <v>432</v>
      </c>
      <c r="AF51" s="89" t="s">
        <v>22</v>
      </c>
      <c r="AG51" s="73"/>
      <c r="AH51" s="89">
        <v>1</v>
      </c>
      <c r="AI51" s="68"/>
      <c r="AJ51" s="68"/>
      <c r="AK51" s="89" t="s">
        <v>432</v>
      </c>
      <c r="AL51" s="89" t="s">
        <v>161</v>
      </c>
      <c r="AM51" s="89" t="s">
        <v>418</v>
      </c>
      <c r="AN51" s="89">
        <v>1</v>
      </c>
      <c r="AO51" s="89">
        <v>6.2</v>
      </c>
    </row>
    <row r="52" spans="2:41" ht="9.75" customHeight="1" outlineLevel="1" x14ac:dyDescent="0.3">
      <c r="B52" s="252"/>
      <c r="C52" s="252"/>
      <c r="D52" s="230" t="str">
        <f t="shared" ref="D52:D115" si="3">AE52</f>
        <v>фх1-16</v>
      </c>
      <c r="E52" s="231"/>
      <c r="F52" s="231"/>
      <c r="G52" s="231"/>
      <c r="H52" s="231"/>
      <c r="I52" s="231"/>
      <c r="J52" s="231"/>
      <c r="K52" s="231"/>
      <c r="L52" s="231"/>
      <c r="M52" s="231"/>
      <c r="N52" s="231"/>
      <c r="O52" s="231"/>
      <c r="P52" s="231"/>
      <c r="Q52" s="231"/>
      <c r="R52" s="231"/>
      <c r="S52" s="231"/>
      <c r="T52" s="232"/>
      <c r="U52" s="72" t="str">
        <f t="shared" si="1"/>
        <v>шт</v>
      </c>
      <c r="V52" s="233">
        <f t="shared" ref="V52:V115" si="4">AH52</f>
        <v>1</v>
      </c>
      <c r="W52" s="233"/>
      <c r="X52" s="233"/>
      <c r="AE52" s="89" t="s">
        <v>433</v>
      </c>
      <c r="AF52" s="89" t="s">
        <v>22</v>
      </c>
      <c r="AG52" s="88"/>
      <c r="AH52" s="89">
        <v>1</v>
      </c>
      <c r="AI52" s="68"/>
      <c r="AJ52" s="68"/>
      <c r="AK52" s="89" t="s">
        <v>433</v>
      </c>
      <c r="AL52" s="89" t="s">
        <v>161</v>
      </c>
      <c r="AM52" s="89" t="s">
        <v>418</v>
      </c>
      <c r="AN52" s="89">
        <v>1</v>
      </c>
      <c r="AO52" s="89">
        <v>7.8</v>
      </c>
    </row>
    <row r="53" spans="2:41" ht="9.75" customHeight="1" outlineLevel="1" x14ac:dyDescent="0.3">
      <c r="B53" s="252"/>
      <c r="C53" s="252"/>
      <c r="D53" s="230" t="str">
        <f t="shared" si="3"/>
        <v>фх1-17</v>
      </c>
      <c r="E53" s="231"/>
      <c r="F53" s="231"/>
      <c r="G53" s="231"/>
      <c r="H53" s="231"/>
      <c r="I53" s="231"/>
      <c r="J53" s="231"/>
      <c r="K53" s="231"/>
      <c r="L53" s="231"/>
      <c r="M53" s="231"/>
      <c r="N53" s="231"/>
      <c r="O53" s="231"/>
      <c r="P53" s="231"/>
      <c r="Q53" s="231"/>
      <c r="R53" s="231"/>
      <c r="S53" s="231"/>
      <c r="T53" s="232"/>
      <c r="U53" s="72" t="str">
        <f t="shared" si="1"/>
        <v>шт</v>
      </c>
      <c r="V53" s="233">
        <f t="shared" si="4"/>
        <v>1</v>
      </c>
      <c r="W53" s="233"/>
      <c r="X53" s="233"/>
      <c r="AE53" s="89" t="s">
        <v>434</v>
      </c>
      <c r="AF53" s="89" t="s">
        <v>22</v>
      </c>
      <c r="AG53" s="88"/>
      <c r="AH53" s="89">
        <v>1</v>
      </c>
      <c r="AI53" s="68"/>
      <c r="AJ53" s="68"/>
      <c r="AK53" s="89" t="s">
        <v>434</v>
      </c>
      <c r="AL53" s="89" t="s">
        <v>161</v>
      </c>
      <c r="AM53" s="89" t="s">
        <v>418</v>
      </c>
      <c r="AN53" s="89">
        <v>1</v>
      </c>
      <c r="AO53" s="89">
        <v>7.1</v>
      </c>
    </row>
    <row r="54" spans="2:41" ht="9.75" customHeight="1" outlineLevel="1" x14ac:dyDescent="0.3">
      <c r="B54" s="252"/>
      <c r="C54" s="252"/>
      <c r="D54" s="230" t="str">
        <f t="shared" si="3"/>
        <v>фх1-18</v>
      </c>
      <c r="E54" s="231"/>
      <c r="F54" s="231"/>
      <c r="G54" s="231"/>
      <c r="H54" s="231"/>
      <c r="I54" s="231"/>
      <c r="J54" s="231"/>
      <c r="K54" s="231"/>
      <c r="L54" s="231"/>
      <c r="M54" s="231"/>
      <c r="N54" s="231"/>
      <c r="O54" s="231"/>
      <c r="P54" s="231"/>
      <c r="Q54" s="231"/>
      <c r="R54" s="231"/>
      <c r="S54" s="231"/>
      <c r="T54" s="232"/>
      <c r="U54" s="72" t="str">
        <f t="shared" si="1"/>
        <v>шт</v>
      </c>
      <c r="V54" s="233">
        <f t="shared" si="4"/>
        <v>2</v>
      </c>
      <c r="W54" s="233"/>
      <c r="X54" s="233"/>
      <c r="AE54" s="89" t="s">
        <v>435</v>
      </c>
      <c r="AF54" s="89" t="s">
        <v>22</v>
      </c>
      <c r="AG54" s="88"/>
      <c r="AH54" s="89">
        <v>2</v>
      </c>
      <c r="AI54" s="68"/>
      <c r="AJ54" s="68"/>
      <c r="AK54" s="89" t="s">
        <v>435</v>
      </c>
      <c r="AL54" s="89" t="s">
        <v>161</v>
      </c>
      <c r="AM54" s="89" t="s">
        <v>418</v>
      </c>
      <c r="AN54" s="89">
        <v>2</v>
      </c>
      <c r="AO54" s="89">
        <v>18.8</v>
      </c>
    </row>
    <row r="55" spans="2:41" ht="9.75" customHeight="1" outlineLevel="1" x14ac:dyDescent="0.3">
      <c r="B55" s="252"/>
      <c r="C55" s="252"/>
      <c r="D55" s="230" t="str">
        <f t="shared" si="3"/>
        <v>фх1-19</v>
      </c>
      <c r="E55" s="231"/>
      <c r="F55" s="231"/>
      <c r="G55" s="231"/>
      <c r="H55" s="231"/>
      <c r="I55" s="231"/>
      <c r="J55" s="231"/>
      <c r="K55" s="231"/>
      <c r="L55" s="231"/>
      <c r="M55" s="231"/>
      <c r="N55" s="231"/>
      <c r="O55" s="231"/>
      <c r="P55" s="231"/>
      <c r="Q55" s="231"/>
      <c r="R55" s="231"/>
      <c r="S55" s="231"/>
      <c r="T55" s="232"/>
      <c r="U55" s="72" t="str">
        <f t="shared" si="1"/>
        <v>шт</v>
      </c>
      <c r="V55" s="233">
        <f t="shared" si="4"/>
        <v>1</v>
      </c>
      <c r="W55" s="233"/>
      <c r="X55" s="233"/>
      <c r="AE55" s="89" t="s">
        <v>436</v>
      </c>
      <c r="AF55" s="89" t="s">
        <v>22</v>
      </c>
      <c r="AG55" s="88"/>
      <c r="AH55" s="89">
        <v>1</v>
      </c>
      <c r="AI55" s="68"/>
      <c r="AJ55" s="68"/>
      <c r="AK55" s="89" t="s">
        <v>436</v>
      </c>
      <c r="AL55" s="89" t="s">
        <v>161</v>
      </c>
      <c r="AM55" s="89" t="s">
        <v>418</v>
      </c>
      <c r="AN55" s="89">
        <v>1</v>
      </c>
      <c r="AO55" s="89">
        <v>9.6</v>
      </c>
    </row>
    <row r="56" spans="2:41" ht="9.75" customHeight="1" outlineLevel="1" x14ac:dyDescent="0.3">
      <c r="B56" s="252"/>
      <c r="C56" s="252"/>
      <c r="D56" s="230" t="str">
        <f t="shared" si="3"/>
        <v>фх1-20</v>
      </c>
      <c r="E56" s="231"/>
      <c r="F56" s="231"/>
      <c r="G56" s="231"/>
      <c r="H56" s="231"/>
      <c r="I56" s="231"/>
      <c r="J56" s="231"/>
      <c r="K56" s="231"/>
      <c r="L56" s="231"/>
      <c r="M56" s="231"/>
      <c r="N56" s="231"/>
      <c r="O56" s="231"/>
      <c r="P56" s="231"/>
      <c r="Q56" s="231"/>
      <c r="R56" s="231"/>
      <c r="S56" s="231"/>
      <c r="T56" s="232"/>
      <c r="U56" s="72" t="str">
        <f t="shared" si="1"/>
        <v>шт</v>
      </c>
      <c r="V56" s="233">
        <f t="shared" si="4"/>
        <v>3</v>
      </c>
      <c r="W56" s="233"/>
      <c r="X56" s="233"/>
      <c r="AE56" s="89" t="s">
        <v>437</v>
      </c>
      <c r="AF56" s="89" t="s">
        <v>22</v>
      </c>
      <c r="AG56" s="88"/>
      <c r="AH56" s="89">
        <v>3</v>
      </c>
      <c r="AI56" s="68"/>
      <c r="AJ56" s="68"/>
      <c r="AK56" s="89" t="s">
        <v>437</v>
      </c>
      <c r="AL56" s="89" t="s">
        <v>161</v>
      </c>
      <c r="AM56" s="89" t="s">
        <v>418</v>
      </c>
      <c r="AN56" s="89">
        <v>3</v>
      </c>
      <c r="AO56" s="89">
        <v>67.599999999999994</v>
      </c>
    </row>
    <row r="57" spans="2:41" ht="9.75" customHeight="1" outlineLevel="1" x14ac:dyDescent="0.3">
      <c r="B57" s="252"/>
      <c r="C57" s="252"/>
      <c r="D57" s="230" t="str">
        <f t="shared" si="3"/>
        <v>фх1-21</v>
      </c>
      <c r="E57" s="231"/>
      <c r="F57" s="231"/>
      <c r="G57" s="231"/>
      <c r="H57" s="231"/>
      <c r="I57" s="231"/>
      <c r="J57" s="231"/>
      <c r="K57" s="231"/>
      <c r="L57" s="231"/>
      <c r="M57" s="231"/>
      <c r="N57" s="231"/>
      <c r="O57" s="231"/>
      <c r="P57" s="231"/>
      <c r="Q57" s="231"/>
      <c r="R57" s="231"/>
      <c r="S57" s="231"/>
      <c r="T57" s="232"/>
      <c r="U57" s="72" t="str">
        <f t="shared" si="1"/>
        <v>шт</v>
      </c>
      <c r="V57" s="233">
        <f t="shared" si="4"/>
        <v>1</v>
      </c>
      <c r="W57" s="233"/>
      <c r="X57" s="233"/>
      <c r="AE57" s="89" t="s">
        <v>438</v>
      </c>
      <c r="AF57" s="89" t="s">
        <v>22</v>
      </c>
      <c r="AG57" s="88"/>
      <c r="AH57" s="89">
        <v>1</v>
      </c>
      <c r="AI57" s="68"/>
      <c r="AJ57" s="68"/>
      <c r="AK57" s="89" t="s">
        <v>438</v>
      </c>
      <c r="AL57" s="89" t="s">
        <v>161</v>
      </c>
      <c r="AM57" s="89" t="s">
        <v>418</v>
      </c>
      <c r="AN57" s="89">
        <v>1</v>
      </c>
      <c r="AO57" s="89">
        <v>68.400000000000006</v>
      </c>
    </row>
    <row r="58" spans="2:41" ht="9.75" customHeight="1" outlineLevel="1" x14ac:dyDescent="0.3">
      <c r="B58" s="252"/>
      <c r="C58" s="252"/>
      <c r="D58" s="230" t="str">
        <f t="shared" si="3"/>
        <v>фх1-22</v>
      </c>
      <c r="E58" s="231"/>
      <c r="F58" s="231"/>
      <c r="G58" s="231"/>
      <c r="H58" s="231"/>
      <c r="I58" s="231"/>
      <c r="J58" s="231"/>
      <c r="K58" s="231"/>
      <c r="L58" s="231"/>
      <c r="M58" s="231"/>
      <c r="N58" s="231"/>
      <c r="O58" s="231"/>
      <c r="P58" s="231"/>
      <c r="Q58" s="231"/>
      <c r="R58" s="231"/>
      <c r="S58" s="231"/>
      <c r="T58" s="232"/>
      <c r="U58" s="72" t="str">
        <f t="shared" si="1"/>
        <v>шт</v>
      </c>
      <c r="V58" s="233">
        <f t="shared" si="4"/>
        <v>1</v>
      </c>
      <c r="W58" s="233"/>
      <c r="X58" s="233"/>
      <c r="AE58" s="89" t="s">
        <v>439</v>
      </c>
      <c r="AF58" s="89" t="s">
        <v>22</v>
      </c>
      <c r="AG58" s="88"/>
      <c r="AH58" s="89">
        <v>1</v>
      </c>
      <c r="AI58" s="68"/>
      <c r="AJ58" s="68"/>
      <c r="AK58" s="89" t="s">
        <v>439</v>
      </c>
      <c r="AL58" s="89" t="s">
        <v>161</v>
      </c>
      <c r="AM58" s="89" t="s">
        <v>418</v>
      </c>
      <c r="AN58" s="89">
        <v>1</v>
      </c>
      <c r="AO58" s="89">
        <v>22.8</v>
      </c>
    </row>
    <row r="59" spans="2:41" ht="9.75" customHeight="1" outlineLevel="1" x14ac:dyDescent="0.3">
      <c r="B59" s="252"/>
      <c r="C59" s="252"/>
      <c r="D59" s="230" t="str">
        <f t="shared" si="3"/>
        <v>фх2-1</v>
      </c>
      <c r="E59" s="231"/>
      <c r="F59" s="231"/>
      <c r="G59" s="231"/>
      <c r="H59" s="231"/>
      <c r="I59" s="231"/>
      <c r="J59" s="231"/>
      <c r="K59" s="231"/>
      <c r="L59" s="231"/>
      <c r="M59" s="231"/>
      <c r="N59" s="231"/>
      <c r="O59" s="231"/>
      <c r="P59" s="231"/>
      <c r="Q59" s="231"/>
      <c r="R59" s="231"/>
      <c r="S59" s="231"/>
      <c r="T59" s="232"/>
      <c r="U59" s="72" t="str">
        <f t="shared" si="1"/>
        <v>шт</v>
      </c>
      <c r="V59" s="233">
        <f t="shared" si="4"/>
        <v>1</v>
      </c>
      <c r="W59" s="233"/>
      <c r="X59" s="233"/>
      <c r="AE59" s="89" t="s">
        <v>440</v>
      </c>
      <c r="AF59" s="89" t="s">
        <v>22</v>
      </c>
      <c r="AG59" s="88"/>
      <c r="AH59" s="89">
        <v>1</v>
      </c>
      <c r="AI59" s="68"/>
      <c r="AJ59" s="68"/>
      <c r="AK59" s="89" t="s">
        <v>440</v>
      </c>
      <c r="AL59" s="89" t="s">
        <v>161</v>
      </c>
      <c r="AM59" s="89" t="s">
        <v>418</v>
      </c>
      <c r="AN59" s="89">
        <v>1</v>
      </c>
      <c r="AO59" s="89">
        <v>4.0999999999999996</v>
      </c>
    </row>
    <row r="60" spans="2:41" ht="9.75" customHeight="1" outlineLevel="1" x14ac:dyDescent="0.3">
      <c r="B60" s="252"/>
      <c r="C60" s="252"/>
      <c r="D60" s="230" t="str">
        <f t="shared" si="3"/>
        <v>фх2-2</v>
      </c>
      <c r="E60" s="231"/>
      <c r="F60" s="231"/>
      <c r="G60" s="231"/>
      <c r="H60" s="231"/>
      <c r="I60" s="231"/>
      <c r="J60" s="231"/>
      <c r="K60" s="231"/>
      <c r="L60" s="231"/>
      <c r="M60" s="231"/>
      <c r="N60" s="231"/>
      <c r="O60" s="231"/>
      <c r="P60" s="231"/>
      <c r="Q60" s="231"/>
      <c r="R60" s="231"/>
      <c r="S60" s="231"/>
      <c r="T60" s="232"/>
      <c r="U60" s="72" t="str">
        <f t="shared" si="1"/>
        <v>шт</v>
      </c>
      <c r="V60" s="233">
        <f t="shared" si="4"/>
        <v>1</v>
      </c>
      <c r="W60" s="233"/>
      <c r="X60" s="233"/>
      <c r="AE60" s="89" t="s">
        <v>441</v>
      </c>
      <c r="AF60" s="89" t="s">
        <v>22</v>
      </c>
      <c r="AG60" s="88"/>
      <c r="AH60" s="89">
        <v>1</v>
      </c>
      <c r="AI60" s="68"/>
      <c r="AJ60" s="68"/>
      <c r="AK60" s="89" t="s">
        <v>441</v>
      </c>
      <c r="AL60" s="89" t="s">
        <v>161</v>
      </c>
      <c r="AM60" s="89" t="s">
        <v>418</v>
      </c>
      <c r="AN60" s="89">
        <v>1</v>
      </c>
      <c r="AO60" s="89">
        <v>7.6</v>
      </c>
    </row>
    <row r="61" spans="2:41" ht="9.75" customHeight="1" outlineLevel="1" x14ac:dyDescent="0.3">
      <c r="B61" s="252"/>
      <c r="C61" s="252"/>
      <c r="D61" s="230" t="str">
        <f t="shared" si="3"/>
        <v>фх2-3</v>
      </c>
      <c r="E61" s="231"/>
      <c r="F61" s="231"/>
      <c r="G61" s="231"/>
      <c r="H61" s="231"/>
      <c r="I61" s="231"/>
      <c r="J61" s="231"/>
      <c r="K61" s="231"/>
      <c r="L61" s="231"/>
      <c r="M61" s="231"/>
      <c r="N61" s="231"/>
      <c r="O61" s="231"/>
      <c r="P61" s="231"/>
      <c r="Q61" s="231"/>
      <c r="R61" s="231"/>
      <c r="S61" s="231"/>
      <c r="T61" s="232"/>
      <c r="U61" s="72" t="str">
        <f t="shared" si="1"/>
        <v>шт</v>
      </c>
      <c r="V61" s="233">
        <f t="shared" si="4"/>
        <v>1</v>
      </c>
      <c r="W61" s="233"/>
      <c r="X61" s="233"/>
      <c r="AE61" s="89" t="s">
        <v>442</v>
      </c>
      <c r="AF61" s="89" t="s">
        <v>22</v>
      </c>
      <c r="AG61" s="88"/>
      <c r="AH61" s="89">
        <v>1</v>
      </c>
      <c r="AI61" s="68"/>
      <c r="AJ61" s="68"/>
      <c r="AK61" s="89" t="s">
        <v>442</v>
      </c>
      <c r="AL61" s="89" t="s">
        <v>161</v>
      </c>
      <c r="AM61" s="89" t="s">
        <v>418</v>
      </c>
      <c r="AN61" s="89">
        <v>1</v>
      </c>
      <c r="AO61" s="89">
        <v>12.3</v>
      </c>
    </row>
    <row r="62" spans="2:41" ht="9.75" customHeight="1" outlineLevel="1" x14ac:dyDescent="0.3">
      <c r="B62" s="252"/>
      <c r="C62" s="252"/>
      <c r="D62" s="230" t="str">
        <f t="shared" si="3"/>
        <v>фх2-4</v>
      </c>
      <c r="E62" s="231"/>
      <c r="F62" s="231"/>
      <c r="G62" s="231"/>
      <c r="H62" s="231"/>
      <c r="I62" s="231"/>
      <c r="J62" s="231"/>
      <c r="K62" s="231"/>
      <c r="L62" s="231"/>
      <c r="M62" s="231"/>
      <c r="N62" s="231"/>
      <c r="O62" s="231"/>
      <c r="P62" s="231"/>
      <c r="Q62" s="231"/>
      <c r="R62" s="231"/>
      <c r="S62" s="231"/>
      <c r="T62" s="232"/>
      <c r="U62" s="72" t="str">
        <f t="shared" si="1"/>
        <v>шт</v>
      </c>
      <c r="V62" s="233">
        <f t="shared" si="4"/>
        <v>1</v>
      </c>
      <c r="W62" s="233"/>
      <c r="X62" s="233"/>
      <c r="AE62" s="89" t="s">
        <v>443</v>
      </c>
      <c r="AF62" s="89" t="s">
        <v>22</v>
      </c>
      <c r="AG62" s="88"/>
      <c r="AH62" s="89">
        <v>1</v>
      </c>
      <c r="AI62" s="68"/>
      <c r="AJ62" s="68"/>
      <c r="AK62" s="89" t="s">
        <v>443</v>
      </c>
      <c r="AL62" s="89" t="s">
        <v>161</v>
      </c>
      <c r="AM62" s="89" t="s">
        <v>418</v>
      </c>
      <c r="AN62" s="89">
        <v>1</v>
      </c>
      <c r="AO62" s="89">
        <v>2.8</v>
      </c>
    </row>
    <row r="63" spans="2:41" ht="9.75" customHeight="1" outlineLevel="1" x14ac:dyDescent="0.3">
      <c r="B63" s="252"/>
      <c r="C63" s="252"/>
      <c r="D63" s="230" t="str">
        <f t="shared" si="3"/>
        <v>фх2-5</v>
      </c>
      <c r="E63" s="231"/>
      <c r="F63" s="231"/>
      <c r="G63" s="231"/>
      <c r="H63" s="231"/>
      <c r="I63" s="231"/>
      <c r="J63" s="231"/>
      <c r="K63" s="231"/>
      <c r="L63" s="231"/>
      <c r="M63" s="231"/>
      <c r="N63" s="231"/>
      <c r="O63" s="231"/>
      <c r="P63" s="231"/>
      <c r="Q63" s="231"/>
      <c r="R63" s="231"/>
      <c r="S63" s="231"/>
      <c r="T63" s="232"/>
      <c r="U63" s="72" t="str">
        <f t="shared" si="1"/>
        <v>шт</v>
      </c>
      <c r="V63" s="233">
        <f t="shared" si="4"/>
        <v>1</v>
      </c>
      <c r="W63" s="233"/>
      <c r="X63" s="233"/>
      <c r="AE63" s="89" t="s">
        <v>444</v>
      </c>
      <c r="AF63" s="89" t="s">
        <v>22</v>
      </c>
      <c r="AG63" s="88"/>
      <c r="AH63" s="89">
        <v>1</v>
      </c>
      <c r="AI63" s="68"/>
      <c r="AJ63" s="68"/>
      <c r="AK63" s="89" t="s">
        <v>444</v>
      </c>
      <c r="AL63" s="89" t="s">
        <v>161</v>
      </c>
      <c r="AM63" s="89" t="s">
        <v>418</v>
      </c>
      <c r="AN63" s="89">
        <v>1</v>
      </c>
      <c r="AO63" s="89">
        <v>4.7</v>
      </c>
    </row>
    <row r="64" spans="2:41" ht="9.75" customHeight="1" outlineLevel="1" x14ac:dyDescent="0.3">
      <c r="B64" s="252"/>
      <c r="C64" s="252"/>
      <c r="D64" s="230" t="str">
        <f t="shared" si="3"/>
        <v>фх2-6</v>
      </c>
      <c r="E64" s="231"/>
      <c r="F64" s="231"/>
      <c r="G64" s="231"/>
      <c r="H64" s="231"/>
      <c r="I64" s="231"/>
      <c r="J64" s="231"/>
      <c r="K64" s="231"/>
      <c r="L64" s="231"/>
      <c r="M64" s="231"/>
      <c r="N64" s="231"/>
      <c r="O64" s="231"/>
      <c r="P64" s="231"/>
      <c r="Q64" s="231"/>
      <c r="R64" s="231"/>
      <c r="S64" s="231"/>
      <c r="T64" s="232"/>
      <c r="U64" s="72" t="str">
        <f t="shared" si="1"/>
        <v>шт</v>
      </c>
      <c r="V64" s="233">
        <f t="shared" si="4"/>
        <v>1</v>
      </c>
      <c r="W64" s="233"/>
      <c r="X64" s="233"/>
      <c r="AE64" s="89" t="s">
        <v>445</v>
      </c>
      <c r="AF64" s="89" t="s">
        <v>22</v>
      </c>
      <c r="AG64" s="88"/>
      <c r="AH64" s="89">
        <v>1</v>
      </c>
      <c r="AI64" s="68"/>
      <c r="AJ64" s="68"/>
      <c r="AK64" s="89" t="s">
        <v>445</v>
      </c>
      <c r="AL64" s="89" t="s">
        <v>161</v>
      </c>
      <c r="AM64" s="89" t="s">
        <v>418</v>
      </c>
      <c r="AN64" s="89">
        <v>1</v>
      </c>
      <c r="AO64" s="89">
        <v>21.4</v>
      </c>
    </row>
    <row r="65" spans="2:41" ht="9.75" customHeight="1" outlineLevel="1" x14ac:dyDescent="0.3">
      <c r="B65" s="252"/>
      <c r="C65" s="252"/>
      <c r="D65" s="230" t="str">
        <f t="shared" si="3"/>
        <v>фх2-7</v>
      </c>
      <c r="E65" s="231"/>
      <c r="F65" s="231"/>
      <c r="G65" s="231"/>
      <c r="H65" s="231"/>
      <c r="I65" s="231"/>
      <c r="J65" s="231"/>
      <c r="K65" s="231"/>
      <c r="L65" s="231"/>
      <c r="M65" s="231"/>
      <c r="N65" s="231"/>
      <c r="O65" s="231"/>
      <c r="P65" s="231"/>
      <c r="Q65" s="231"/>
      <c r="R65" s="231"/>
      <c r="S65" s="231"/>
      <c r="T65" s="232"/>
      <c r="U65" s="72" t="str">
        <f t="shared" si="1"/>
        <v>шт</v>
      </c>
      <c r="V65" s="233">
        <f t="shared" si="4"/>
        <v>2</v>
      </c>
      <c r="W65" s="233"/>
      <c r="X65" s="233"/>
      <c r="AE65" s="89" t="s">
        <v>446</v>
      </c>
      <c r="AF65" s="89" t="s">
        <v>22</v>
      </c>
      <c r="AG65" s="88"/>
      <c r="AH65" s="89">
        <v>2</v>
      </c>
      <c r="AI65" s="68"/>
      <c r="AJ65" s="68"/>
      <c r="AK65" s="89" t="s">
        <v>446</v>
      </c>
      <c r="AL65" s="89" t="s">
        <v>161</v>
      </c>
      <c r="AM65" s="89" t="s">
        <v>418</v>
      </c>
      <c r="AN65" s="89">
        <v>2</v>
      </c>
      <c r="AO65" s="89">
        <v>93</v>
      </c>
    </row>
    <row r="66" spans="2:41" ht="24" customHeight="1" outlineLevel="1" x14ac:dyDescent="0.3">
      <c r="B66" s="255">
        <v>2</v>
      </c>
      <c r="C66" s="255"/>
      <c r="D66" s="256" t="s">
        <v>482</v>
      </c>
      <c r="E66" s="257"/>
      <c r="F66" s="257"/>
      <c r="G66" s="257"/>
      <c r="H66" s="257"/>
      <c r="I66" s="257"/>
      <c r="J66" s="257"/>
      <c r="K66" s="257"/>
      <c r="L66" s="257"/>
      <c r="M66" s="257"/>
      <c r="N66" s="257"/>
      <c r="O66" s="257"/>
      <c r="P66" s="257"/>
      <c r="Q66" s="257"/>
      <c r="R66" s="257"/>
      <c r="S66" s="257"/>
      <c r="T66" s="258"/>
      <c r="U66" s="85" t="s">
        <v>161</v>
      </c>
      <c r="V66" s="259">
        <f>SUM(AN67:AN102)/1000</f>
        <v>6.7945000000000002</v>
      </c>
      <c r="W66" s="259"/>
      <c r="X66" s="259"/>
      <c r="AE66" s="88"/>
      <c r="AF66" s="89" t="s">
        <v>22</v>
      </c>
      <c r="AG66" s="88"/>
      <c r="AH66" s="88"/>
      <c r="AI66" s="68"/>
      <c r="AJ66" s="68"/>
    </row>
    <row r="67" spans="2:41" ht="9.75" customHeight="1" outlineLevel="1" x14ac:dyDescent="0.3">
      <c r="B67" s="252"/>
      <c r="C67" s="252"/>
      <c r="D67" s="230" t="str">
        <f t="shared" si="3"/>
        <v>б-1</v>
      </c>
      <c r="E67" s="231"/>
      <c r="F67" s="231"/>
      <c r="G67" s="231"/>
      <c r="H67" s="231"/>
      <c r="I67" s="231"/>
      <c r="J67" s="231"/>
      <c r="K67" s="231"/>
      <c r="L67" s="231"/>
      <c r="M67" s="231"/>
      <c r="N67" s="231"/>
      <c r="O67" s="231"/>
      <c r="P67" s="231"/>
      <c r="Q67" s="231"/>
      <c r="R67" s="231"/>
      <c r="S67" s="231"/>
      <c r="T67" s="232"/>
      <c r="U67" s="72" t="str">
        <f t="shared" si="1"/>
        <v>шт</v>
      </c>
      <c r="V67" s="233">
        <f t="shared" si="4"/>
        <v>4</v>
      </c>
      <c r="W67" s="233"/>
      <c r="X67" s="233"/>
      <c r="AE67" s="89" t="s">
        <v>392</v>
      </c>
      <c r="AF67" s="89" t="s">
        <v>22</v>
      </c>
      <c r="AG67" s="88"/>
      <c r="AH67" s="89">
        <v>4</v>
      </c>
      <c r="AI67" s="68"/>
      <c r="AJ67" s="68"/>
      <c r="AK67" s="89" t="s">
        <v>392</v>
      </c>
      <c r="AL67" s="89" t="s">
        <v>393</v>
      </c>
      <c r="AM67" s="89">
        <v>4</v>
      </c>
      <c r="AN67" s="89">
        <v>101.2</v>
      </c>
    </row>
    <row r="68" spans="2:41" ht="9.75" customHeight="1" outlineLevel="1" x14ac:dyDescent="0.3">
      <c r="B68" s="252"/>
      <c r="C68" s="252"/>
      <c r="D68" s="230" t="str">
        <f t="shared" si="3"/>
        <v>б-2</v>
      </c>
      <c r="E68" s="231"/>
      <c r="F68" s="231"/>
      <c r="G68" s="231"/>
      <c r="H68" s="231"/>
      <c r="I68" s="231"/>
      <c r="J68" s="231"/>
      <c r="K68" s="231"/>
      <c r="L68" s="231"/>
      <c r="M68" s="231"/>
      <c r="N68" s="231"/>
      <c r="O68" s="231"/>
      <c r="P68" s="231"/>
      <c r="Q68" s="231"/>
      <c r="R68" s="231"/>
      <c r="S68" s="231"/>
      <c r="T68" s="232"/>
      <c r="U68" s="72" t="str">
        <f t="shared" si="1"/>
        <v>шт</v>
      </c>
      <c r="V68" s="233">
        <f t="shared" si="4"/>
        <v>6</v>
      </c>
      <c r="W68" s="233"/>
      <c r="X68" s="233"/>
      <c r="AE68" s="89" t="s">
        <v>394</v>
      </c>
      <c r="AF68" s="89" t="s">
        <v>22</v>
      </c>
      <c r="AG68" s="88"/>
      <c r="AH68" s="89">
        <v>6</v>
      </c>
      <c r="AI68" s="68"/>
      <c r="AJ68" s="68"/>
      <c r="AK68" s="89" t="s">
        <v>394</v>
      </c>
      <c r="AL68" s="89" t="s">
        <v>393</v>
      </c>
      <c r="AM68" s="89">
        <v>6</v>
      </c>
      <c r="AN68" s="89">
        <v>43.8</v>
      </c>
    </row>
    <row r="69" spans="2:41" ht="9.75" customHeight="1" outlineLevel="1" x14ac:dyDescent="0.3">
      <c r="B69" s="252"/>
      <c r="C69" s="252"/>
      <c r="D69" s="230" t="str">
        <f t="shared" si="3"/>
        <v>б-3</v>
      </c>
      <c r="E69" s="231"/>
      <c r="F69" s="231"/>
      <c r="G69" s="231"/>
      <c r="H69" s="231"/>
      <c r="I69" s="231"/>
      <c r="J69" s="231"/>
      <c r="K69" s="231"/>
      <c r="L69" s="231"/>
      <c r="M69" s="231"/>
      <c r="N69" s="231"/>
      <c r="O69" s="231"/>
      <c r="P69" s="231"/>
      <c r="Q69" s="231"/>
      <c r="R69" s="231"/>
      <c r="S69" s="231"/>
      <c r="T69" s="232"/>
      <c r="U69" s="72" t="str">
        <f t="shared" si="1"/>
        <v>шт</v>
      </c>
      <c r="V69" s="233">
        <f t="shared" si="4"/>
        <v>2</v>
      </c>
      <c r="W69" s="233"/>
      <c r="X69" s="233"/>
      <c r="AE69" s="89" t="s">
        <v>447</v>
      </c>
      <c r="AF69" s="89" t="s">
        <v>22</v>
      </c>
      <c r="AG69" s="88"/>
      <c r="AH69" s="89">
        <v>2</v>
      </c>
      <c r="AI69" s="68"/>
      <c r="AJ69" s="68"/>
      <c r="AK69" s="89" t="s">
        <v>447</v>
      </c>
      <c r="AL69" s="89" t="s">
        <v>393</v>
      </c>
      <c r="AM69" s="89">
        <v>2</v>
      </c>
      <c r="AN69" s="89">
        <v>52.4</v>
      </c>
    </row>
    <row r="70" spans="2:41" ht="9.75" customHeight="1" outlineLevel="1" x14ac:dyDescent="0.3">
      <c r="B70" s="252"/>
      <c r="C70" s="252"/>
      <c r="D70" s="230" t="str">
        <f t="shared" si="3"/>
        <v>б-4</v>
      </c>
      <c r="E70" s="231"/>
      <c r="F70" s="231"/>
      <c r="G70" s="231"/>
      <c r="H70" s="231"/>
      <c r="I70" s="231"/>
      <c r="J70" s="231"/>
      <c r="K70" s="231"/>
      <c r="L70" s="231"/>
      <c r="M70" s="231"/>
      <c r="N70" s="231"/>
      <c r="O70" s="231"/>
      <c r="P70" s="231"/>
      <c r="Q70" s="231"/>
      <c r="R70" s="231"/>
      <c r="S70" s="231"/>
      <c r="T70" s="232"/>
      <c r="U70" s="72" t="str">
        <f t="shared" si="1"/>
        <v>шт</v>
      </c>
      <c r="V70" s="233">
        <f t="shared" si="4"/>
        <v>6</v>
      </c>
      <c r="W70" s="233"/>
      <c r="X70" s="233"/>
      <c r="AE70" s="89" t="s">
        <v>448</v>
      </c>
      <c r="AF70" s="89" t="s">
        <v>22</v>
      </c>
      <c r="AG70" s="88"/>
      <c r="AH70" s="89">
        <v>6</v>
      </c>
      <c r="AI70" s="68"/>
      <c r="AJ70" s="68"/>
      <c r="AK70" s="89" t="s">
        <v>448</v>
      </c>
      <c r="AL70" s="89" t="s">
        <v>393</v>
      </c>
      <c r="AM70" s="89">
        <v>6</v>
      </c>
      <c r="AN70" s="89">
        <v>145.80000000000001</v>
      </c>
    </row>
    <row r="71" spans="2:41" ht="9.75" customHeight="1" outlineLevel="1" x14ac:dyDescent="0.3">
      <c r="B71" s="252"/>
      <c r="C71" s="252"/>
      <c r="D71" s="230" t="str">
        <f t="shared" si="3"/>
        <v>б-5</v>
      </c>
      <c r="E71" s="231"/>
      <c r="F71" s="231"/>
      <c r="G71" s="231"/>
      <c r="H71" s="231"/>
      <c r="I71" s="231"/>
      <c r="J71" s="231"/>
      <c r="K71" s="231"/>
      <c r="L71" s="231"/>
      <c r="M71" s="231"/>
      <c r="N71" s="231"/>
      <c r="O71" s="231"/>
      <c r="P71" s="231"/>
      <c r="Q71" s="231"/>
      <c r="R71" s="231"/>
      <c r="S71" s="231"/>
      <c r="T71" s="232"/>
      <c r="U71" s="72" t="str">
        <f t="shared" si="1"/>
        <v>шт</v>
      </c>
      <c r="V71" s="233">
        <f t="shared" si="4"/>
        <v>6</v>
      </c>
      <c r="W71" s="233"/>
      <c r="X71" s="233"/>
      <c r="AE71" s="89" t="s">
        <v>449</v>
      </c>
      <c r="AF71" s="89" t="s">
        <v>22</v>
      </c>
      <c r="AG71" s="88"/>
      <c r="AH71" s="89">
        <v>6</v>
      </c>
      <c r="AI71" s="68"/>
      <c r="AJ71" s="68"/>
      <c r="AK71" s="89" t="s">
        <v>449</v>
      </c>
      <c r="AL71" s="89" t="s">
        <v>393</v>
      </c>
      <c r="AM71" s="89">
        <v>6</v>
      </c>
      <c r="AN71" s="89">
        <v>43.8</v>
      </c>
    </row>
    <row r="72" spans="2:41" ht="9.75" customHeight="1" outlineLevel="1" x14ac:dyDescent="0.3">
      <c r="B72" s="252"/>
      <c r="C72" s="252"/>
      <c r="D72" s="230" t="str">
        <f t="shared" si="3"/>
        <v>б-6</v>
      </c>
      <c r="E72" s="231"/>
      <c r="F72" s="231"/>
      <c r="G72" s="231"/>
      <c r="H72" s="231"/>
      <c r="I72" s="231"/>
      <c r="J72" s="231"/>
      <c r="K72" s="231"/>
      <c r="L72" s="231"/>
      <c r="M72" s="231"/>
      <c r="N72" s="231"/>
      <c r="O72" s="231"/>
      <c r="P72" s="231"/>
      <c r="Q72" s="231"/>
      <c r="R72" s="231"/>
      <c r="S72" s="231"/>
      <c r="T72" s="232"/>
      <c r="U72" s="72" t="str">
        <f t="shared" si="1"/>
        <v>шт</v>
      </c>
      <c r="V72" s="233">
        <f t="shared" si="4"/>
        <v>1</v>
      </c>
      <c r="W72" s="233"/>
      <c r="X72" s="233"/>
      <c r="AE72" s="89" t="s">
        <v>450</v>
      </c>
      <c r="AF72" s="89" t="s">
        <v>22</v>
      </c>
      <c r="AG72" s="88"/>
      <c r="AH72" s="89">
        <v>1</v>
      </c>
      <c r="AI72" s="68"/>
      <c r="AJ72" s="68"/>
      <c r="AK72" s="89" t="s">
        <v>450</v>
      </c>
      <c r="AL72" s="89" t="s">
        <v>393</v>
      </c>
      <c r="AM72" s="89">
        <v>1</v>
      </c>
      <c r="AN72" s="89">
        <v>44.2</v>
      </c>
    </row>
    <row r="73" spans="2:41" ht="9.75" customHeight="1" outlineLevel="1" x14ac:dyDescent="0.3">
      <c r="B73" s="252"/>
      <c r="C73" s="252"/>
      <c r="D73" s="230" t="str">
        <f t="shared" si="3"/>
        <v>вг-1</v>
      </c>
      <c r="E73" s="231"/>
      <c r="F73" s="231"/>
      <c r="G73" s="231"/>
      <c r="H73" s="231"/>
      <c r="I73" s="231"/>
      <c r="J73" s="231"/>
      <c r="K73" s="231"/>
      <c r="L73" s="231"/>
      <c r="M73" s="231"/>
      <c r="N73" s="231"/>
      <c r="O73" s="231"/>
      <c r="P73" s="231"/>
      <c r="Q73" s="231"/>
      <c r="R73" s="231"/>
      <c r="S73" s="231"/>
      <c r="T73" s="232"/>
      <c r="U73" s="72" t="str">
        <f t="shared" si="1"/>
        <v>шт</v>
      </c>
      <c r="V73" s="233">
        <f t="shared" si="4"/>
        <v>8</v>
      </c>
      <c r="W73" s="233"/>
      <c r="X73" s="233"/>
      <c r="AE73" s="89" t="s">
        <v>451</v>
      </c>
      <c r="AF73" s="89" t="s">
        <v>22</v>
      </c>
      <c r="AG73" s="88"/>
      <c r="AH73" s="89">
        <v>8</v>
      </c>
      <c r="AI73" s="68"/>
      <c r="AJ73" s="68"/>
      <c r="AK73" s="89" t="s">
        <v>451</v>
      </c>
      <c r="AL73" s="89" t="s">
        <v>476</v>
      </c>
      <c r="AM73" s="89">
        <v>8</v>
      </c>
      <c r="AN73" s="89">
        <v>311.2</v>
      </c>
    </row>
    <row r="74" spans="2:41" ht="9.75" customHeight="1" outlineLevel="1" x14ac:dyDescent="0.3">
      <c r="B74" s="252"/>
      <c r="C74" s="252"/>
      <c r="D74" s="230" t="str">
        <f t="shared" si="3"/>
        <v>вг-2</v>
      </c>
      <c r="E74" s="231"/>
      <c r="F74" s="231"/>
      <c r="G74" s="231"/>
      <c r="H74" s="231"/>
      <c r="I74" s="231"/>
      <c r="J74" s="231"/>
      <c r="K74" s="231"/>
      <c r="L74" s="231"/>
      <c r="M74" s="231"/>
      <c r="N74" s="231"/>
      <c r="O74" s="231"/>
      <c r="P74" s="231"/>
      <c r="Q74" s="231"/>
      <c r="R74" s="231"/>
      <c r="S74" s="231"/>
      <c r="T74" s="232"/>
      <c r="U74" s="72" t="str">
        <f t="shared" si="1"/>
        <v>шт</v>
      </c>
      <c r="V74" s="233">
        <f t="shared" si="4"/>
        <v>10</v>
      </c>
      <c r="W74" s="233"/>
      <c r="X74" s="233"/>
      <c r="AE74" s="89" t="s">
        <v>452</v>
      </c>
      <c r="AF74" s="89" t="s">
        <v>22</v>
      </c>
      <c r="AG74" s="88"/>
      <c r="AH74" s="89">
        <v>10</v>
      </c>
      <c r="AI74" s="68"/>
      <c r="AJ74" s="68"/>
      <c r="AK74" s="89" t="s">
        <v>452</v>
      </c>
      <c r="AL74" s="89" t="s">
        <v>476</v>
      </c>
      <c r="AM74" s="89">
        <v>10</v>
      </c>
      <c r="AN74" s="89">
        <v>319.2</v>
      </c>
    </row>
    <row r="75" spans="2:41" ht="9.75" customHeight="1" outlineLevel="1" x14ac:dyDescent="0.3">
      <c r="B75" s="252"/>
      <c r="C75" s="252"/>
      <c r="D75" s="230" t="str">
        <f t="shared" si="3"/>
        <v>вг-3</v>
      </c>
      <c r="E75" s="231"/>
      <c r="F75" s="231"/>
      <c r="G75" s="231"/>
      <c r="H75" s="231"/>
      <c r="I75" s="231"/>
      <c r="J75" s="231"/>
      <c r="K75" s="231"/>
      <c r="L75" s="231"/>
      <c r="M75" s="231"/>
      <c r="N75" s="231"/>
      <c r="O75" s="231"/>
      <c r="P75" s="231"/>
      <c r="Q75" s="231"/>
      <c r="R75" s="231"/>
      <c r="S75" s="231"/>
      <c r="T75" s="232"/>
      <c r="U75" s="72" t="str">
        <f t="shared" si="1"/>
        <v>шт</v>
      </c>
      <c r="V75" s="233">
        <f t="shared" si="4"/>
        <v>2</v>
      </c>
      <c r="W75" s="233"/>
      <c r="X75" s="233"/>
      <c r="AE75" s="89" t="s">
        <v>453</v>
      </c>
      <c r="AF75" s="89" t="s">
        <v>22</v>
      </c>
      <c r="AG75" s="88"/>
      <c r="AH75" s="89">
        <v>2</v>
      </c>
      <c r="AI75" s="68"/>
      <c r="AJ75" s="68"/>
      <c r="AK75" s="89" t="s">
        <v>453</v>
      </c>
      <c r="AL75" s="89" t="s">
        <v>476</v>
      </c>
      <c r="AM75" s="89">
        <v>2</v>
      </c>
      <c r="AN75" s="89">
        <v>70.400000000000006</v>
      </c>
    </row>
    <row r="76" spans="2:41" ht="9.75" customHeight="1" outlineLevel="1" x14ac:dyDescent="0.3">
      <c r="B76" s="252"/>
      <c r="C76" s="252"/>
      <c r="D76" s="230" t="str">
        <f t="shared" si="3"/>
        <v>вг-4</v>
      </c>
      <c r="E76" s="231"/>
      <c r="F76" s="231"/>
      <c r="G76" s="231"/>
      <c r="H76" s="231"/>
      <c r="I76" s="231"/>
      <c r="J76" s="231"/>
      <c r="K76" s="231"/>
      <c r="L76" s="231"/>
      <c r="M76" s="231"/>
      <c r="N76" s="231"/>
      <c r="O76" s="231"/>
      <c r="P76" s="231"/>
      <c r="Q76" s="231"/>
      <c r="R76" s="231"/>
      <c r="S76" s="231"/>
      <c r="T76" s="232"/>
      <c r="U76" s="72" t="str">
        <f t="shared" si="1"/>
        <v>шт</v>
      </c>
      <c r="V76" s="233">
        <f t="shared" si="4"/>
        <v>2</v>
      </c>
      <c r="W76" s="233"/>
      <c r="X76" s="233"/>
      <c r="AE76" s="89" t="s">
        <v>454</v>
      </c>
      <c r="AF76" s="89" t="s">
        <v>22</v>
      </c>
      <c r="AG76" s="88"/>
      <c r="AH76" s="89">
        <v>2</v>
      </c>
      <c r="AI76" s="68"/>
      <c r="AJ76" s="68"/>
      <c r="AK76" s="89" t="s">
        <v>454</v>
      </c>
      <c r="AL76" s="89" t="s">
        <v>476</v>
      </c>
      <c r="AM76" s="89">
        <v>2</v>
      </c>
      <c r="AN76" s="89">
        <v>78.8</v>
      </c>
    </row>
    <row r="77" spans="2:41" ht="9.75" customHeight="1" outlineLevel="1" x14ac:dyDescent="0.3">
      <c r="B77" s="252"/>
      <c r="C77" s="252"/>
      <c r="D77" s="230" t="str">
        <f t="shared" si="3"/>
        <v>вг-5</v>
      </c>
      <c r="E77" s="231"/>
      <c r="F77" s="231"/>
      <c r="G77" s="231"/>
      <c r="H77" s="231"/>
      <c r="I77" s="231"/>
      <c r="J77" s="231"/>
      <c r="K77" s="231"/>
      <c r="L77" s="231"/>
      <c r="M77" s="231"/>
      <c r="N77" s="231"/>
      <c r="O77" s="231"/>
      <c r="P77" s="231"/>
      <c r="Q77" s="231"/>
      <c r="R77" s="231"/>
      <c r="S77" s="231"/>
      <c r="T77" s="232"/>
      <c r="U77" s="72" t="str">
        <f t="shared" si="1"/>
        <v>шт</v>
      </c>
      <c r="V77" s="233">
        <f t="shared" si="4"/>
        <v>2</v>
      </c>
      <c r="W77" s="233"/>
      <c r="X77" s="233"/>
      <c r="AE77" s="89" t="s">
        <v>455</v>
      </c>
      <c r="AF77" s="89" t="s">
        <v>22</v>
      </c>
      <c r="AG77" s="88"/>
      <c r="AH77" s="89">
        <v>2</v>
      </c>
      <c r="AI77" s="68"/>
      <c r="AJ77" s="68"/>
      <c r="AK77" s="89" t="s">
        <v>455</v>
      </c>
      <c r="AL77" s="89" t="s">
        <v>476</v>
      </c>
      <c r="AM77" s="89">
        <v>2</v>
      </c>
      <c r="AN77" s="89">
        <v>63.4</v>
      </c>
    </row>
    <row r="78" spans="2:41" ht="9.75" customHeight="1" outlineLevel="1" x14ac:dyDescent="0.3">
      <c r="B78" s="252"/>
      <c r="C78" s="252"/>
      <c r="D78" s="230" t="str">
        <f t="shared" si="3"/>
        <v>вв-1</v>
      </c>
      <c r="E78" s="231"/>
      <c r="F78" s="231"/>
      <c r="G78" s="231"/>
      <c r="H78" s="231"/>
      <c r="I78" s="231"/>
      <c r="J78" s="231"/>
      <c r="K78" s="231"/>
      <c r="L78" s="231"/>
      <c r="M78" s="231"/>
      <c r="N78" s="231"/>
      <c r="O78" s="231"/>
      <c r="P78" s="231"/>
      <c r="Q78" s="231"/>
      <c r="R78" s="231"/>
      <c r="S78" s="231"/>
      <c r="T78" s="232"/>
      <c r="U78" s="72" t="str">
        <f t="shared" si="1"/>
        <v>шт</v>
      </c>
      <c r="V78" s="233">
        <f t="shared" si="4"/>
        <v>36</v>
      </c>
      <c r="W78" s="233"/>
      <c r="X78" s="233"/>
      <c r="AE78" s="89" t="s">
        <v>456</v>
      </c>
      <c r="AF78" s="89" t="s">
        <v>22</v>
      </c>
      <c r="AG78" s="88"/>
      <c r="AH78" s="89">
        <v>36</v>
      </c>
      <c r="AI78" s="68"/>
      <c r="AJ78" s="68"/>
      <c r="AK78" s="89" t="s">
        <v>456</v>
      </c>
      <c r="AL78" s="89" t="s">
        <v>477</v>
      </c>
      <c r="AM78" s="89">
        <v>36</v>
      </c>
      <c r="AN78" s="89">
        <v>475.2</v>
      </c>
    </row>
    <row r="79" spans="2:41" ht="9.75" customHeight="1" outlineLevel="1" x14ac:dyDescent="0.3">
      <c r="B79" s="252"/>
      <c r="C79" s="252"/>
      <c r="D79" s="230" t="str">
        <f t="shared" si="3"/>
        <v>вв-2</v>
      </c>
      <c r="E79" s="231"/>
      <c r="F79" s="231"/>
      <c r="G79" s="231"/>
      <c r="H79" s="231"/>
      <c r="I79" s="231"/>
      <c r="J79" s="231"/>
      <c r="K79" s="231"/>
      <c r="L79" s="231"/>
      <c r="M79" s="231"/>
      <c r="N79" s="231"/>
      <c r="O79" s="231"/>
      <c r="P79" s="231"/>
      <c r="Q79" s="231"/>
      <c r="R79" s="231"/>
      <c r="S79" s="231"/>
      <c r="T79" s="232"/>
      <c r="U79" s="72" t="str">
        <f t="shared" si="1"/>
        <v>шт</v>
      </c>
      <c r="V79" s="233">
        <f t="shared" si="4"/>
        <v>2</v>
      </c>
      <c r="W79" s="233"/>
      <c r="X79" s="233"/>
      <c r="AE79" s="89" t="s">
        <v>457</v>
      </c>
      <c r="AF79" s="89" t="s">
        <v>22</v>
      </c>
      <c r="AG79" s="88"/>
      <c r="AH79" s="89">
        <v>2</v>
      </c>
      <c r="AI79" s="68"/>
      <c r="AJ79" s="68"/>
      <c r="AK79" s="89" t="s">
        <v>457</v>
      </c>
      <c r="AL79" s="89" t="s">
        <v>477</v>
      </c>
      <c r="AM79" s="89">
        <v>2</v>
      </c>
      <c r="AN79" s="89">
        <v>32</v>
      </c>
    </row>
    <row r="80" spans="2:41" ht="9.75" customHeight="1" outlineLevel="1" x14ac:dyDescent="0.3">
      <c r="B80" s="252"/>
      <c r="C80" s="252"/>
      <c r="D80" s="230" t="str">
        <f t="shared" si="3"/>
        <v>вв-3</v>
      </c>
      <c r="E80" s="231"/>
      <c r="F80" s="231"/>
      <c r="G80" s="231"/>
      <c r="H80" s="231"/>
      <c r="I80" s="231"/>
      <c r="J80" s="231"/>
      <c r="K80" s="231"/>
      <c r="L80" s="231"/>
      <c r="M80" s="231"/>
      <c r="N80" s="231"/>
      <c r="O80" s="231"/>
      <c r="P80" s="231"/>
      <c r="Q80" s="231"/>
      <c r="R80" s="231"/>
      <c r="S80" s="231"/>
      <c r="T80" s="232"/>
      <c r="U80" s="72" t="str">
        <f t="shared" si="1"/>
        <v>шт</v>
      </c>
      <c r="V80" s="233">
        <f t="shared" si="4"/>
        <v>4</v>
      </c>
      <c r="W80" s="233"/>
      <c r="X80" s="233"/>
      <c r="AE80" s="89" t="s">
        <v>458</v>
      </c>
      <c r="AF80" s="89" t="s">
        <v>22</v>
      </c>
      <c r="AG80" s="88"/>
      <c r="AH80" s="89">
        <v>4</v>
      </c>
      <c r="AI80" s="68"/>
      <c r="AJ80" s="68"/>
      <c r="AK80" s="89" t="s">
        <v>458</v>
      </c>
      <c r="AL80" s="89" t="s">
        <v>477</v>
      </c>
      <c r="AM80" s="89">
        <v>4</v>
      </c>
      <c r="AN80" s="89">
        <v>28</v>
      </c>
    </row>
    <row r="81" spans="2:40" ht="9.75" customHeight="1" outlineLevel="1" x14ac:dyDescent="0.3">
      <c r="B81" s="252"/>
      <c r="C81" s="252"/>
      <c r="D81" s="230" t="str">
        <f t="shared" si="3"/>
        <v>вв-4</v>
      </c>
      <c r="E81" s="231"/>
      <c r="F81" s="231"/>
      <c r="G81" s="231"/>
      <c r="H81" s="231"/>
      <c r="I81" s="231"/>
      <c r="J81" s="231"/>
      <c r="K81" s="231"/>
      <c r="L81" s="231"/>
      <c r="M81" s="231"/>
      <c r="N81" s="231"/>
      <c r="O81" s="231"/>
      <c r="P81" s="231"/>
      <c r="Q81" s="231"/>
      <c r="R81" s="231"/>
      <c r="S81" s="231"/>
      <c r="T81" s="232"/>
      <c r="U81" s="72" t="str">
        <f t="shared" si="1"/>
        <v>шт</v>
      </c>
      <c r="V81" s="233">
        <f t="shared" si="4"/>
        <v>4</v>
      </c>
      <c r="W81" s="233"/>
      <c r="X81" s="233"/>
      <c r="AE81" s="89" t="s">
        <v>459</v>
      </c>
      <c r="AF81" s="89" t="s">
        <v>22</v>
      </c>
      <c r="AG81" s="88"/>
      <c r="AH81" s="89">
        <v>4</v>
      </c>
      <c r="AI81" s="68"/>
      <c r="AJ81" s="68"/>
      <c r="AK81" s="89" t="s">
        <v>459</v>
      </c>
      <c r="AL81" s="89" t="s">
        <v>477</v>
      </c>
      <c r="AM81" s="89">
        <v>4</v>
      </c>
      <c r="AN81" s="89">
        <v>47.2</v>
      </c>
    </row>
    <row r="82" spans="2:40" ht="9.75" customHeight="1" outlineLevel="1" x14ac:dyDescent="0.3">
      <c r="B82" s="252"/>
      <c r="C82" s="252"/>
      <c r="D82" s="230" t="str">
        <f t="shared" si="3"/>
        <v>вв-5</v>
      </c>
      <c r="E82" s="231"/>
      <c r="F82" s="231"/>
      <c r="G82" s="231"/>
      <c r="H82" s="231"/>
      <c r="I82" s="231"/>
      <c r="J82" s="231"/>
      <c r="K82" s="231"/>
      <c r="L82" s="231"/>
      <c r="M82" s="231"/>
      <c r="N82" s="231"/>
      <c r="O82" s="231"/>
      <c r="P82" s="231"/>
      <c r="Q82" s="231"/>
      <c r="R82" s="231"/>
      <c r="S82" s="231"/>
      <c r="T82" s="232"/>
      <c r="U82" s="72" t="str">
        <f t="shared" ref="U82:U145" si="5">AF82</f>
        <v>шт</v>
      </c>
      <c r="V82" s="233">
        <f t="shared" si="4"/>
        <v>4</v>
      </c>
      <c r="W82" s="233"/>
      <c r="X82" s="233"/>
      <c r="AE82" s="89" t="s">
        <v>460</v>
      </c>
      <c r="AF82" s="89" t="s">
        <v>22</v>
      </c>
      <c r="AG82" s="88"/>
      <c r="AH82" s="89">
        <v>4</v>
      </c>
      <c r="AI82" s="68"/>
      <c r="AJ82" s="68"/>
      <c r="AK82" s="89" t="s">
        <v>460</v>
      </c>
      <c r="AL82" s="89" t="s">
        <v>477</v>
      </c>
      <c r="AM82" s="89">
        <v>4</v>
      </c>
      <c r="AN82" s="89">
        <v>59.2</v>
      </c>
    </row>
    <row r="83" spans="2:40" ht="9.75" customHeight="1" outlineLevel="1" x14ac:dyDescent="0.3">
      <c r="B83" s="252"/>
      <c r="C83" s="252"/>
      <c r="D83" s="230" t="str">
        <f t="shared" si="3"/>
        <v>вв-6</v>
      </c>
      <c r="E83" s="231"/>
      <c r="F83" s="231"/>
      <c r="G83" s="231"/>
      <c r="H83" s="231"/>
      <c r="I83" s="231"/>
      <c r="J83" s="231"/>
      <c r="K83" s="231"/>
      <c r="L83" s="231"/>
      <c r="M83" s="231"/>
      <c r="N83" s="231"/>
      <c r="O83" s="231"/>
      <c r="P83" s="231"/>
      <c r="Q83" s="231"/>
      <c r="R83" s="231"/>
      <c r="S83" s="231"/>
      <c r="T83" s="232"/>
      <c r="U83" s="72" t="str">
        <f t="shared" si="5"/>
        <v>шт</v>
      </c>
      <c r="V83" s="233">
        <f t="shared" si="4"/>
        <v>12</v>
      </c>
      <c r="W83" s="233"/>
      <c r="X83" s="233"/>
      <c r="AE83" s="89" t="s">
        <v>461</v>
      </c>
      <c r="AF83" s="89" t="s">
        <v>22</v>
      </c>
      <c r="AG83" s="88"/>
      <c r="AH83" s="89">
        <v>12</v>
      </c>
      <c r="AI83" s="68"/>
      <c r="AJ83" s="68"/>
      <c r="AK83" s="89" t="s">
        <v>461</v>
      </c>
      <c r="AL83" s="89" t="s">
        <v>477</v>
      </c>
      <c r="AM83" s="89">
        <v>12</v>
      </c>
      <c r="AN83" s="89">
        <v>18</v>
      </c>
    </row>
    <row r="84" spans="2:40" ht="9.75" customHeight="1" outlineLevel="1" x14ac:dyDescent="0.3">
      <c r="B84" s="252"/>
      <c r="C84" s="252"/>
      <c r="D84" s="230" t="str">
        <f t="shared" si="3"/>
        <v>к-1</v>
      </c>
      <c r="E84" s="231"/>
      <c r="F84" s="231"/>
      <c r="G84" s="231"/>
      <c r="H84" s="231"/>
      <c r="I84" s="231"/>
      <c r="J84" s="231"/>
      <c r="K84" s="231"/>
      <c r="L84" s="231"/>
      <c r="M84" s="231"/>
      <c r="N84" s="231"/>
      <c r="O84" s="231"/>
      <c r="P84" s="231"/>
      <c r="Q84" s="231"/>
      <c r="R84" s="231"/>
      <c r="S84" s="231"/>
      <c r="T84" s="232"/>
      <c r="U84" s="72" t="str">
        <f t="shared" si="5"/>
        <v>шт</v>
      </c>
      <c r="V84" s="233">
        <f t="shared" si="4"/>
        <v>1</v>
      </c>
      <c r="W84" s="233"/>
      <c r="X84" s="233"/>
      <c r="AE84" s="89" t="s">
        <v>395</v>
      </c>
      <c r="AF84" s="89" t="s">
        <v>22</v>
      </c>
      <c r="AG84" s="88"/>
      <c r="AH84" s="89">
        <v>1</v>
      </c>
      <c r="AI84" s="68"/>
      <c r="AJ84" s="68"/>
      <c r="AK84" s="89" t="s">
        <v>395</v>
      </c>
      <c r="AL84" s="89" t="s">
        <v>396</v>
      </c>
      <c r="AM84" s="89">
        <v>1</v>
      </c>
      <c r="AN84" s="89">
        <v>869.5</v>
      </c>
    </row>
    <row r="85" spans="2:40" ht="9.75" customHeight="1" outlineLevel="1" x14ac:dyDescent="0.3">
      <c r="B85" s="252"/>
      <c r="C85" s="252"/>
      <c r="D85" s="230" t="str">
        <f t="shared" si="3"/>
        <v>к-2</v>
      </c>
      <c r="E85" s="231"/>
      <c r="F85" s="231"/>
      <c r="G85" s="231"/>
      <c r="H85" s="231"/>
      <c r="I85" s="231"/>
      <c r="J85" s="231"/>
      <c r="K85" s="231"/>
      <c r="L85" s="231"/>
      <c r="M85" s="231"/>
      <c r="N85" s="231"/>
      <c r="O85" s="231"/>
      <c r="P85" s="231"/>
      <c r="Q85" s="231"/>
      <c r="R85" s="231"/>
      <c r="S85" s="231"/>
      <c r="T85" s="232"/>
      <c r="U85" s="72" t="str">
        <f t="shared" si="5"/>
        <v>шт</v>
      </c>
      <c r="V85" s="233">
        <f t="shared" si="4"/>
        <v>1</v>
      </c>
      <c r="W85" s="233"/>
      <c r="X85" s="233"/>
      <c r="AE85" s="89" t="s">
        <v>397</v>
      </c>
      <c r="AF85" s="89" t="s">
        <v>22</v>
      </c>
      <c r="AG85" s="88"/>
      <c r="AH85" s="89">
        <v>1</v>
      </c>
      <c r="AI85" s="68"/>
      <c r="AJ85" s="68"/>
      <c r="AK85" s="89" t="s">
        <v>397</v>
      </c>
      <c r="AL85" s="89" t="s">
        <v>396</v>
      </c>
      <c r="AM85" s="89">
        <v>1</v>
      </c>
      <c r="AN85" s="89">
        <v>829.1</v>
      </c>
    </row>
    <row r="86" spans="2:40" ht="9.75" customHeight="1" outlineLevel="1" x14ac:dyDescent="0.3">
      <c r="B86" s="252"/>
      <c r="C86" s="252"/>
      <c r="D86" s="230" t="str">
        <f t="shared" si="3"/>
        <v>к-3</v>
      </c>
      <c r="E86" s="231"/>
      <c r="F86" s="231"/>
      <c r="G86" s="231"/>
      <c r="H86" s="231"/>
      <c r="I86" s="231"/>
      <c r="J86" s="231"/>
      <c r="K86" s="231"/>
      <c r="L86" s="231"/>
      <c r="M86" s="231"/>
      <c r="N86" s="231"/>
      <c r="O86" s="231"/>
      <c r="P86" s="231"/>
      <c r="Q86" s="231"/>
      <c r="R86" s="231"/>
      <c r="S86" s="231"/>
      <c r="T86" s="232"/>
      <c r="U86" s="72" t="str">
        <f t="shared" si="5"/>
        <v>шт</v>
      </c>
      <c r="V86" s="233">
        <f t="shared" si="4"/>
        <v>1</v>
      </c>
      <c r="W86" s="233"/>
      <c r="X86" s="233"/>
      <c r="AE86" s="89" t="s">
        <v>398</v>
      </c>
      <c r="AF86" s="89" t="s">
        <v>22</v>
      </c>
      <c r="AG86" s="88"/>
      <c r="AH86" s="89">
        <v>1</v>
      </c>
      <c r="AI86" s="68"/>
      <c r="AJ86" s="68"/>
      <c r="AK86" s="89" t="s">
        <v>398</v>
      </c>
      <c r="AL86" s="89" t="s">
        <v>396</v>
      </c>
      <c r="AM86" s="89">
        <v>1</v>
      </c>
      <c r="AN86" s="89">
        <v>834.7</v>
      </c>
    </row>
    <row r="87" spans="2:40" ht="9.75" customHeight="1" outlineLevel="1" x14ac:dyDescent="0.3">
      <c r="B87" s="252"/>
      <c r="C87" s="252"/>
      <c r="D87" s="230" t="str">
        <f t="shared" si="3"/>
        <v>к-4</v>
      </c>
      <c r="E87" s="231"/>
      <c r="F87" s="231"/>
      <c r="G87" s="231"/>
      <c r="H87" s="231"/>
      <c r="I87" s="231"/>
      <c r="J87" s="231"/>
      <c r="K87" s="231"/>
      <c r="L87" s="231"/>
      <c r="M87" s="231"/>
      <c r="N87" s="231"/>
      <c r="O87" s="231"/>
      <c r="P87" s="231"/>
      <c r="Q87" s="231"/>
      <c r="R87" s="231"/>
      <c r="S87" s="231"/>
      <c r="T87" s="232"/>
      <c r="U87" s="72" t="str">
        <f t="shared" si="5"/>
        <v>шт</v>
      </c>
      <c r="V87" s="233">
        <f t="shared" si="4"/>
        <v>1</v>
      </c>
      <c r="W87" s="233"/>
      <c r="X87" s="233"/>
      <c r="AE87" s="89" t="s">
        <v>399</v>
      </c>
      <c r="AF87" s="89" t="s">
        <v>22</v>
      </c>
      <c r="AG87" s="88"/>
      <c r="AH87" s="89">
        <v>1</v>
      </c>
      <c r="AI87" s="68"/>
      <c r="AJ87" s="68"/>
      <c r="AK87" s="89" t="s">
        <v>399</v>
      </c>
      <c r="AL87" s="89" t="s">
        <v>396</v>
      </c>
      <c r="AM87" s="89">
        <v>1</v>
      </c>
      <c r="AN87" s="89">
        <v>810.3</v>
      </c>
    </row>
    <row r="88" spans="2:40" ht="9.75" customHeight="1" outlineLevel="1" x14ac:dyDescent="0.3">
      <c r="B88" s="252"/>
      <c r="C88" s="252"/>
      <c r="D88" s="230" t="str">
        <f t="shared" si="3"/>
        <v>м-1</v>
      </c>
      <c r="E88" s="231"/>
      <c r="F88" s="231"/>
      <c r="G88" s="231"/>
      <c r="H88" s="231"/>
      <c r="I88" s="231"/>
      <c r="J88" s="231"/>
      <c r="K88" s="231"/>
      <c r="L88" s="231"/>
      <c r="M88" s="231"/>
      <c r="N88" s="231"/>
      <c r="O88" s="231"/>
      <c r="P88" s="231"/>
      <c r="Q88" s="231"/>
      <c r="R88" s="231"/>
      <c r="S88" s="231"/>
      <c r="T88" s="232"/>
      <c r="U88" s="72" t="str">
        <f t="shared" si="5"/>
        <v>шт</v>
      </c>
      <c r="V88" s="233">
        <f t="shared" si="4"/>
        <v>2</v>
      </c>
      <c r="W88" s="233"/>
      <c r="X88" s="233"/>
      <c r="AE88" s="89" t="s">
        <v>462</v>
      </c>
      <c r="AF88" s="89" t="s">
        <v>22</v>
      </c>
      <c r="AG88" s="88"/>
      <c r="AH88" s="89">
        <v>2</v>
      </c>
      <c r="AI88" s="68"/>
      <c r="AJ88" s="68"/>
      <c r="AK88" s="89" t="s">
        <v>462</v>
      </c>
      <c r="AL88" s="89" t="s">
        <v>478</v>
      </c>
      <c r="AM88" s="89">
        <v>2</v>
      </c>
      <c r="AN88" s="89">
        <v>333.2</v>
      </c>
    </row>
    <row r="89" spans="2:40" ht="9.75" customHeight="1" outlineLevel="1" x14ac:dyDescent="0.3">
      <c r="B89" s="252"/>
      <c r="C89" s="252"/>
      <c r="D89" s="230" t="str">
        <f t="shared" si="3"/>
        <v>ст-1</v>
      </c>
      <c r="E89" s="231"/>
      <c r="F89" s="231"/>
      <c r="G89" s="231"/>
      <c r="H89" s="231"/>
      <c r="I89" s="231"/>
      <c r="J89" s="231"/>
      <c r="K89" s="231"/>
      <c r="L89" s="231"/>
      <c r="M89" s="231"/>
      <c r="N89" s="231"/>
      <c r="O89" s="231"/>
      <c r="P89" s="231"/>
      <c r="Q89" s="231"/>
      <c r="R89" s="231"/>
      <c r="S89" s="231"/>
      <c r="T89" s="232"/>
      <c r="U89" s="72" t="str">
        <f t="shared" si="5"/>
        <v>шт</v>
      </c>
      <c r="V89" s="233">
        <f t="shared" si="4"/>
        <v>16</v>
      </c>
      <c r="W89" s="233"/>
      <c r="X89" s="233"/>
      <c r="AE89" s="89" t="s">
        <v>409</v>
      </c>
      <c r="AF89" s="89" t="s">
        <v>22</v>
      </c>
      <c r="AG89" s="88"/>
      <c r="AH89" s="89">
        <v>16</v>
      </c>
      <c r="AI89" s="68"/>
      <c r="AJ89" s="68"/>
      <c r="AK89" s="89" t="s">
        <v>409</v>
      </c>
      <c r="AL89" s="89" t="s">
        <v>410</v>
      </c>
      <c r="AM89" s="89">
        <v>16</v>
      </c>
      <c r="AN89" s="89">
        <v>174.4</v>
      </c>
    </row>
    <row r="90" spans="2:40" ht="9.75" customHeight="1" outlineLevel="1" x14ac:dyDescent="0.3">
      <c r="B90" s="252"/>
      <c r="C90" s="252"/>
      <c r="D90" s="230" t="str">
        <f t="shared" si="3"/>
        <v>ме-1</v>
      </c>
      <c r="E90" s="231"/>
      <c r="F90" s="231"/>
      <c r="G90" s="231"/>
      <c r="H90" s="231"/>
      <c r="I90" s="231"/>
      <c r="J90" s="231"/>
      <c r="K90" s="231"/>
      <c r="L90" s="231"/>
      <c r="M90" s="231"/>
      <c r="N90" s="231"/>
      <c r="O90" s="231"/>
      <c r="P90" s="231"/>
      <c r="Q90" s="231"/>
      <c r="R90" s="231"/>
      <c r="S90" s="231"/>
      <c r="T90" s="232"/>
      <c r="U90" s="72" t="str">
        <f t="shared" si="5"/>
        <v>шт</v>
      </c>
      <c r="V90" s="233">
        <f t="shared" si="4"/>
        <v>12</v>
      </c>
      <c r="W90" s="233"/>
      <c r="X90" s="233"/>
      <c r="AE90" s="89" t="s">
        <v>463</v>
      </c>
      <c r="AF90" s="89" t="s">
        <v>22</v>
      </c>
      <c r="AG90" s="88"/>
      <c r="AH90" s="89">
        <v>12</v>
      </c>
      <c r="AI90" s="68"/>
      <c r="AJ90" s="68"/>
      <c r="AK90" s="89" t="s">
        <v>463</v>
      </c>
      <c r="AL90" s="89" t="s">
        <v>479</v>
      </c>
      <c r="AM90" s="89">
        <v>12</v>
      </c>
      <c r="AN90" s="89">
        <v>9.6</v>
      </c>
    </row>
    <row r="91" spans="2:40" ht="9.75" customHeight="1" outlineLevel="1" x14ac:dyDescent="0.3">
      <c r="B91" s="252"/>
      <c r="C91" s="252"/>
      <c r="D91" s="230" t="str">
        <f t="shared" si="3"/>
        <v>ме-2</v>
      </c>
      <c r="E91" s="231"/>
      <c r="F91" s="231"/>
      <c r="G91" s="231"/>
      <c r="H91" s="231"/>
      <c r="I91" s="231"/>
      <c r="J91" s="231"/>
      <c r="K91" s="231"/>
      <c r="L91" s="231"/>
      <c r="M91" s="231"/>
      <c r="N91" s="231"/>
      <c r="O91" s="231"/>
      <c r="P91" s="231"/>
      <c r="Q91" s="231"/>
      <c r="R91" s="231"/>
      <c r="S91" s="231"/>
      <c r="T91" s="232"/>
      <c r="U91" s="72" t="str">
        <f t="shared" si="5"/>
        <v>шт</v>
      </c>
      <c r="V91" s="233">
        <f t="shared" si="4"/>
        <v>12</v>
      </c>
      <c r="W91" s="233"/>
      <c r="X91" s="233"/>
      <c r="AE91" s="89" t="s">
        <v>464</v>
      </c>
      <c r="AF91" s="89" t="s">
        <v>22</v>
      </c>
      <c r="AG91" s="88"/>
      <c r="AH91" s="89">
        <v>12</v>
      </c>
      <c r="AI91" s="68"/>
      <c r="AJ91" s="68"/>
      <c r="AK91" s="89" t="s">
        <v>464</v>
      </c>
      <c r="AL91" s="89" t="s">
        <v>479</v>
      </c>
      <c r="AM91" s="89">
        <v>12</v>
      </c>
      <c r="AN91" s="89">
        <v>9.6</v>
      </c>
    </row>
    <row r="92" spans="2:40" ht="9.75" customHeight="1" outlineLevel="1" x14ac:dyDescent="0.3">
      <c r="B92" s="252"/>
      <c r="C92" s="252"/>
      <c r="D92" s="230" t="str">
        <f t="shared" si="3"/>
        <v>ме-3</v>
      </c>
      <c r="E92" s="231"/>
      <c r="F92" s="231"/>
      <c r="G92" s="231"/>
      <c r="H92" s="231"/>
      <c r="I92" s="231"/>
      <c r="J92" s="231"/>
      <c r="K92" s="231"/>
      <c r="L92" s="231"/>
      <c r="M92" s="231"/>
      <c r="N92" s="231"/>
      <c r="O92" s="231"/>
      <c r="P92" s="231"/>
      <c r="Q92" s="231"/>
      <c r="R92" s="231"/>
      <c r="S92" s="231"/>
      <c r="T92" s="232"/>
      <c r="U92" s="72" t="str">
        <f t="shared" si="5"/>
        <v>шт</v>
      </c>
      <c r="V92" s="233">
        <f t="shared" si="4"/>
        <v>4</v>
      </c>
      <c r="W92" s="233"/>
      <c r="X92" s="233"/>
      <c r="AE92" s="89" t="s">
        <v>465</v>
      </c>
      <c r="AF92" s="89" t="s">
        <v>22</v>
      </c>
      <c r="AG92" s="88"/>
      <c r="AH92" s="89">
        <v>4</v>
      </c>
      <c r="AI92" s="68"/>
      <c r="AJ92" s="68"/>
      <c r="AK92" s="89" t="s">
        <v>465</v>
      </c>
      <c r="AL92" s="89" t="s">
        <v>479</v>
      </c>
      <c r="AM92" s="89">
        <v>4</v>
      </c>
      <c r="AN92" s="89">
        <v>2.8</v>
      </c>
    </row>
    <row r="93" spans="2:40" ht="9.75" customHeight="1" outlineLevel="1" x14ac:dyDescent="0.3">
      <c r="B93" s="252"/>
      <c r="C93" s="252"/>
      <c r="D93" s="230" t="str">
        <f t="shared" si="3"/>
        <v>ме-4</v>
      </c>
      <c r="E93" s="231"/>
      <c r="F93" s="231"/>
      <c r="G93" s="231"/>
      <c r="H93" s="231"/>
      <c r="I93" s="231"/>
      <c r="J93" s="231"/>
      <c r="K93" s="231"/>
      <c r="L93" s="231"/>
      <c r="M93" s="231"/>
      <c r="N93" s="231"/>
      <c r="O93" s="231"/>
      <c r="P93" s="231"/>
      <c r="Q93" s="231"/>
      <c r="R93" s="231"/>
      <c r="S93" s="231"/>
      <c r="T93" s="232"/>
      <c r="U93" s="72" t="str">
        <f t="shared" si="5"/>
        <v>шт</v>
      </c>
      <c r="V93" s="233">
        <f t="shared" si="4"/>
        <v>4</v>
      </c>
      <c r="W93" s="233"/>
      <c r="X93" s="233"/>
      <c r="AE93" s="89" t="s">
        <v>466</v>
      </c>
      <c r="AF93" s="89" t="s">
        <v>22</v>
      </c>
      <c r="AG93" s="88"/>
      <c r="AH93" s="89">
        <v>4</v>
      </c>
      <c r="AI93" s="68"/>
      <c r="AJ93" s="68"/>
      <c r="AK93" s="89" t="s">
        <v>466</v>
      </c>
      <c r="AL93" s="89" t="s">
        <v>479</v>
      </c>
      <c r="AM93" s="89">
        <v>4</v>
      </c>
      <c r="AN93" s="89">
        <v>2.8</v>
      </c>
    </row>
    <row r="94" spans="2:40" ht="9.75" customHeight="1" outlineLevel="1" x14ac:dyDescent="0.3">
      <c r="B94" s="252"/>
      <c r="C94" s="252"/>
      <c r="D94" s="230" t="str">
        <f t="shared" si="3"/>
        <v>сх-1</v>
      </c>
      <c r="E94" s="231"/>
      <c r="F94" s="231"/>
      <c r="G94" s="231"/>
      <c r="H94" s="231"/>
      <c r="I94" s="231"/>
      <c r="J94" s="231"/>
      <c r="K94" s="231"/>
      <c r="L94" s="231"/>
      <c r="M94" s="231"/>
      <c r="N94" s="231"/>
      <c r="O94" s="231"/>
      <c r="P94" s="231"/>
      <c r="Q94" s="231"/>
      <c r="R94" s="231"/>
      <c r="S94" s="231"/>
      <c r="T94" s="232"/>
      <c r="U94" s="72" t="str">
        <f t="shared" si="5"/>
        <v>шт</v>
      </c>
      <c r="V94" s="233">
        <f t="shared" si="4"/>
        <v>6</v>
      </c>
      <c r="W94" s="233"/>
      <c r="X94" s="233"/>
      <c r="AE94" s="89" t="s">
        <v>467</v>
      </c>
      <c r="AF94" s="89" t="s">
        <v>22</v>
      </c>
      <c r="AG94" s="88"/>
      <c r="AH94" s="89">
        <v>6</v>
      </c>
      <c r="AI94" s="68"/>
      <c r="AJ94" s="68"/>
      <c r="AK94" s="89" t="s">
        <v>467</v>
      </c>
      <c r="AL94" s="89" t="s">
        <v>480</v>
      </c>
      <c r="AM94" s="89">
        <v>6</v>
      </c>
      <c r="AN94" s="89">
        <v>132</v>
      </c>
    </row>
    <row r="95" spans="2:40" ht="9.75" customHeight="1" outlineLevel="1" x14ac:dyDescent="0.3">
      <c r="B95" s="252"/>
      <c r="C95" s="252"/>
      <c r="D95" s="230" t="str">
        <f t="shared" si="3"/>
        <v>сх-2</v>
      </c>
      <c r="E95" s="231"/>
      <c r="F95" s="231"/>
      <c r="G95" s="231"/>
      <c r="H95" s="231"/>
      <c r="I95" s="231"/>
      <c r="J95" s="231"/>
      <c r="K95" s="231"/>
      <c r="L95" s="231"/>
      <c r="M95" s="231"/>
      <c r="N95" s="231"/>
      <c r="O95" s="231"/>
      <c r="P95" s="231"/>
      <c r="Q95" s="231"/>
      <c r="R95" s="231"/>
      <c r="S95" s="231"/>
      <c r="T95" s="232"/>
      <c r="U95" s="72" t="str">
        <f t="shared" si="5"/>
        <v>шт</v>
      </c>
      <c r="V95" s="233">
        <f t="shared" si="4"/>
        <v>6</v>
      </c>
      <c r="W95" s="233"/>
      <c r="X95" s="233"/>
      <c r="AE95" s="89" t="s">
        <v>468</v>
      </c>
      <c r="AF95" s="89" t="s">
        <v>22</v>
      </c>
      <c r="AG95" s="88"/>
      <c r="AH95" s="89">
        <v>6</v>
      </c>
      <c r="AI95" s="68"/>
      <c r="AJ95" s="68"/>
      <c r="AK95" s="89" t="s">
        <v>468</v>
      </c>
      <c r="AL95" s="89" t="s">
        <v>480</v>
      </c>
      <c r="AM95" s="89">
        <v>6</v>
      </c>
      <c r="AN95" s="89">
        <v>132</v>
      </c>
    </row>
    <row r="96" spans="2:40" ht="9.75" customHeight="1" outlineLevel="1" x14ac:dyDescent="0.3">
      <c r="B96" s="252"/>
      <c r="C96" s="252"/>
      <c r="D96" s="230" t="str">
        <f t="shared" si="3"/>
        <v>сх-3</v>
      </c>
      <c r="E96" s="231"/>
      <c r="F96" s="231"/>
      <c r="G96" s="231"/>
      <c r="H96" s="231"/>
      <c r="I96" s="231"/>
      <c r="J96" s="231"/>
      <c r="K96" s="231"/>
      <c r="L96" s="231"/>
      <c r="M96" s="231"/>
      <c r="N96" s="231"/>
      <c r="O96" s="231"/>
      <c r="P96" s="231"/>
      <c r="Q96" s="231"/>
      <c r="R96" s="231"/>
      <c r="S96" s="231"/>
      <c r="T96" s="232"/>
      <c r="U96" s="72" t="str">
        <f t="shared" si="5"/>
        <v>шт</v>
      </c>
      <c r="V96" s="233">
        <f t="shared" si="4"/>
        <v>2</v>
      </c>
      <c r="W96" s="233"/>
      <c r="X96" s="233"/>
      <c r="AE96" s="89" t="s">
        <v>469</v>
      </c>
      <c r="AF96" s="89" t="s">
        <v>22</v>
      </c>
      <c r="AG96" s="88"/>
      <c r="AH96" s="89">
        <v>2</v>
      </c>
      <c r="AI96" s="68"/>
      <c r="AJ96" s="68"/>
      <c r="AK96" s="89" t="s">
        <v>469</v>
      </c>
      <c r="AL96" s="89" t="s">
        <v>480</v>
      </c>
      <c r="AM96" s="89">
        <v>2</v>
      </c>
      <c r="AN96" s="89">
        <v>321.39999999999998</v>
      </c>
    </row>
    <row r="97" spans="2:40" ht="9.75" customHeight="1" outlineLevel="1" x14ac:dyDescent="0.3">
      <c r="B97" s="252"/>
      <c r="C97" s="252"/>
      <c r="D97" s="230" t="str">
        <f t="shared" si="3"/>
        <v>ог-6</v>
      </c>
      <c r="E97" s="231"/>
      <c r="F97" s="231"/>
      <c r="G97" s="231"/>
      <c r="H97" s="231"/>
      <c r="I97" s="231"/>
      <c r="J97" s="231"/>
      <c r="K97" s="231"/>
      <c r="L97" s="231"/>
      <c r="M97" s="231"/>
      <c r="N97" s="231"/>
      <c r="O97" s="231"/>
      <c r="P97" s="231"/>
      <c r="Q97" s="231"/>
      <c r="R97" s="231"/>
      <c r="S97" s="231"/>
      <c r="T97" s="232"/>
      <c r="U97" s="72" t="str">
        <f t="shared" si="5"/>
        <v>шт</v>
      </c>
      <c r="V97" s="233">
        <f t="shared" si="4"/>
        <v>8</v>
      </c>
      <c r="W97" s="233"/>
      <c r="X97" s="233"/>
      <c r="AE97" s="89" t="s">
        <v>470</v>
      </c>
      <c r="AF97" s="89" t="s">
        <v>22</v>
      </c>
      <c r="AG97" s="88"/>
      <c r="AH97" s="89">
        <v>8</v>
      </c>
      <c r="AI97" s="68"/>
      <c r="AJ97" s="68"/>
      <c r="AK97" s="89" t="s">
        <v>470</v>
      </c>
      <c r="AL97" s="89" t="s">
        <v>481</v>
      </c>
      <c r="AM97" s="89">
        <v>8</v>
      </c>
      <c r="AN97" s="89">
        <v>57.3</v>
      </c>
    </row>
    <row r="98" spans="2:40" ht="9.75" customHeight="1" outlineLevel="1" x14ac:dyDescent="0.3">
      <c r="B98" s="252"/>
      <c r="C98" s="252"/>
      <c r="D98" s="230" t="str">
        <f t="shared" si="3"/>
        <v>ог-9</v>
      </c>
      <c r="E98" s="231"/>
      <c r="F98" s="231"/>
      <c r="G98" s="231"/>
      <c r="H98" s="231"/>
      <c r="I98" s="231"/>
      <c r="J98" s="231"/>
      <c r="K98" s="231"/>
      <c r="L98" s="231"/>
      <c r="M98" s="231"/>
      <c r="N98" s="231"/>
      <c r="O98" s="231"/>
      <c r="P98" s="231"/>
      <c r="Q98" s="231"/>
      <c r="R98" s="231"/>
      <c r="S98" s="231"/>
      <c r="T98" s="232"/>
      <c r="U98" s="72" t="str">
        <f t="shared" si="5"/>
        <v>шт</v>
      </c>
      <c r="V98" s="233">
        <f t="shared" si="4"/>
        <v>2</v>
      </c>
      <c r="W98" s="233"/>
      <c r="X98" s="233"/>
      <c r="AE98" s="89" t="s">
        <v>471</v>
      </c>
      <c r="AF98" s="89" t="s">
        <v>22</v>
      </c>
      <c r="AG98" s="88"/>
      <c r="AH98" s="89">
        <v>2</v>
      </c>
      <c r="AI98" s="68"/>
      <c r="AJ98" s="68"/>
      <c r="AK98" s="89" t="s">
        <v>471</v>
      </c>
      <c r="AL98" s="89" t="s">
        <v>481</v>
      </c>
      <c r="AM98" s="89">
        <v>2</v>
      </c>
      <c r="AN98" s="89">
        <v>72.2</v>
      </c>
    </row>
    <row r="99" spans="2:40" ht="9.75" customHeight="1" outlineLevel="1" x14ac:dyDescent="0.3">
      <c r="B99" s="252"/>
      <c r="C99" s="252"/>
      <c r="D99" s="230" t="str">
        <f t="shared" si="3"/>
        <v>ог-10</v>
      </c>
      <c r="E99" s="231"/>
      <c r="F99" s="231"/>
      <c r="G99" s="231"/>
      <c r="H99" s="231"/>
      <c r="I99" s="231"/>
      <c r="J99" s="231"/>
      <c r="K99" s="231"/>
      <c r="L99" s="231"/>
      <c r="M99" s="231"/>
      <c r="N99" s="231"/>
      <c r="O99" s="231"/>
      <c r="P99" s="231"/>
      <c r="Q99" s="231"/>
      <c r="R99" s="231"/>
      <c r="S99" s="231"/>
      <c r="T99" s="232"/>
      <c r="U99" s="72" t="str">
        <f t="shared" si="5"/>
        <v>шт</v>
      </c>
      <c r="V99" s="233">
        <f t="shared" si="4"/>
        <v>2</v>
      </c>
      <c r="W99" s="233"/>
      <c r="X99" s="233"/>
      <c r="AE99" s="89" t="s">
        <v>472</v>
      </c>
      <c r="AF99" s="89" t="s">
        <v>22</v>
      </c>
      <c r="AG99" s="88"/>
      <c r="AH99" s="89">
        <v>2</v>
      </c>
      <c r="AI99" s="68"/>
      <c r="AJ99" s="68"/>
      <c r="AK99" s="89" t="s">
        <v>472</v>
      </c>
      <c r="AL99" s="89" t="s">
        <v>481</v>
      </c>
      <c r="AM99" s="89">
        <v>2</v>
      </c>
      <c r="AN99" s="89">
        <v>142.80000000000001</v>
      </c>
    </row>
    <row r="100" spans="2:40" ht="9.75" customHeight="1" outlineLevel="1" x14ac:dyDescent="0.3">
      <c r="B100" s="252"/>
      <c r="C100" s="252"/>
      <c r="D100" s="230" t="str">
        <f t="shared" si="3"/>
        <v>ог-11</v>
      </c>
      <c r="E100" s="231"/>
      <c r="F100" s="231"/>
      <c r="G100" s="231"/>
      <c r="H100" s="231"/>
      <c r="I100" s="231"/>
      <c r="J100" s="231"/>
      <c r="K100" s="231"/>
      <c r="L100" s="231"/>
      <c r="M100" s="231"/>
      <c r="N100" s="231"/>
      <c r="O100" s="231"/>
      <c r="P100" s="231"/>
      <c r="Q100" s="231"/>
      <c r="R100" s="231"/>
      <c r="S100" s="231"/>
      <c r="T100" s="232"/>
      <c r="U100" s="72" t="str">
        <f t="shared" si="5"/>
        <v>шт</v>
      </c>
      <c r="V100" s="233">
        <f t="shared" si="4"/>
        <v>2</v>
      </c>
      <c r="W100" s="233"/>
      <c r="X100" s="233"/>
      <c r="AE100" s="89" t="s">
        <v>473</v>
      </c>
      <c r="AF100" s="89" t="s">
        <v>22</v>
      </c>
      <c r="AG100" s="88"/>
      <c r="AH100" s="89">
        <v>2</v>
      </c>
      <c r="AI100" s="68"/>
      <c r="AJ100" s="68"/>
      <c r="AK100" s="89" t="s">
        <v>473</v>
      </c>
      <c r="AL100" s="89" t="s">
        <v>481</v>
      </c>
      <c r="AM100" s="89">
        <v>2</v>
      </c>
      <c r="AN100" s="89">
        <v>72.2</v>
      </c>
    </row>
    <row r="101" spans="2:40" ht="9.75" customHeight="1" outlineLevel="1" x14ac:dyDescent="0.3">
      <c r="B101" s="252"/>
      <c r="C101" s="252"/>
      <c r="D101" s="230" t="str">
        <f t="shared" si="3"/>
        <v>ог-13</v>
      </c>
      <c r="E101" s="231"/>
      <c r="F101" s="231"/>
      <c r="G101" s="231"/>
      <c r="H101" s="231"/>
      <c r="I101" s="231"/>
      <c r="J101" s="231"/>
      <c r="K101" s="231"/>
      <c r="L101" s="231"/>
      <c r="M101" s="231"/>
      <c r="N101" s="231"/>
      <c r="O101" s="231"/>
      <c r="P101" s="231"/>
      <c r="Q101" s="231"/>
      <c r="R101" s="231"/>
      <c r="S101" s="231"/>
      <c r="T101" s="232"/>
      <c r="U101" s="72" t="str">
        <f t="shared" si="5"/>
        <v>шт</v>
      </c>
      <c r="V101" s="233">
        <f t="shared" si="4"/>
        <v>2</v>
      </c>
      <c r="W101" s="233"/>
      <c r="X101" s="233"/>
      <c r="AE101" s="89" t="s">
        <v>474</v>
      </c>
      <c r="AF101" s="89" t="s">
        <v>22</v>
      </c>
      <c r="AG101" s="88"/>
      <c r="AH101" s="89">
        <v>2</v>
      </c>
      <c r="AI101" s="68"/>
      <c r="AJ101" s="68"/>
      <c r="AK101" s="89" t="s">
        <v>474</v>
      </c>
      <c r="AL101" s="89" t="s">
        <v>481</v>
      </c>
      <c r="AM101" s="89">
        <v>2</v>
      </c>
      <c r="AN101" s="89">
        <v>27.4</v>
      </c>
    </row>
    <row r="102" spans="2:40" ht="9.75" customHeight="1" outlineLevel="1" x14ac:dyDescent="0.3">
      <c r="B102" s="252"/>
      <c r="C102" s="252"/>
      <c r="D102" s="230" t="str">
        <f t="shared" si="3"/>
        <v>ог-14</v>
      </c>
      <c r="E102" s="231"/>
      <c r="F102" s="231"/>
      <c r="G102" s="231"/>
      <c r="H102" s="231"/>
      <c r="I102" s="231"/>
      <c r="J102" s="231"/>
      <c r="K102" s="231"/>
      <c r="L102" s="231"/>
      <c r="M102" s="231"/>
      <c r="N102" s="231"/>
      <c r="O102" s="231"/>
      <c r="P102" s="231"/>
      <c r="Q102" s="231"/>
      <c r="R102" s="231"/>
      <c r="S102" s="231"/>
      <c r="T102" s="232"/>
      <c r="U102" s="72" t="str">
        <f t="shared" si="5"/>
        <v>шт</v>
      </c>
      <c r="V102" s="233">
        <f t="shared" si="4"/>
        <v>2</v>
      </c>
      <c r="W102" s="233"/>
      <c r="X102" s="233"/>
      <c r="AE102" s="89" t="s">
        <v>475</v>
      </c>
      <c r="AF102" s="89" t="s">
        <v>22</v>
      </c>
      <c r="AG102" s="88"/>
      <c r="AH102" s="89">
        <v>2</v>
      </c>
      <c r="AI102" s="68"/>
      <c r="AJ102" s="68"/>
      <c r="AK102" s="89" t="s">
        <v>475</v>
      </c>
      <c r="AL102" s="89" t="s">
        <v>481</v>
      </c>
      <c r="AM102" s="89">
        <v>2</v>
      </c>
      <c r="AN102" s="89">
        <v>27.4</v>
      </c>
    </row>
    <row r="103" spans="2:40" ht="9.75" customHeight="1" outlineLevel="1" x14ac:dyDescent="0.3">
      <c r="B103" s="255">
        <v>3</v>
      </c>
      <c r="C103" s="255"/>
      <c r="D103" s="256">
        <v>25.6</v>
      </c>
      <c r="E103" s="257"/>
      <c r="F103" s="257"/>
      <c r="G103" s="257"/>
      <c r="H103" s="257"/>
      <c r="I103" s="257"/>
      <c r="J103" s="257"/>
      <c r="K103" s="257"/>
      <c r="L103" s="257"/>
      <c r="M103" s="257"/>
      <c r="N103" s="257"/>
      <c r="O103" s="257"/>
      <c r="P103" s="257"/>
      <c r="Q103" s="257"/>
      <c r="R103" s="257"/>
      <c r="S103" s="257"/>
      <c r="T103" s="258"/>
      <c r="U103" s="85" t="s">
        <v>161</v>
      </c>
      <c r="V103" s="259">
        <f>SUM(AN104:AN139)/1000</f>
        <v>0.90100000000000002</v>
      </c>
      <c r="W103" s="259"/>
      <c r="X103" s="259"/>
      <c r="AE103" s="88"/>
      <c r="AF103" s="89" t="s">
        <v>22</v>
      </c>
      <c r="AG103" s="88"/>
      <c r="AH103" s="88"/>
      <c r="AI103" s="68"/>
      <c r="AJ103" s="68"/>
    </row>
    <row r="104" spans="2:40" ht="9.75" customHeight="1" outlineLevel="1" x14ac:dyDescent="0.3">
      <c r="B104" s="252"/>
      <c r="C104" s="252"/>
      <c r="D104" s="230" t="str">
        <f t="shared" si="3"/>
        <v>к-22</v>
      </c>
      <c r="E104" s="231"/>
      <c r="F104" s="231"/>
      <c r="G104" s="231"/>
      <c r="H104" s="231"/>
      <c r="I104" s="231"/>
      <c r="J104" s="231"/>
      <c r="K104" s="231"/>
      <c r="L104" s="231"/>
      <c r="M104" s="231"/>
      <c r="N104" s="231"/>
      <c r="O104" s="231"/>
      <c r="P104" s="231"/>
      <c r="Q104" s="231"/>
      <c r="R104" s="231"/>
      <c r="S104" s="231"/>
      <c r="T104" s="232"/>
      <c r="U104" s="72" t="str">
        <f t="shared" si="5"/>
        <v>шт</v>
      </c>
      <c r="V104" s="233">
        <f t="shared" si="4"/>
        <v>1</v>
      </c>
      <c r="W104" s="233"/>
      <c r="X104" s="233"/>
      <c r="AE104" s="89" t="s">
        <v>483</v>
      </c>
      <c r="AF104" s="89" t="s">
        <v>22</v>
      </c>
      <c r="AG104" s="88"/>
      <c r="AH104" s="88">
        <v>1</v>
      </c>
      <c r="AI104" s="68"/>
      <c r="AJ104" s="68"/>
      <c r="AK104" s="89" t="s">
        <v>483</v>
      </c>
      <c r="AL104" s="89" t="s">
        <v>396</v>
      </c>
      <c r="AM104" s="89">
        <v>1</v>
      </c>
      <c r="AN104" s="89">
        <v>454</v>
      </c>
    </row>
    <row r="105" spans="2:40" ht="9.75" customHeight="1" outlineLevel="1" collapsed="1" x14ac:dyDescent="0.3">
      <c r="B105" s="252"/>
      <c r="C105" s="252"/>
      <c r="D105" s="230" t="str">
        <f t="shared" si="3"/>
        <v>к-23</v>
      </c>
      <c r="E105" s="231"/>
      <c r="F105" s="231"/>
      <c r="G105" s="231"/>
      <c r="H105" s="231"/>
      <c r="I105" s="231"/>
      <c r="J105" s="231"/>
      <c r="K105" s="231"/>
      <c r="L105" s="231"/>
      <c r="M105" s="231"/>
      <c r="N105" s="231"/>
      <c r="O105" s="231"/>
      <c r="P105" s="231"/>
      <c r="Q105" s="231"/>
      <c r="R105" s="231"/>
      <c r="S105" s="231"/>
      <c r="T105" s="232"/>
      <c r="U105" s="72" t="str">
        <f t="shared" si="5"/>
        <v>шт</v>
      </c>
      <c r="V105" s="233">
        <f t="shared" si="4"/>
        <v>1</v>
      </c>
      <c r="W105" s="233"/>
      <c r="X105" s="233"/>
      <c r="AE105" s="89" t="s">
        <v>484</v>
      </c>
      <c r="AF105" s="89" t="s">
        <v>22</v>
      </c>
      <c r="AG105" s="88"/>
      <c r="AH105" s="88">
        <v>1</v>
      </c>
      <c r="AI105" s="68"/>
      <c r="AJ105" s="68"/>
      <c r="AK105" s="89" t="s">
        <v>484</v>
      </c>
      <c r="AL105" s="89" t="s">
        <v>396</v>
      </c>
      <c r="AM105" s="89">
        <v>1</v>
      </c>
      <c r="AN105" s="89">
        <v>447</v>
      </c>
    </row>
    <row r="106" spans="2:40" ht="9.75" hidden="1" customHeight="1" outlineLevel="2" x14ac:dyDescent="0.3">
      <c r="B106" s="252"/>
      <c r="C106" s="252"/>
      <c r="D106" s="230">
        <f t="shared" si="3"/>
        <v>0</v>
      </c>
      <c r="E106" s="231"/>
      <c r="F106" s="231"/>
      <c r="G106" s="231"/>
      <c r="H106" s="231"/>
      <c r="I106" s="231"/>
      <c r="J106" s="231"/>
      <c r="K106" s="231"/>
      <c r="L106" s="231"/>
      <c r="M106" s="231"/>
      <c r="N106" s="231"/>
      <c r="O106" s="231"/>
      <c r="P106" s="231"/>
      <c r="Q106" s="231"/>
      <c r="R106" s="231"/>
      <c r="S106" s="231"/>
      <c r="T106" s="232"/>
      <c r="U106" s="72">
        <f t="shared" si="5"/>
        <v>0</v>
      </c>
      <c r="V106" s="233">
        <f t="shared" si="4"/>
        <v>0</v>
      </c>
      <c r="W106" s="233"/>
      <c r="X106" s="233"/>
      <c r="AE106" s="88"/>
      <c r="AF106" s="88"/>
      <c r="AG106" s="88"/>
      <c r="AH106" s="88"/>
      <c r="AI106" s="68"/>
      <c r="AJ106" s="68"/>
    </row>
    <row r="107" spans="2:40" ht="9.75" hidden="1" customHeight="1" outlineLevel="2" x14ac:dyDescent="0.3">
      <c r="B107" s="252"/>
      <c r="C107" s="252"/>
      <c r="D107" s="230">
        <f t="shared" si="3"/>
        <v>0</v>
      </c>
      <c r="E107" s="231"/>
      <c r="F107" s="231"/>
      <c r="G107" s="231"/>
      <c r="H107" s="231"/>
      <c r="I107" s="231"/>
      <c r="J107" s="231"/>
      <c r="K107" s="231"/>
      <c r="L107" s="231"/>
      <c r="M107" s="231"/>
      <c r="N107" s="231"/>
      <c r="O107" s="231"/>
      <c r="P107" s="231"/>
      <c r="Q107" s="231"/>
      <c r="R107" s="231"/>
      <c r="S107" s="231"/>
      <c r="T107" s="232"/>
      <c r="U107" s="72">
        <f t="shared" si="5"/>
        <v>0</v>
      </c>
      <c r="V107" s="233">
        <f t="shared" si="4"/>
        <v>0</v>
      </c>
      <c r="W107" s="233"/>
      <c r="X107" s="233"/>
      <c r="AE107" s="88"/>
      <c r="AF107" s="88"/>
      <c r="AG107" s="88"/>
      <c r="AH107" s="88"/>
      <c r="AI107" s="68"/>
      <c r="AJ107" s="68"/>
    </row>
    <row r="108" spans="2:40" ht="9.75" hidden="1" customHeight="1" outlineLevel="2" x14ac:dyDescent="0.3">
      <c r="B108" s="252"/>
      <c r="C108" s="252"/>
      <c r="D108" s="230">
        <f t="shared" si="3"/>
        <v>0</v>
      </c>
      <c r="E108" s="231"/>
      <c r="F108" s="231"/>
      <c r="G108" s="231"/>
      <c r="H108" s="231"/>
      <c r="I108" s="231"/>
      <c r="J108" s="231"/>
      <c r="K108" s="231"/>
      <c r="L108" s="231"/>
      <c r="M108" s="231"/>
      <c r="N108" s="231"/>
      <c r="O108" s="231"/>
      <c r="P108" s="231"/>
      <c r="Q108" s="231"/>
      <c r="R108" s="231"/>
      <c r="S108" s="231"/>
      <c r="T108" s="232"/>
      <c r="U108" s="72">
        <f t="shared" si="5"/>
        <v>0</v>
      </c>
      <c r="V108" s="233">
        <f t="shared" si="4"/>
        <v>0</v>
      </c>
      <c r="W108" s="233"/>
      <c r="X108" s="233"/>
      <c r="AE108" s="88"/>
      <c r="AF108" s="88"/>
      <c r="AG108" s="88"/>
      <c r="AH108" s="88"/>
      <c r="AI108" s="68"/>
      <c r="AJ108" s="68"/>
    </row>
    <row r="109" spans="2:40" ht="9.75" hidden="1" customHeight="1" outlineLevel="2" x14ac:dyDescent="0.3">
      <c r="B109" s="252"/>
      <c r="C109" s="252"/>
      <c r="D109" s="230">
        <f t="shared" si="3"/>
        <v>0</v>
      </c>
      <c r="E109" s="231"/>
      <c r="F109" s="231"/>
      <c r="G109" s="231"/>
      <c r="H109" s="231"/>
      <c r="I109" s="231"/>
      <c r="J109" s="231"/>
      <c r="K109" s="231"/>
      <c r="L109" s="231"/>
      <c r="M109" s="231"/>
      <c r="N109" s="231"/>
      <c r="O109" s="231"/>
      <c r="P109" s="231"/>
      <c r="Q109" s="231"/>
      <c r="R109" s="231"/>
      <c r="S109" s="231"/>
      <c r="T109" s="232"/>
      <c r="U109" s="72">
        <f t="shared" si="5"/>
        <v>0</v>
      </c>
      <c r="V109" s="233">
        <f t="shared" si="4"/>
        <v>0</v>
      </c>
      <c r="W109" s="233"/>
      <c r="X109" s="233"/>
      <c r="AE109" s="88"/>
      <c r="AF109" s="88"/>
      <c r="AG109" s="88"/>
      <c r="AH109" s="88"/>
      <c r="AI109" s="68"/>
      <c r="AJ109" s="68"/>
    </row>
    <row r="110" spans="2:40" ht="9.75" hidden="1" customHeight="1" outlineLevel="2" x14ac:dyDescent="0.3">
      <c r="B110" s="252"/>
      <c r="C110" s="252"/>
      <c r="D110" s="230">
        <f t="shared" si="3"/>
        <v>0</v>
      </c>
      <c r="E110" s="231"/>
      <c r="F110" s="231"/>
      <c r="G110" s="231"/>
      <c r="H110" s="231"/>
      <c r="I110" s="231"/>
      <c r="J110" s="231"/>
      <c r="K110" s="231"/>
      <c r="L110" s="231"/>
      <c r="M110" s="231"/>
      <c r="N110" s="231"/>
      <c r="O110" s="231"/>
      <c r="P110" s="231"/>
      <c r="Q110" s="231"/>
      <c r="R110" s="231"/>
      <c r="S110" s="231"/>
      <c r="T110" s="232"/>
      <c r="U110" s="72">
        <f t="shared" si="5"/>
        <v>0</v>
      </c>
      <c r="V110" s="233">
        <f t="shared" si="4"/>
        <v>0</v>
      </c>
      <c r="W110" s="233"/>
      <c r="X110" s="233"/>
      <c r="AE110" s="88"/>
      <c r="AF110" s="88"/>
      <c r="AG110" s="88"/>
      <c r="AH110" s="88"/>
      <c r="AI110" s="68"/>
      <c r="AJ110" s="68"/>
    </row>
    <row r="111" spans="2:40" ht="9.75" hidden="1" customHeight="1" outlineLevel="2" x14ac:dyDescent="0.3">
      <c r="B111" s="252"/>
      <c r="C111" s="252"/>
      <c r="D111" s="230">
        <f t="shared" si="3"/>
        <v>0</v>
      </c>
      <c r="E111" s="231"/>
      <c r="F111" s="231"/>
      <c r="G111" s="231"/>
      <c r="H111" s="231"/>
      <c r="I111" s="231"/>
      <c r="J111" s="231"/>
      <c r="K111" s="231"/>
      <c r="L111" s="231"/>
      <c r="M111" s="231"/>
      <c r="N111" s="231"/>
      <c r="O111" s="231"/>
      <c r="P111" s="231"/>
      <c r="Q111" s="231"/>
      <c r="R111" s="231"/>
      <c r="S111" s="231"/>
      <c r="T111" s="232"/>
      <c r="U111" s="72">
        <f t="shared" si="5"/>
        <v>0</v>
      </c>
      <c r="V111" s="233">
        <f t="shared" si="4"/>
        <v>0</v>
      </c>
      <c r="W111" s="233"/>
      <c r="X111" s="233"/>
      <c r="AE111" s="88"/>
      <c r="AF111" s="88"/>
      <c r="AG111" s="88"/>
      <c r="AH111" s="88"/>
      <c r="AI111" s="68"/>
      <c r="AJ111" s="68"/>
    </row>
    <row r="112" spans="2:40" ht="9.75" hidden="1" customHeight="1" outlineLevel="2" x14ac:dyDescent="0.3">
      <c r="B112" s="252"/>
      <c r="C112" s="252"/>
      <c r="D112" s="230">
        <f t="shared" si="3"/>
        <v>0</v>
      </c>
      <c r="E112" s="231"/>
      <c r="F112" s="231"/>
      <c r="G112" s="231"/>
      <c r="H112" s="231"/>
      <c r="I112" s="231"/>
      <c r="J112" s="231"/>
      <c r="K112" s="231"/>
      <c r="L112" s="231"/>
      <c r="M112" s="231"/>
      <c r="N112" s="231"/>
      <c r="O112" s="231"/>
      <c r="P112" s="231"/>
      <c r="Q112" s="231"/>
      <c r="R112" s="231"/>
      <c r="S112" s="231"/>
      <c r="T112" s="232"/>
      <c r="U112" s="72">
        <f t="shared" si="5"/>
        <v>0</v>
      </c>
      <c r="V112" s="233">
        <f t="shared" si="4"/>
        <v>0</v>
      </c>
      <c r="W112" s="233"/>
      <c r="X112" s="233"/>
      <c r="AE112" s="88"/>
      <c r="AF112" s="88"/>
      <c r="AG112" s="88"/>
      <c r="AH112" s="88"/>
      <c r="AI112" s="68"/>
      <c r="AJ112" s="68"/>
    </row>
    <row r="113" spans="2:36" ht="9.75" hidden="1" customHeight="1" outlineLevel="2" x14ac:dyDescent="0.3">
      <c r="B113" s="252"/>
      <c r="C113" s="252"/>
      <c r="D113" s="230">
        <f t="shared" si="3"/>
        <v>0</v>
      </c>
      <c r="E113" s="231"/>
      <c r="F113" s="231"/>
      <c r="G113" s="231"/>
      <c r="H113" s="231"/>
      <c r="I113" s="231"/>
      <c r="J113" s="231"/>
      <c r="K113" s="231"/>
      <c r="L113" s="231"/>
      <c r="M113" s="231"/>
      <c r="N113" s="231"/>
      <c r="O113" s="231"/>
      <c r="P113" s="231"/>
      <c r="Q113" s="231"/>
      <c r="R113" s="231"/>
      <c r="S113" s="231"/>
      <c r="T113" s="232"/>
      <c r="U113" s="72">
        <f t="shared" si="5"/>
        <v>0</v>
      </c>
      <c r="V113" s="233">
        <f t="shared" si="4"/>
        <v>0</v>
      </c>
      <c r="W113" s="233"/>
      <c r="X113" s="233"/>
      <c r="AE113" s="88"/>
      <c r="AF113" s="88"/>
      <c r="AG113" s="88"/>
      <c r="AH113" s="88"/>
      <c r="AI113" s="68"/>
      <c r="AJ113" s="68"/>
    </row>
    <row r="114" spans="2:36" ht="9.75" hidden="1" customHeight="1" outlineLevel="2" x14ac:dyDescent="0.3">
      <c r="B114" s="252"/>
      <c r="C114" s="252"/>
      <c r="D114" s="230">
        <f t="shared" si="3"/>
        <v>0</v>
      </c>
      <c r="E114" s="231"/>
      <c r="F114" s="231"/>
      <c r="G114" s="231"/>
      <c r="H114" s="231"/>
      <c r="I114" s="231"/>
      <c r="J114" s="231"/>
      <c r="K114" s="231"/>
      <c r="L114" s="231"/>
      <c r="M114" s="231"/>
      <c r="N114" s="231"/>
      <c r="O114" s="231"/>
      <c r="P114" s="231"/>
      <c r="Q114" s="231"/>
      <c r="R114" s="231"/>
      <c r="S114" s="231"/>
      <c r="T114" s="232"/>
      <c r="U114" s="72">
        <f t="shared" si="5"/>
        <v>0</v>
      </c>
      <c r="V114" s="233">
        <f t="shared" si="4"/>
        <v>0</v>
      </c>
      <c r="W114" s="233"/>
      <c r="X114" s="233"/>
      <c r="AE114" s="88"/>
      <c r="AF114" s="88"/>
      <c r="AG114" s="88"/>
      <c r="AH114" s="88"/>
      <c r="AI114" s="68"/>
      <c r="AJ114" s="68"/>
    </row>
    <row r="115" spans="2:36" ht="9.75" hidden="1" customHeight="1" outlineLevel="2" x14ac:dyDescent="0.3">
      <c r="B115" s="252"/>
      <c r="C115" s="252"/>
      <c r="D115" s="230">
        <f t="shared" si="3"/>
        <v>0</v>
      </c>
      <c r="E115" s="231"/>
      <c r="F115" s="231"/>
      <c r="G115" s="231"/>
      <c r="H115" s="231"/>
      <c r="I115" s="231"/>
      <c r="J115" s="231"/>
      <c r="K115" s="231"/>
      <c r="L115" s="231"/>
      <c r="M115" s="231"/>
      <c r="N115" s="231"/>
      <c r="O115" s="231"/>
      <c r="P115" s="231"/>
      <c r="Q115" s="231"/>
      <c r="R115" s="231"/>
      <c r="S115" s="231"/>
      <c r="T115" s="232"/>
      <c r="U115" s="72">
        <f t="shared" si="5"/>
        <v>0</v>
      </c>
      <c r="V115" s="233">
        <f t="shared" si="4"/>
        <v>0</v>
      </c>
      <c r="W115" s="233"/>
      <c r="X115" s="233"/>
      <c r="AE115" s="88"/>
      <c r="AF115" s="88"/>
      <c r="AG115" s="88"/>
      <c r="AH115" s="88"/>
      <c r="AI115" s="68"/>
      <c r="AJ115" s="68"/>
    </row>
    <row r="116" spans="2:36" ht="9.75" hidden="1" customHeight="1" outlineLevel="2" x14ac:dyDescent="0.3">
      <c r="B116" s="252"/>
      <c r="C116" s="252"/>
      <c r="D116" s="230">
        <f t="shared" ref="D116:D179" si="6">AE116</f>
        <v>0</v>
      </c>
      <c r="E116" s="231"/>
      <c r="F116" s="231"/>
      <c r="G116" s="231"/>
      <c r="H116" s="231"/>
      <c r="I116" s="231"/>
      <c r="J116" s="231"/>
      <c r="K116" s="231"/>
      <c r="L116" s="231"/>
      <c r="M116" s="231"/>
      <c r="N116" s="231"/>
      <c r="O116" s="231"/>
      <c r="P116" s="231"/>
      <c r="Q116" s="231"/>
      <c r="R116" s="231"/>
      <c r="S116" s="231"/>
      <c r="T116" s="232"/>
      <c r="U116" s="72">
        <f t="shared" si="5"/>
        <v>0</v>
      </c>
      <c r="V116" s="233">
        <f t="shared" ref="V116:V179" si="7">AH116</f>
        <v>0</v>
      </c>
      <c r="W116" s="233"/>
      <c r="X116" s="233"/>
      <c r="AE116" s="88"/>
      <c r="AF116" s="88"/>
      <c r="AG116" s="88"/>
      <c r="AH116" s="88"/>
      <c r="AI116" s="68"/>
      <c r="AJ116" s="68"/>
    </row>
    <row r="117" spans="2:36" ht="9.75" hidden="1" customHeight="1" outlineLevel="2" x14ac:dyDescent="0.3">
      <c r="B117" s="252"/>
      <c r="C117" s="252"/>
      <c r="D117" s="230">
        <f t="shared" si="6"/>
        <v>0</v>
      </c>
      <c r="E117" s="231"/>
      <c r="F117" s="231"/>
      <c r="G117" s="231"/>
      <c r="H117" s="231"/>
      <c r="I117" s="231"/>
      <c r="J117" s="231"/>
      <c r="K117" s="231"/>
      <c r="L117" s="231"/>
      <c r="M117" s="231"/>
      <c r="N117" s="231"/>
      <c r="O117" s="231"/>
      <c r="P117" s="231"/>
      <c r="Q117" s="231"/>
      <c r="R117" s="231"/>
      <c r="S117" s="231"/>
      <c r="T117" s="232"/>
      <c r="U117" s="72">
        <f t="shared" si="5"/>
        <v>0</v>
      </c>
      <c r="V117" s="233">
        <f t="shared" si="7"/>
        <v>0</v>
      </c>
      <c r="W117" s="233"/>
      <c r="X117" s="233"/>
      <c r="AE117" s="88"/>
      <c r="AF117" s="88"/>
      <c r="AG117" s="88"/>
      <c r="AH117" s="88"/>
      <c r="AI117" s="68"/>
      <c r="AJ117" s="68"/>
    </row>
    <row r="118" spans="2:36" ht="9.75" hidden="1" customHeight="1" outlineLevel="2" x14ac:dyDescent="0.3">
      <c r="B118" s="252"/>
      <c r="C118" s="252"/>
      <c r="D118" s="230">
        <f t="shared" si="6"/>
        <v>0</v>
      </c>
      <c r="E118" s="231"/>
      <c r="F118" s="231"/>
      <c r="G118" s="231"/>
      <c r="H118" s="231"/>
      <c r="I118" s="231"/>
      <c r="J118" s="231"/>
      <c r="K118" s="231"/>
      <c r="L118" s="231"/>
      <c r="M118" s="231"/>
      <c r="N118" s="231"/>
      <c r="O118" s="231"/>
      <c r="P118" s="231"/>
      <c r="Q118" s="231"/>
      <c r="R118" s="231"/>
      <c r="S118" s="231"/>
      <c r="T118" s="232"/>
      <c r="U118" s="72">
        <f t="shared" si="5"/>
        <v>0</v>
      </c>
      <c r="V118" s="233">
        <f t="shared" si="7"/>
        <v>0</v>
      </c>
      <c r="W118" s="233"/>
      <c r="X118" s="233"/>
      <c r="AE118" s="88"/>
      <c r="AF118" s="88"/>
      <c r="AG118" s="88"/>
      <c r="AH118" s="88"/>
      <c r="AI118" s="68"/>
      <c r="AJ118" s="68"/>
    </row>
    <row r="119" spans="2:36" ht="9.75" hidden="1" customHeight="1" outlineLevel="2" x14ac:dyDescent="0.3">
      <c r="B119" s="252"/>
      <c r="C119" s="252"/>
      <c r="D119" s="230">
        <f t="shared" si="6"/>
        <v>0</v>
      </c>
      <c r="E119" s="231"/>
      <c r="F119" s="231"/>
      <c r="G119" s="231"/>
      <c r="H119" s="231"/>
      <c r="I119" s="231"/>
      <c r="J119" s="231"/>
      <c r="K119" s="231"/>
      <c r="L119" s="231"/>
      <c r="M119" s="231"/>
      <c r="N119" s="231"/>
      <c r="O119" s="231"/>
      <c r="P119" s="231"/>
      <c r="Q119" s="231"/>
      <c r="R119" s="231"/>
      <c r="S119" s="231"/>
      <c r="T119" s="232"/>
      <c r="U119" s="72">
        <f t="shared" si="5"/>
        <v>0</v>
      </c>
      <c r="V119" s="233">
        <f t="shared" si="7"/>
        <v>0</v>
      </c>
      <c r="W119" s="233"/>
      <c r="X119" s="233"/>
      <c r="AE119" s="88"/>
      <c r="AF119" s="88"/>
      <c r="AG119" s="88"/>
      <c r="AH119" s="88"/>
      <c r="AI119" s="68"/>
      <c r="AJ119" s="68"/>
    </row>
    <row r="120" spans="2:36" ht="9.75" hidden="1" customHeight="1" outlineLevel="2" x14ac:dyDescent="0.3">
      <c r="B120" s="252"/>
      <c r="C120" s="252"/>
      <c r="D120" s="230">
        <f t="shared" si="6"/>
        <v>0</v>
      </c>
      <c r="E120" s="231"/>
      <c r="F120" s="231"/>
      <c r="G120" s="231"/>
      <c r="H120" s="231"/>
      <c r="I120" s="231"/>
      <c r="J120" s="231"/>
      <c r="K120" s="231"/>
      <c r="L120" s="231"/>
      <c r="M120" s="231"/>
      <c r="N120" s="231"/>
      <c r="O120" s="231"/>
      <c r="P120" s="231"/>
      <c r="Q120" s="231"/>
      <c r="R120" s="231"/>
      <c r="S120" s="231"/>
      <c r="T120" s="232"/>
      <c r="U120" s="72">
        <f t="shared" si="5"/>
        <v>0</v>
      </c>
      <c r="V120" s="233">
        <f t="shared" si="7"/>
        <v>0</v>
      </c>
      <c r="W120" s="233"/>
      <c r="X120" s="233"/>
      <c r="AE120" s="88"/>
      <c r="AF120" s="88"/>
      <c r="AG120" s="88"/>
      <c r="AH120" s="88"/>
      <c r="AI120" s="68"/>
      <c r="AJ120" s="68"/>
    </row>
    <row r="121" spans="2:36" ht="9.75" hidden="1" customHeight="1" outlineLevel="2" x14ac:dyDescent="0.3">
      <c r="B121" s="252"/>
      <c r="C121" s="252"/>
      <c r="D121" s="230">
        <f t="shared" si="6"/>
        <v>0</v>
      </c>
      <c r="E121" s="231"/>
      <c r="F121" s="231"/>
      <c r="G121" s="231"/>
      <c r="H121" s="231"/>
      <c r="I121" s="231"/>
      <c r="J121" s="231"/>
      <c r="K121" s="231"/>
      <c r="L121" s="231"/>
      <c r="M121" s="231"/>
      <c r="N121" s="231"/>
      <c r="O121" s="231"/>
      <c r="P121" s="231"/>
      <c r="Q121" s="231"/>
      <c r="R121" s="231"/>
      <c r="S121" s="231"/>
      <c r="T121" s="232"/>
      <c r="U121" s="72">
        <f t="shared" si="5"/>
        <v>0</v>
      </c>
      <c r="V121" s="233">
        <f t="shared" si="7"/>
        <v>0</v>
      </c>
      <c r="W121" s="233"/>
      <c r="X121" s="233"/>
      <c r="AE121" s="88"/>
      <c r="AF121" s="88"/>
      <c r="AG121" s="88"/>
      <c r="AH121" s="88"/>
      <c r="AI121" s="68"/>
      <c r="AJ121" s="68"/>
    </row>
    <row r="122" spans="2:36" ht="9.75" hidden="1" customHeight="1" outlineLevel="2" x14ac:dyDescent="0.3">
      <c r="B122" s="252"/>
      <c r="C122" s="252"/>
      <c r="D122" s="230">
        <f t="shared" si="6"/>
        <v>0</v>
      </c>
      <c r="E122" s="231"/>
      <c r="F122" s="231"/>
      <c r="G122" s="231"/>
      <c r="H122" s="231"/>
      <c r="I122" s="231"/>
      <c r="J122" s="231"/>
      <c r="K122" s="231"/>
      <c r="L122" s="231"/>
      <c r="M122" s="231"/>
      <c r="N122" s="231"/>
      <c r="O122" s="231"/>
      <c r="P122" s="231"/>
      <c r="Q122" s="231"/>
      <c r="R122" s="231"/>
      <c r="S122" s="231"/>
      <c r="T122" s="232"/>
      <c r="U122" s="72">
        <f t="shared" si="5"/>
        <v>0</v>
      </c>
      <c r="V122" s="233">
        <f t="shared" si="7"/>
        <v>0</v>
      </c>
      <c r="W122" s="233"/>
      <c r="X122" s="233"/>
      <c r="AE122" s="88"/>
      <c r="AF122" s="88"/>
      <c r="AG122" s="88"/>
      <c r="AH122" s="88"/>
      <c r="AI122" s="68"/>
      <c r="AJ122" s="68"/>
    </row>
    <row r="123" spans="2:36" ht="9.75" hidden="1" customHeight="1" outlineLevel="2" x14ac:dyDescent="0.3">
      <c r="B123" s="252"/>
      <c r="C123" s="252"/>
      <c r="D123" s="230">
        <f t="shared" si="6"/>
        <v>0</v>
      </c>
      <c r="E123" s="231"/>
      <c r="F123" s="231"/>
      <c r="G123" s="231"/>
      <c r="H123" s="231"/>
      <c r="I123" s="231"/>
      <c r="J123" s="231"/>
      <c r="K123" s="231"/>
      <c r="L123" s="231"/>
      <c r="M123" s="231"/>
      <c r="N123" s="231"/>
      <c r="O123" s="231"/>
      <c r="P123" s="231"/>
      <c r="Q123" s="231"/>
      <c r="R123" s="231"/>
      <c r="S123" s="231"/>
      <c r="T123" s="232"/>
      <c r="U123" s="72">
        <f t="shared" si="5"/>
        <v>0</v>
      </c>
      <c r="V123" s="233">
        <f t="shared" si="7"/>
        <v>0</v>
      </c>
      <c r="W123" s="233"/>
      <c r="X123" s="233"/>
      <c r="AE123" s="88"/>
      <c r="AF123" s="88"/>
      <c r="AG123" s="88"/>
      <c r="AH123" s="88"/>
      <c r="AI123" s="68"/>
      <c r="AJ123" s="68"/>
    </row>
    <row r="124" spans="2:36" ht="9.75" hidden="1" customHeight="1" outlineLevel="2" x14ac:dyDescent="0.3">
      <c r="B124" s="252"/>
      <c r="C124" s="252"/>
      <c r="D124" s="230">
        <f t="shared" si="6"/>
        <v>0</v>
      </c>
      <c r="E124" s="231"/>
      <c r="F124" s="231"/>
      <c r="G124" s="231"/>
      <c r="H124" s="231"/>
      <c r="I124" s="231"/>
      <c r="J124" s="231"/>
      <c r="K124" s="231"/>
      <c r="L124" s="231"/>
      <c r="M124" s="231"/>
      <c r="N124" s="231"/>
      <c r="O124" s="231"/>
      <c r="P124" s="231"/>
      <c r="Q124" s="231"/>
      <c r="R124" s="231"/>
      <c r="S124" s="231"/>
      <c r="T124" s="232"/>
      <c r="U124" s="72">
        <f t="shared" si="5"/>
        <v>0</v>
      </c>
      <c r="V124" s="233">
        <f t="shared" si="7"/>
        <v>0</v>
      </c>
      <c r="W124" s="233"/>
      <c r="X124" s="233"/>
      <c r="AE124" s="88"/>
      <c r="AF124" s="88"/>
      <c r="AG124" s="88"/>
      <c r="AH124" s="88"/>
      <c r="AI124" s="68"/>
      <c r="AJ124" s="68"/>
    </row>
    <row r="125" spans="2:36" ht="9.75" hidden="1" customHeight="1" outlineLevel="2" x14ac:dyDescent="0.3">
      <c r="B125" s="252"/>
      <c r="C125" s="252"/>
      <c r="D125" s="230">
        <f t="shared" si="6"/>
        <v>0</v>
      </c>
      <c r="E125" s="231"/>
      <c r="F125" s="231"/>
      <c r="G125" s="231"/>
      <c r="H125" s="231"/>
      <c r="I125" s="231"/>
      <c r="J125" s="231"/>
      <c r="K125" s="231"/>
      <c r="L125" s="231"/>
      <c r="M125" s="231"/>
      <c r="N125" s="231"/>
      <c r="O125" s="231"/>
      <c r="P125" s="231"/>
      <c r="Q125" s="231"/>
      <c r="R125" s="231"/>
      <c r="S125" s="231"/>
      <c r="T125" s="232"/>
      <c r="U125" s="72">
        <f t="shared" si="5"/>
        <v>0</v>
      </c>
      <c r="V125" s="233">
        <f t="shared" si="7"/>
        <v>0</v>
      </c>
      <c r="W125" s="233"/>
      <c r="X125" s="233"/>
      <c r="AE125" s="88"/>
      <c r="AF125" s="88"/>
      <c r="AG125" s="88"/>
      <c r="AH125" s="88"/>
      <c r="AI125" s="68"/>
      <c r="AJ125" s="68"/>
    </row>
    <row r="126" spans="2:36" ht="9.75" hidden="1" customHeight="1" outlineLevel="2" x14ac:dyDescent="0.3">
      <c r="B126" s="252"/>
      <c r="C126" s="252"/>
      <c r="D126" s="230">
        <f t="shared" si="6"/>
        <v>0</v>
      </c>
      <c r="E126" s="231"/>
      <c r="F126" s="231"/>
      <c r="G126" s="231"/>
      <c r="H126" s="231"/>
      <c r="I126" s="231"/>
      <c r="J126" s="231"/>
      <c r="K126" s="231"/>
      <c r="L126" s="231"/>
      <c r="M126" s="231"/>
      <c r="N126" s="231"/>
      <c r="O126" s="231"/>
      <c r="P126" s="231"/>
      <c r="Q126" s="231"/>
      <c r="R126" s="231"/>
      <c r="S126" s="231"/>
      <c r="T126" s="232"/>
      <c r="U126" s="72">
        <f t="shared" si="5"/>
        <v>0</v>
      </c>
      <c r="V126" s="233">
        <f t="shared" si="7"/>
        <v>0</v>
      </c>
      <c r="W126" s="233"/>
      <c r="X126" s="233"/>
      <c r="AE126" s="88"/>
      <c r="AF126" s="88"/>
      <c r="AG126" s="88"/>
      <c r="AH126" s="88"/>
      <c r="AI126" s="68"/>
      <c r="AJ126" s="68"/>
    </row>
    <row r="127" spans="2:36" ht="9.75" hidden="1" customHeight="1" outlineLevel="2" x14ac:dyDescent="0.3">
      <c r="B127" s="252"/>
      <c r="C127" s="252"/>
      <c r="D127" s="230">
        <f t="shared" si="6"/>
        <v>0</v>
      </c>
      <c r="E127" s="231"/>
      <c r="F127" s="231"/>
      <c r="G127" s="231"/>
      <c r="H127" s="231"/>
      <c r="I127" s="231"/>
      <c r="J127" s="231"/>
      <c r="K127" s="231"/>
      <c r="L127" s="231"/>
      <c r="M127" s="231"/>
      <c r="N127" s="231"/>
      <c r="O127" s="231"/>
      <c r="P127" s="231"/>
      <c r="Q127" s="231"/>
      <c r="R127" s="231"/>
      <c r="S127" s="231"/>
      <c r="T127" s="232"/>
      <c r="U127" s="72">
        <f t="shared" si="5"/>
        <v>0</v>
      </c>
      <c r="V127" s="233">
        <f t="shared" si="7"/>
        <v>0</v>
      </c>
      <c r="W127" s="233"/>
      <c r="X127" s="233"/>
      <c r="AE127" s="88"/>
      <c r="AF127" s="88"/>
      <c r="AG127" s="88"/>
      <c r="AH127" s="88"/>
      <c r="AI127" s="68"/>
      <c r="AJ127" s="68"/>
    </row>
    <row r="128" spans="2:36" ht="9.75" hidden="1" customHeight="1" outlineLevel="2" x14ac:dyDescent="0.3">
      <c r="B128" s="252"/>
      <c r="C128" s="252"/>
      <c r="D128" s="230">
        <f t="shared" si="6"/>
        <v>0</v>
      </c>
      <c r="E128" s="231"/>
      <c r="F128" s="231"/>
      <c r="G128" s="231"/>
      <c r="H128" s="231"/>
      <c r="I128" s="231"/>
      <c r="J128" s="231"/>
      <c r="K128" s="231"/>
      <c r="L128" s="231"/>
      <c r="M128" s="231"/>
      <c r="N128" s="231"/>
      <c r="O128" s="231"/>
      <c r="P128" s="231"/>
      <c r="Q128" s="231"/>
      <c r="R128" s="231"/>
      <c r="S128" s="231"/>
      <c r="T128" s="232"/>
      <c r="U128" s="72">
        <f t="shared" si="5"/>
        <v>0</v>
      </c>
      <c r="V128" s="233">
        <f t="shared" si="7"/>
        <v>0</v>
      </c>
      <c r="W128" s="233"/>
      <c r="X128" s="233"/>
      <c r="AE128" s="88"/>
      <c r="AF128" s="88"/>
      <c r="AG128" s="88"/>
      <c r="AH128" s="88"/>
      <c r="AI128" s="68"/>
      <c r="AJ128" s="68"/>
    </row>
    <row r="129" spans="2:36" ht="9.75" hidden="1" customHeight="1" outlineLevel="2" x14ac:dyDescent="0.3">
      <c r="B129" s="252"/>
      <c r="C129" s="252"/>
      <c r="D129" s="230">
        <f t="shared" si="6"/>
        <v>0</v>
      </c>
      <c r="E129" s="231"/>
      <c r="F129" s="231"/>
      <c r="G129" s="231"/>
      <c r="H129" s="231"/>
      <c r="I129" s="231"/>
      <c r="J129" s="231"/>
      <c r="K129" s="231"/>
      <c r="L129" s="231"/>
      <c r="M129" s="231"/>
      <c r="N129" s="231"/>
      <c r="O129" s="231"/>
      <c r="P129" s="231"/>
      <c r="Q129" s="231"/>
      <c r="R129" s="231"/>
      <c r="S129" s="231"/>
      <c r="T129" s="232"/>
      <c r="U129" s="72">
        <f t="shared" si="5"/>
        <v>0</v>
      </c>
      <c r="V129" s="233">
        <f t="shared" si="7"/>
        <v>0</v>
      </c>
      <c r="W129" s="233"/>
      <c r="X129" s="233"/>
      <c r="AE129" s="88"/>
      <c r="AF129" s="88"/>
      <c r="AG129" s="88"/>
      <c r="AH129" s="88"/>
      <c r="AI129" s="68"/>
      <c r="AJ129" s="68"/>
    </row>
    <row r="130" spans="2:36" ht="9.75" hidden="1" customHeight="1" outlineLevel="2" x14ac:dyDescent="0.3">
      <c r="B130" s="252"/>
      <c r="C130" s="252"/>
      <c r="D130" s="230">
        <f t="shared" si="6"/>
        <v>0</v>
      </c>
      <c r="E130" s="231"/>
      <c r="F130" s="231"/>
      <c r="G130" s="231"/>
      <c r="H130" s="231"/>
      <c r="I130" s="231"/>
      <c r="J130" s="231"/>
      <c r="K130" s="231"/>
      <c r="L130" s="231"/>
      <c r="M130" s="231"/>
      <c r="N130" s="231"/>
      <c r="O130" s="231"/>
      <c r="P130" s="231"/>
      <c r="Q130" s="231"/>
      <c r="R130" s="231"/>
      <c r="S130" s="231"/>
      <c r="T130" s="232"/>
      <c r="U130" s="72">
        <f t="shared" si="5"/>
        <v>0</v>
      </c>
      <c r="V130" s="233">
        <f t="shared" si="7"/>
        <v>0</v>
      </c>
      <c r="W130" s="233"/>
      <c r="X130" s="233"/>
      <c r="AE130" s="88"/>
      <c r="AF130" s="88"/>
      <c r="AG130" s="88"/>
      <c r="AH130" s="88"/>
      <c r="AI130" s="68"/>
      <c r="AJ130" s="68"/>
    </row>
    <row r="131" spans="2:36" ht="9.75" hidden="1" customHeight="1" outlineLevel="2" x14ac:dyDescent="0.3">
      <c r="B131" s="252"/>
      <c r="C131" s="252"/>
      <c r="D131" s="230">
        <f t="shared" si="6"/>
        <v>0</v>
      </c>
      <c r="E131" s="231"/>
      <c r="F131" s="231"/>
      <c r="G131" s="231"/>
      <c r="H131" s="231"/>
      <c r="I131" s="231"/>
      <c r="J131" s="231"/>
      <c r="K131" s="231"/>
      <c r="L131" s="231"/>
      <c r="M131" s="231"/>
      <c r="N131" s="231"/>
      <c r="O131" s="231"/>
      <c r="P131" s="231"/>
      <c r="Q131" s="231"/>
      <c r="R131" s="231"/>
      <c r="S131" s="231"/>
      <c r="T131" s="232"/>
      <c r="U131" s="72">
        <f t="shared" si="5"/>
        <v>0</v>
      </c>
      <c r="V131" s="233">
        <f t="shared" si="7"/>
        <v>0</v>
      </c>
      <c r="W131" s="233"/>
      <c r="X131" s="233"/>
      <c r="AE131" s="88"/>
      <c r="AF131" s="88"/>
      <c r="AG131" s="88"/>
      <c r="AH131" s="88"/>
      <c r="AI131" s="68"/>
      <c r="AJ131" s="68"/>
    </row>
    <row r="132" spans="2:36" ht="9.75" hidden="1" customHeight="1" outlineLevel="2" x14ac:dyDescent="0.3">
      <c r="B132" s="252"/>
      <c r="C132" s="252"/>
      <c r="D132" s="230">
        <f t="shared" si="6"/>
        <v>0</v>
      </c>
      <c r="E132" s="231"/>
      <c r="F132" s="231"/>
      <c r="G132" s="231"/>
      <c r="H132" s="231"/>
      <c r="I132" s="231"/>
      <c r="J132" s="231"/>
      <c r="K132" s="231"/>
      <c r="L132" s="231"/>
      <c r="M132" s="231"/>
      <c r="N132" s="231"/>
      <c r="O132" s="231"/>
      <c r="P132" s="231"/>
      <c r="Q132" s="231"/>
      <c r="R132" s="231"/>
      <c r="S132" s="231"/>
      <c r="T132" s="232"/>
      <c r="U132" s="72">
        <f t="shared" si="5"/>
        <v>0</v>
      </c>
      <c r="V132" s="233">
        <f t="shared" si="7"/>
        <v>0</v>
      </c>
      <c r="W132" s="233"/>
      <c r="X132" s="233"/>
      <c r="AE132" s="88"/>
      <c r="AF132" s="88"/>
      <c r="AG132" s="88"/>
      <c r="AH132" s="88"/>
      <c r="AI132" s="68"/>
      <c r="AJ132" s="68"/>
    </row>
    <row r="133" spans="2:36" ht="9.75" hidden="1" customHeight="1" outlineLevel="2" x14ac:dyDescent="0.3">
      <c r="B133" s="252"/>
      <c r="C133" s="252"/>
      <c r="D133" s="230">
        <f t="shared" si="6"/>
        <v>0</v>
      </c>
      <c r="E133" s="231"/>
      <c r="F133" s="231"/>
      <c r="G133" s="231"/>
      <c r="H133" s="231"/>
      <c r="I133" s="231"/>
      <c r="J133" s="231"/>
      <c r="K133" s="231"/>
      <c r="L133" s="231"/>
      <c r="M133" s="231"/>
      <c r="N133" s="231"/>
      <c r="O133" s="231"/>
      <c r="P133" s="231"/>
      <c r="Q133" s="231"/>
      <c r="R133" s="231"/>
      <c r="S133" s="231"/>
      <c r="T133" s="232"/>
      <c r="U133" s="72">
        <f t="shared" si="5"/>
        <v>0</v>
      </c>
      <c r="V133" s="233">
        <f t="shared" si="7"/>
        <v>0</v>
      </c>
      <c r="W133" s="233"/>
      <c r="X133" s="233"/>
      <c r="AE133" s="88"/>
      <c r="AF133" s="88"/>
      <c r="AG133" s="88"/>
      <c r="AH133" s="88"/>
      <c r="AI133" s="68"/>
      <c r="AJ133" s="68"/>
    </row>
    <row r="134" spans="2:36" ht="9.75" hidden="1" customHeight="1" outlineLevel="2" x14ac:dyDescent="0.3">
      <c r="B134" s="252"/>
      <c r="C134" s="252"/>
      <c r="D134" s="230">
        <f t="shared" si="6"/>
        <v>0</v>
      </c>
      <c r="E134" s="231"/>
      <c r="F134" s="231"/>
      <c r="G134" s="231"/>
      <c r="H134" s="231"/>
      <c r="I134" s="231"/>
      <c r="J134" s="231"/>
      <c r="K134" s="231"/>
      <c r="L134" s="231"/>
      <c r="M134" s="231"/>
      <c r="N134" s="231"/>
      <c r="O134" s="231"/>
      <c r="P134" s="231"/>
      <c r="Q134" s="231"/>
      <c r="R134" s="231"/>
      <c r="S134" s="231"/>
      <c r="T134" s="232"/>
      <c r="U134" s="72">
        <f t="shared" si="5"/>
        <v>0</v>
      </c>
      <c r="V134" s="233">
        <f t="shared" si="7"/>
        <v>0</v>
      </c>
      <c r="W134" s="233"/>
      <c r="X134" s="233"/>
      <c r="AE134" s="88"/>
      <c r="AF134" s="88"/>
      <c r="AG134" s="88"/>
      <c r="AH134" s="88"/>
      <c r="AI134" s="68"/>
      <c r="AJ134" s="68"/>
    </row>
    <row r="135" spans="2:36" ht="9.75" hidden="1" customHeight="1" outlineLevel="2" x14ac:dyDescent="0.3">
      <c r="B135" s="252"/>
      <c r="C135" s="252"/>
      <c r="D135" s="230">
        <f t="shared" si="6"/>
        <v>0</v>
      </c>
      <c r="E135" s="231"/>
      <c r="F135" s="231"/>
      <c r="G135" s="231"/>
      <c r="H135" s="231"/>
      <c r="I135" s="231"/>
      <c r="J135" s="231"/>
      <c r="K135" s="231"/>
      <c r="L135" s="231"/>
      <c r="M135" s="231"/>
      <c r="N135" s="231"/>
      <c r="O135" s="231"/>
      <c r="P135" s="231"/>
      <c r="Q135" s="231"/>
      <c r="R135" s="231"/>
      <c r="S135" s="231"/>
      <c r="T135" s="232"/>
      <c r="U135" s="72">
        <f t="shared" si="5"/>
        <v>0</v>
      </c>
      <c r="V135" s="233">
        <f t="shared" si="7"/>
        <v>0</v>
      </c>
      <c r="W135" s="233"/>
      <c r="X135" s="233"/>
      <c r="AE135" s="88"/>
      <c r="AF135" s="88"/>
      <c r="AG135" s="88"/>
      <c r="AH135" s="88"/>
      <c r="AI135" s="68"/>
      <c r="AJ135" s="68"/>
    </row>
    <row r="136" spans="2:36" ht="9.75" hidden="1" customHeight="1" outlineLevel="2" x14ac:dyDescent="0.3">
      <c r="B136" s="252"/>
      <c r="C136" s="252"/>
      <c r="D136" s="230">
        <f t="shared" si="6"/>
        <v>0</v>
      </c>
      <c r="E136" s="231"/>
      <c r="F136" s="231"/>
      <c r="G136" s="231"/>
      <c r="H136" s="231"/>
      <c r="I136" s="231"/>
      <c r="J136" s="231"/>
      <c r="K136" s="231"/>
      <c r="L136" s="231"/>
      <c r="M136" s="231"/>
      <c r="N136" s="231"/>
      <c r="O136" s="231"/>
      <c r="P136" s="231"/>
      <c r="Q136" s="231"/>
      <c r="R136" s="231"/>
      <c r="S136" s="231"/>
      <c r="T136" s="232"/>
      <c r="U136" s="72">
        <f t="shared" si="5"/>
        <v>0</v>
      </c>
      <c r="V136" s="233">
        <f t="shared" si="7"/>
        <v>0</v>
      </c>
      <c r="W136" s="233"/>
      <c r="X136" s="233"/>
      <c r="AE136" s="88"/>
      <c r="AF136" s="88"/>
      <c r="AG136" s="88"/>
      <c r="AH136" s="88"/>
      <c r="AI136" s="68"/>
      <c r="AJ136" s="68"/>
    </row>
    <row r="137" spans="2:36" ht="9.75" hidden="1" customHeight="1" outlineLevel="2" x14ac:dyDescent="0.3">
      <c r="B137" s="252"/>
      <c r="C137" s="252"/>
      <c r="D137" s="230">
        <f t="shared" si="6"/>
        <v>0</v>
      </c>
      <c r="E137" s="231"/>
      <c r="F137" s="231"/>
      <c r="G137" s="231"/>
      <c r="H137" s="231"/>
      <c r="I137" s="231"/>
      <c r="J137" s="231"/>
      <c r="K137" s="231"/>
      <c r="L137" s="231"/>
      <c r="M137" s="231"/>
      <c r="N137" s="231"/>
      <c r="O137" s="231"/>
      <c r="P137" s="231"/>
      <c r="Q137" s="231"/>
      <c r="R137" s="231"/>
      <c r="S137" s="231"/>
      <c r="T137" s="232"/>
      <c r="U137" s="72">
        <f t="shared" si="5"/>
        <v>0</v>
      </c>
      <c r="V137" s="233">
        <f t="shared" si="7"/>
        <v>0</v>
      </c>
      <c r="W137" s="233"/>
      <c r="X137" s="233"/>
      <c r="AE137" s="88"/>
      <c r="AF137" s="88"/>
      <c r="AG137" s="88"/>
      <c r="AH137" s="88"/>
      <c r="AI137" s="68"/>
      <c r="AJ137" s="68"/>
    </row>
    <row r="138" spans="2:36" ht="9.75" hidden="1" customHeight="1" outlineLevel="2" x14ac:dyDescent="0.3">
      <c r="B138" s="252"/>
      <c r="C138" s="252"/>
      <c r="D138" s="230">
        <f t="shared" si="6"/>
        <v>0</v>
      </c>
      <c r="E138" s="231"/>
      <c r="F138" s="231"/>
      <c r="G138" s="231"/>
      <c r="H138" s="231"/>
      <c r="I138" s="231"/>
      <c r="J138" s="231"/>
      <c r="K138" s="231"/>
      <c r="L138" s="231"/>
      <c r="M138" s="231"/>
      <c r="N138" s="231"/>
      <c r="O138" s="231"/>
      <c r="P138" s="231"/>
      <c r="Q138" s="231"/>
      <c r="R138" s="231"/>
      <c r="S138" s="231"/>
      <c r="T138" s="232"/>
      <c r="U138" s="72">
        <f t="shared" si="5"/>
        <v>0</v>
      </c>
      <c r="V138" s="233">
        <f t="shared" si="7"/>
        <v>0</v>
      </c>
      <c r="W138" s="233"/>
      <c r="X138" s="233"/>
      <c r="AE138" s="88"/>
      <c r="AF138" s="88"/>
      <c r="AG138" s="88"/>
      <c r="AH138" s="88"/>
      <c r="AI138" s="68"/>
      <c r="AJ138" s="68"/>
    </row>
    <row r="139" spans="2:36" ht="9.75" hidden="1" customHeight="1" outlineLevel="2" x14ac:dyDescent="0.3">
      <c r="B139" s="252"/>
      <c r="C139" s="252"/>
      <c r="D139" s="230">
        <f t="shared" si="6"/>
        <v>0</v>
      </c>
      <c r="E139" s="231"/>
      <c r="F139" s="231"/>
      <c r="G139" s="231"/>
      <c r="H139" s="231"/>
      <c r="I139" s="231"/>
      <c r="J139" s="231"/>
      <c r="K139" s="231"/>
      <c r="L139" s="231"/>
      <c r="M139" s="231"/>
      <c r="N139" s="231"/>
      <c r="O139" s="231"/>
      <c r="P139" s="231"/>
      <c r="Q139" s="231"/>
      <c r="R139" s="231"/>
      <c r="S139" s="231"/>
      <c r="T139" s="232"/>
      <c r="U139" s="72">
        <f t="shared" si="5"/>
        <v>0</v>
      </c>
      <c r="V139" s="233">
        <f t="shared" si="7"/>
        <v>0</v>
      </c>
      <c r="W139" s="233"/>
      <c r="X139" s="233"/>
      <c r="AE139" s="88"/>
      <c r="AF139" s="88"/>
      <c r="AG139" s="88"/>
      <c r="AH139" s="88"/>
      <c r="AI139" s="68"/>
      <c r="AJ139" s="68"/>
    </row>
    <row r="140" spans="2:36" ht="9.75" hidden="1" customHeight="1" outlineLevel="2" x14ac:dyDescent="0.3">
      <c r="B140" s="252"/>
      <c r="C140" s="252"/>
      <c r="D140" s="230">
        <f t="shared" si="6"/>
        <v>0</v>
      </c>
      <c r="E140" s="231"/>
      <c r="F140" s="231"/>
      <c r="G140" s="231"/>
      <c r="H140" s="231"/>
      <c r="I140" s="231"/>
      <c r="J140" s="231"/>
      <c r="K140" s="231"/>
      <c r="L140" s="231"/>
      <c r="M140" s="231"/>
      <c r="N140" s="231"/>
      <c r="O140" s="231"/>
      <c r="P140" s="231"/>
      <c r="Q140" s="231"/>
      <c r="R140" s="231"/>
      <c r="S140" s="231"/>
      <c r="T140" s="232"/>
      <c r="U140" s="72">
        <f t="shared" si="5"/>
        <v>0</v>
      </c>
      <c r="V140" s="233">
        <f t="shared" si="7"/>
        <v>0</v>
      </c>
      <c r="W140" s="233"/>
      <c r="X140" s="233"/>
      <c r="AE140" s="88"/>
      <c r="AF140" s="88"/>
      <c r="AG140" s="88"/>
      <c r="AH140" s="88"/>
      <c r="AI140" s="68"/>
      <c r="AJ140" s="68"/>
    </row>
    <row r="141" spans="2:36" ht="9.75" hidden="1" customHeight="1" outlineLevel="2" x14ac:dyDescent="0.3">
      <c r="B141" s="252"/>
      <c r="C141" s="252"/>
      <c r="D141" s="230">
        <f t="shared" si="6"/>
        <v>0</v>
      </c>
      <c r="E141" s="231"/>
      <c r="F141" s="231"/>
      <c r="G141" s="231"/>
      <c r="H141" s="231"/>
      <c r="I141" s="231"/>
      <c r="J141" s="231"/>
      <c r="K141" s="231"/>
      <c r="L141" s="231"/>
      <c r="M141" s="231"/>
      <c r="N141" s="231"/>
      <c r="O141" s="231"/>
      <c r="P141" s="231"/>
      <c r="Q141" s="231"/>
      <c r="R141" s="231"/>
      <c r="S141" s="231"/>
      <c r="T141" s="232"/>
      <c r="U141" s="72">
        <f t="shared" si="5"/>
        <v>0</v>
      </c>
      <c r="V141" s="233">
        <f t="shared" si="7"/>
        <v>0</v>
      </c>
      <c r="W141" s="233"/>
      <c r="X141" s="233"/>
      <c r="AE141" s="88"/>
      <c r="AF141" s="88"/>
      <c r="AG141" s="88"/>
      <c r="AH141" s="88"/>
      <c r="AI141" s="68"/>
      <c r="AJ141" s="68"/>
    </row>
    <row r="142" spans="2:36" ht="9.75" hidden="1" customHeight="1" outlineLevel="2" x14ac:dyDescent="0.3">
      <c r="B142" s="252"/>
      <c r="C142" s="252"/>
      <c r="D142" s="230">
        <f t="shared" si="6"/>
        <v>0</v>
      </c>
      <c r="E142" s="231"/>
      <c r="F142" s="231"/>
      <c r="G142" s="231"/>
      <c r="H142" s="231"/>
      <c r="I142" s="231"/>
      <c r="J142" s="231"/>
      <c r="K142" s="231"/>
      <c r="L142" s="231"/>
      <c r="M142" s="231"/>
      <c r="N142" s="231"/>
      <c r="O142" s="231"/>
      <c r="P142" s="231"/>
      <c r="Q142" s="231"/>
      <c r="R142" s="231"/>
      <c r="S142" s="231"/>
      <c r="T142" s="232"/>
      <c r="U142" s="72">
        <f t="shared" si="5"/>
        <v>0</v>
      </c>
      <c r="V142" s="233">
        <f t="shared" si="7"/>
        <v>0</v>
      </c>
      <c r="W142" s="233"/>
      <c r="X142" s="233"/>
      <c r="AE142" s="88"/>
      <c r="AF142" s="88"/>
      <c r="AG142" s="88"/>
      <c r="AH142" s="88"/>
      <c r="AI142" s="68"/>
      <c r="AJ142" s="68"/>
    </row>
    <row r="143" spans="2:36" ht="9.75" hidden="1" customHeight="1" outlineLevel="2" x14ac:dyDescent="0.3">
      <c r="B143" s="252"/>
      <c r="C143" s="252"/>
      <c r="D143" s="230">
        <f t="shared" si="6"/>
        <v>0</v>
      </c>
      <c r="E143" s="231"/>
      <c r="F143" s="231"/>
      <c r="G143" s="231"/>
      <c r="H143" s="231"/>
      <c r="I143" s="231"/>
      <c r="J143" s="231"/>
      <c r="K143" s="231"/>
      <c r="L143" s="231"/>
      <c r="M143" s="231"/>
      <c r="N143" s="231"/>
      <c r="O143" s="231"/>
      <c r="P143" s="231"/>
      <c r="Q143" s="231"/>
      <c r="R143" s="231"/>
      <c r="S143" s="231"/>
      <c r="T143" s="232"/>
      <c r="U143" s="72">
        <f t="shared" si="5"/>
        <v>0</v>
      </c>
      <c r="V143" s="233">
        <f t="shared" si="7"/>
        <v>0</v>
      </c>
      <c r="W143" s="233"/>
      <c r="X143" s="233"/>
      <c r="AE143" s="88"/>
      <c r="AF143" s="88"/>
      <c r="AG143" s="88"/>
      <c r="AH143" s="88"/>
      <c r="AI143" s="68"/>
      <c r="AJ143" s="68"/>
    </row>
    <row r="144" spans="2:36" ht="9.75" hidden="1" customHeight="1" outlineLevel="2" x14ac:dyDescent="0.3">
      <c r="B144" s="252"/>
      <c r="C144" s="252"/>
      <c r="D144" s="230">
        <f t="shared" si="6"/>
        <v>0</v>
      </c>
      <c r="E144" s="231"/>
      <c r="F144" s="231"/>
      <c r="G144" s="231"/>
      <c r="H144" s="231"/>
      <c r="I144" s="231"/>
      <c r="J144" s="231"/>
      <c r="K144" s="231"/>
      <c r="L144" s="231"/>
      <c r="M144" s="231"/>
      <c r="N144" s="231"/>
      <c r="O144" s="231"/>
      <c r="P144" s="231"/>
      <c r="Q144" s="231"/>
      <c r="R144" s="231"/>
      <c r="S144" s="231"/>
      <c r="T144" s="232"/>
      <c r="U144" s="72">
        <f t="shared" si="5"/>
        <v>0</v>
      </c>
      <c r="V144" s="233">
        <f t="shared" si="7"/>
        <v>0</v>
      </c>
      <c r="W144" s="233"/>
      <c r="X144" s="233"/>
      <c r="AE144" s="88"/>
      <c r="AF144" s="88"/>
      <c r="AG144" s="88"/>
      <c r="AH144" s="88"/>
      <c r="AI144" s="68"/>
      <c r="AJ144" s="68"/>
    </row>
    <row r="145" spans="2:36" ht="9.75" hidden="1" customHeight="1" outlineLevel="2" x14ac:dyDescent="0.3">
      <c r="B145" s="252"/>
      <c r="C145" s="252"/>
      <c r="D145" s="230">
        <f t="shared" si="6"/>
        <v>0</v>
      </c>
      <c r="E145" s="231"/>
      <c r="F145" s="231"/>
      <c r="G145" s="231"/>
      <c r="H145" s="231"/>
      <c r="I145" s="231"/>
      <c r="J145" s="231"/>
      <c r="K145" s="231"/>
      <c r="L145" s="231"/>
      <c r="M145" s="231"/>
      <c r="N145" s="231"/>
      <c r="O145" s="231"/>
      <c r="P145" s="231"/>
      <c r="Q145" s="231"/>
      <c r="R145" s="231"/>
      <c r="S145" s="231"/>
      <c r="T145" s="232"/>
      <c r="U145" s="72">
        <f t="shared" si="5"/>
        <v>0</v>
      </c>
      <c r="V145" s="233">
        <f t="shared" si="7"/>
        <v>0</v>
      </c>
      <c r="W145" s="233"/>
      <c r="X145" s="233"/>
      <c r="AE145" s="88"/>
      <c r="AF145" s="88"/>
      <c r="AG145" s="88"/>
      <c r="AH145" s="88"/>
      <c r="AI145" s="68"/>
      <c r="AJ145" s="68"/>
    </row>
    <row r="146" spans="2:36" ht="9.75" hidden="1" customHeight="1" outlineLevel="2" x14ac:dyDescent="0.3">
      <c r="B146" s="252"/>
      <c r="C146" s="252"/>
      <c r="D146" s="230">
        <f t="shared" si="6"/>
        <v>0</v>
      </c>
      <c r="E146" s="231"/>
      <c r="F146" s="231"/>
      <c r="G146" s="231"/>
      <c r="H146" s="231"/>
      <c r="I146" s="231"/>
      <c r="J146" s="231"/>
      <c r="K146" s="231"/>
      <c r="L146" s="231"/>
      <c r="M146" s="231"/>
      <c r="N146" s="231"/>
      <c r="O146" s="231"/>
      <c r="P146" s="231"/>
      <c r="Q146" s="231"/>
      <c r="R146" s="231"/>
      <c r="S146" s="231"/>
      <c r="T146" s="232"/>
      <c r="U146" s="72">
        <f t="shared" ref="U146:U209" si="8">AF146</f>
        <v>0</v>
      </c>
      <c r="V146" s="233">
        <f t="shared" si="7"/>
        <v>0</v>
      </c>
      <c r="W146" s="233"/>
      <c r="X146" s="233"/>
      <c r="AE146" s="88"/>
      <c r="AF146" s="88"/>
      <c r="AG146" s="88"/>
      <c r="AH146" s="88"/>
      <c r="AI146" s="68"/>
      <c r="AJ146" s="68"/>
    </row>
    <row r="147" spans="2:36" ht="9.75" hidden="1" customHeight="1" outlineLevel="2" x14ac:dyDescent="0.3">
      <c r="B147" s="252"/>
      <c r="C147" s="252"/>
      <c r="D147" s="230">
        <f t="shared" si="6"/>
        <v>0</v>
      </c>
      <c r="E147" s="231"/>
      <c r="F147" s="231"/>
      <c r="G147" s="231"/>
      <c r="H147" s="231"/>
      <c r="I147" s="231"/>
      <c r="J147" s="231"/>
      <c r="K147" s="231"/>
      <c r="L147" s="231"/>
      <c r="M147" s="231"/>
      <c r="N147" s="231"/>
      <c r="O147" s="231"/>
      <c r="P147" s="231"/>
      <c r="Q147" s="231"/>
      <c r="R147" s="231"/>
      <c r="S147" s="231"/>
      <c r="T147" s="232"/>
      <c r="U147" s="72">
        <f t="shared" si="8"/>
        <v>0</v>
      </c>
      <c r="V147" s="233">
        <f t="shared" si="7"/>
        <v>0</v>
      </c>
      <c r="W147" s="233"/>
      <c r="X147" s="233"/>
      <c r="AE147" s="88"/>
      <c r="AF147" s="88"/>
      <c r="AG147" s="88"/>
      <c r="AH147" s="88"/>
      <c r="AI147" s="68"/>
      <c r="AJ147" s="68"/>
    </row>
    <row r="148" spans="2:36" ht="9.75" hidden="1" customHeight="1" outlineLevel="2" x14ac:dyDescent="0.3">
      <c r="B148" s="252"/>
      <c r="C148" s="252"/>
      <c r="D148" s="230">
        <f t="shared" si="6"/>
        <v>0</v>
      </c>
      <c r="E148" s="231"/>
      <c r="F148" s="231"/>
      <c r="G148" s="231"/>
      <c r="H148" s="231"/>
      <c r="I148" s="231"/>
      <c r="J148" s="231"/>
      <c r="K148" s="231"/>
      <c r="L148" s="231"/>
      <c r="M148" s="231"/>
      <c r="N148" s="231"/>
      <c r="O148" s="231"/>
      <c r="P148" s="231"/>
      <c r="Q148" s="231"/>
      <c r="R148" s="231"/>
      <c r="S148" s="231"/>
      <c r="T148" s="232"/>
      <c r="U148" s="72">
        <f t="shared" si="8"/>
        <v>0</v>
      </c>
      <c r="V148" s="233">
        <f t="shared" si="7"/>
        <v>0</v>
      </c>
      <c r="W148" s="233"/>
      <c r="X148" s="233"/>
      <c r="AE148" s="88"/>
      <c r="AF148" s="88"/>
      <c r="AG148" s="88"/>
      <c r="AH148" s="88"/>
      <c r="AI148" s="68"/>
      <c r="AJ148" s="68"/>
    </row>
    <row r="149" spans="2:36" ht="9.75" hidden="1" customHeight="1" outlineLevel="2" x14ac:dyDescent="0.3">
      <c r="B149" s="252"/>
      <c r="C149" s="252"/>
      <c r="D149" s="230">
        <f t="shared" si="6"/>
        <v>0</v>
      </c>
      <c r="E149" s="231"/>
      <c r="F149" s="231"/>
      <c r="G149" s="231"/>
      <c r="H149" s="231"/>
      <c r="I149" s="231"/>
      <c r="J149" s="231"/>
      <c r="K149" s="231"/>
      <c r="L149" s="231"/>
      <c r="M149" s="231"/>
      <c r="N149" s="231"/>
      <c r="O149" s="231"/>
      <c r="P149" s="231"/>
      <c r="Q149" s="231"/>
      <c r="R149" s="231"/>
      <c r="S149" s="231"/>
      <c r="T149" s="232"/>
      <c r="U149" s="72">
        <f t="shared" si="8"/>
        <v>0</v>
      </c>
      <c r="V149" s="233">
        <f t="shared" si="7"/>
        <v>0</v>
      </c>
      <c r="W149" s="233"/>
      <c r="X149" s="233"/>
      <c r="AE149" s="88"/>
      <c r="AF149" s="88"/>
      <c r="AG149" s="88"/>
      <c r="AH149" s="88"/>
      <c r="AI149" s="68"/>
      <c r="AJ149" s="68"/>
    </row>
    <row r="150" spans="2:36" ht="9.75" hidden="1" customHeight="1" outlineLevel="2" x14ac:dyDescent="0.3">
      <c r="B150" s="252"/>
      <c r="C150" s="252"/>
      <c r="D150" s="230">
        <f t="shared" si="6"/>
        <v>0</v>
      </c>
      <c r="E150" s="231"/>
      <c r="F150" s="231"/>
      <c r="G150" s="231"/>
      <c r="H150" s="231"/>
      <c r="I150" s="231"/>
      <c r="J150" s="231"/>
      <c r="K150" s="231"/>
      <c r="L150" s="231"/>
      <c r="M150" s="231"/>
      <c r="N150" s="231"/>
      <c r="O150" s="231"/>
      <c r="P150" s="231"/>
      <c r="Q150" s="231"/>
      <c r="R150" s="231"/>
      <c r="S150" s="231"/>
      <c r="T150" s="232"/>
      <c r="U150" s="72">
        <f t="shared" si="8"/>
        <v>0</v>
      </c>
      <c r="V150" s="233">
        <f t="shared" si="7"/>
        <v>0</v>
      </c>
      <c r="W150" s="233"/>
      <c r="X150" s="233"/>
      <c r="AE150" s="88"/>
      <c r="AF150" s="88"/>
      <c r="AG150" s="88"/>
      <c r="AH150" s="88"/>
      <c r="AI150" s="68"/>
      <c r="AJ150" s="68"/>
    </row>
    <row r="151" spans="2:36" ht="9.75" hidden="1" customHeight="1" outlineLevel="2" x14ac:dyDescent="0.3">
      <c r="B151" s="252"/>
      <c r="C151" s="252"/>
      <c r="D151" s="230">
        <f t="shared" si="6"/>
        <v>0</v>
      </c>
      <c r="E151" s="231"/>
      <c r="F151" s="231"/>
      <c r="G151" s="231"/>
      <c r="H151" s="231"/>
      <c r="I151" s="231"/>
      <c r="J151" s="231"/>
      <c r="K151" s="231"/>
      <c r="L151" s="231"/>
      <c r="M151" s="231"/>
      <c r="N151" s="231"/>
      <c r="O151" s="231"/>
      <c r="P151" s="231"/>
      <c r="Q151" s="231"/>
      <c r="R151" s="231"/>
      <c r="S151" s="231"/>
      <c r="T151" s="232"/>
      <c r="U151" s="72">
        <f t="shared" si="8"/>
        <v>0</v>
      </c>
      <c r="V151" s="233">
        <f t="shared" si="7"/>
        <v>0</v>
      </c>
      <c r="W151" s="233"/>
      <c r="X151" s="233"/>
      <c r="AE151" s="88"/>
      <c r="AF151" s="88"/>
      <c r="AG151" s="88"/>
      <c r="AH151" s="88"/>
      <c r="AI151" s="68"/>
      <c r="AJ151" s="68"/>
    </row>
    <row r="152" spans="2:36" ht="9.75" hidden="1" customHeight="1" outlineLevel="2" x14ac:dyDescent="0.3">
      <c r="B152" s="252"/>
      <c r="C152" s="252"/>
      <c r="D152" s="230">
        <f t="shared" si="6"/>
        <v>0</v>
      </c>
      <c r="E152" s="231"/>
      <c r="F152" s="231"/>
      <c r="G152" s="231"/>
      <c r="H152" s="231"/>
      <c r="I152" s="231"/>
      <c r="J152" s="231"/>
      <c r="K152" s="231"/>
      <c r="L152" s="231"/>
      <c r="M152" s="231"/>
      <c r="N152" s="231"/>
      <c r="O152" s="231"/>
      <c r="P152" s="231"/>
      <c r="Q152" s="231"/>
      <c r="R152" s="231"/>
      <c r="S152" s="231"/>
      <c r="T152" s="232"/>
      <c r="U152" s="72">
        <f t="shared" si="8"/>
        <v>0</v>
      </c>
      <c r="V152" s="233">
        <f t="shared" si="7"/>
        <v>0</v>
      </c>
      <c r="W152" s="233"/>
      <c r="X152" s="233"/>
      <c r="AE152" s="88"/>
      <c r="AF152" s="88"/>
      <c r="AG152" s="88"/>
      <c r="AH152" s="88"/>
      <c r="AI152" s="68"/>
      <c r="AJ152" s="68"/>
    </row>
    <row r="153" spans="2:36" ht="9.75" hidden="1" customHeight="1" outlineLevel="2" x14ac:dyDescent="0.3">
      <c r="B153" s="252"/>
      <c r="C153" s="252"/>
      <c r="D153" s="230">
        <f t="shared" si="6"/>
        <v>0</v>
      </c>
      <c r="E153" s="231"/>
      <c r="F153" s="231"/>
      <c r="G153" s="231"/>
      <c r="H153" s="231"/>
      <c r="I153" s="231"/>
      <c r="J153" s="231"/>
      <c r="K153" s="231"/>
      <c r="L153" s="231"/>
      <c r="M153" s="231"/>
      <c r="N153" s="231"/>
      <c r="O153" s="231"/>
      <c r="P153" s="231"/>
      <c r="Q153" s="231"/>
      <c r="R153" s="231"/>
      <c r="S153" s="231"/>
      <c r="T153" s="232"/>
      <c r="U153" s="72">
        <f t="shared" si="8"/>
        <v>0</v>
      </c>
      <c r="V153" s="233">
        <f t="shared" si="7"/>
        <v>0</v>
      </c>
      <c r="W153" s="233"/>
      <c r="X153" s="233"/>
      <c r="AE153" s="88"/>
      <c r="AF153" s="88"/>
      <c r="AG153" s="88"/>
      <c r="AH153" s="88"/>
      <c r="AI153" s="68"/>
      <c r="AJ153" s="68"/>
    </row>
    <row r="154" spans="2:36" ht="9.75" hidden="1" customHeight="1" outlineLevel="2" x14ac:dyDescent="0.3">
      <c r="B154" s="252"/>
      <c r="C154" s="252"/>
      <c r="D154" s="230">
        <f t="shared" si="6"/>
        <v>0</v>
      </c>
      <c r="E154" s="231"/>
      <c r="F154" s="231"/>
      <c r="G154" s="231"/>
      <c r="H154" s="231"/>
      <c r="I154" s="231"/>
      <c r="J154" s="231"/>
      <c r="K154" s="231"/>
      <c r="L154" s="231"/>
      <c r="M154" s="231"/>
      <c r="N154" s="231"/>
      <c r="O154" s="231"/>
      <c r="P154" s="231"/>
      <c r="Q154" s="231"/>
      <c r="R154" s="231"/>
      <c r="S154" s="231"/>
      <c r="T154" s="232"/>
      <c r="U154" s="72">
        <f t="shared" si="8"/>
        <v>0</v>
      </c>
      <c r="V154" s="233">
        <f t="shared" si="7"/>
        <v>0</v>
      </c>
      <c r="W154" s="233"/>
      <c r="X154" s="233"/>
      <c r="AE154" s="88"/>
      <c r="AF154" s="88"/>
      <c r="AG154" s="88"/>
      <c r="AH154" s="88"/>
      <c r="AI154" s="68"/>
      <c r="AJ154" s="68"/>
    </row>
    <row r="155" spans="2:36" ht="9.75" hidden="1" customHeight="1" outlineLevel="2" x14ac:dyDescent="0.3">
      <c r="B155" s="252"/>
      <c r="C155" s="252"/>
      <c r="D155" s="230">
        <f t="shared" si="6"/>
        <v>0</v>
      </c>
      <c r="E155" s="231"/>
      <c r="F155" s="231"/>
      <c r="G155" s="231"/>
      <c r="H155" s="231"/>
      <c r="I155" s="231"/>
      <c r="J155" s="231"/>
      <c r="K155" s="231"/>
      <c r="L155" s="231"/>
      <c r="M155" s="231"/>
      <c r="N155" s="231"/>
      <c r="O155" s="231"/>
      <c r="P155" s="231"/>
      <c r="Q155" s="231"/>
      <c r="R155" s="231"/>
      <c r="S155" s="231"/>
      <c r="T155" s="232"/>
      <c r="U155" s="72">
        <f t="shared" si="8"/>
        <v>0</v>
      </c>
      <c r="V155" s="233">
        <f t="shared" si="7"/>
        <v>0</v>
      </c>
      <c r="W155" s="233"/>
      <c r="X155" s="233"/>
      <c r="AE155" s="88"/>
      <c r="AF155" s="88"/>
      <c r="AG155" s="88"/>
      <c r="AH155" s="88"/>
      <c r="AI155" s="68"/>
      <c r="AJ155" s="68"/>
    </row>
    <row r="156" spans="2:36" ht="9.75" hidden="1" customHeight="1" outlineLevel="2" x14ac:dyDescent="0.3">
      <c r="B156" s="252"/>
      <c r="C156" s="252"/>
      <c r="D156" s="230">
        <f t="shared" si="6"/>
        <v>0</v>
      </c>
      <c r="E156" s="231"/>
      <c r="F156" s="231"/>
      <c r="G156" s="231"/>
      <c r="H156" s="231"/>
      <c r="I156" s="231"/>
      <c r="J156" s="231"/>
      <c r="K156" s="231"/>
      <c r="L156" s="231"/>
      <c r="M156" s="231"/>
      <c r="N156" s="231"/>
      <c r="O156" s="231"/>
      <c r="P156" s="231"/>
      <c r="Q156" s="231"/>
      <c r="R156" s="231"/>
      <c r="S156" s="231"/>
      <c r="T156" s="232"/>
      <c r="U156" s="72">
        <f t="shared" si="8"/>
        <v>0</v>
      </c>
      <c r="V156" s="233">
        <f t="shared" si="7"/>
        <v>0</v>
      </c>
      <c r="W156" s="233"/>
      <c r="X156" s="233"/>
      <c r="AE156" s="88"/>
      <c r="AF156" s="88"/>
      <c r="AG156" s="88"/>
      <c r="AH156" s="88"/>
      <c r="AI156" s="68"/>
      <c r="AJ156" s="68"/>
    </row>
    <row r="157" spans="2:36" ht="9.75" hidden="1" customHeight="1" outlineLevel="2" x14ac:dyDescent="0.3">
      <c r="B157" s="252"/>
      <c r="C157" s="252"/>
      <c r="D157" s="230">
        <f t="shared" si="6"/>
        <v>0</v>
      </c>
      <c r="E157" s="231"/>
      <c r="F157" s="231"/>
      <c r="G157" s="231"/>
      <c r="H157" s="231"/>
      <c r="I157" s="231"/>
      <c r="J157" s="231"/>
      <c r="K157" s="231"/>
      <c r="L157" s="231"/>
      <c r="M157" s="231"/>
      <c r="N157" s="231"/>
      <c r="O157" s="231"/>
      <c r="P157" s="231"/>
      <c r="Q157" s="231"/>
      <c r="R157" s="231"/>
      <c r="S157" s="231"/>
      <c r="T157" s="232"/>
      <c r="U157" s="72">
        <f t="shared" si="8"/>
        <v>0</v>
      </c>
      <c r="V157" s="233">
        <f t="shared" si="7"/>
        <v>0</v>
      </c>
      <c r="W157" s="233"/>
      <c r="X157" s="233"/>
      <c r="AE157" s="88"/>
      <c r="AF157" s="88"/>
      <c r="AG157" s="88"/>
      <c r="AH157" s="88"/>
      <c r="AI157" s="68"/>
      <c r="AJ157" s="68"/>
    </row>
    <row r="158" spans="2:36" ht="9.75" hidden="1" customHeight="1" outlineLevel="2" x14ac:dyDescent="0.3">
      <c r="B158" s="252"/>
      <c r="C158" s="252"/>
      <c r="D158" s="230">
        <f t="shared" si="6"/>
        <v>0</v>
      </c>
      <c r="E158" s="231"/>
      <c r="F158" s="231"/>
      <c r="G158" s="231"/>
      <c r="H158" s="231"/>
      <c r="I158" s="231"/>
      <c r="J158" s="231"/>
      <c r="K158" s="231"/>
      <c r="L158" s="231"/>
      <c r="M158" s="231"/>
      <c r="N158" s="231"/>
      <c r="O158" s="231"/>
      <c r="P158" s="231"/>
      <c r="Q158" s="231"/>
      <c r="R158" s="231"/>
      <c r="S158" s="231"/>
      <c r="T158" s="232"/>
      <c r="U158" s="72">
        <f t="shared" si="8"/>
        <v>0</v>
      </c>
      <c r="V158" s="233">
        <f t="shared" si="7"/>
        <v>0</v>
      </c>
      <c r="W158" s="233"/>
      <c r="X158" s="233"/>
      <c r="AE158" s="88"/>
      <c r="AF158" s="88"/>
      <c r="AG158" s="88"/>
      <c r="AH158" s="88"/>
      <c r="AI158" s="68"/>
      <c r="AJ158" s="68"/>
    </row>
    <row r="159" spans="2:36" ht="9.75" hidden="1" customHeight="1" outlineLevel="2" x14ac:dyDescent="0.3">
      <c r="B159" s="252"/>
      <c r="C159" s="252"/>
      <c r="D159" s="230">
        <f t="shared" si="6"/>
        <v>0</v>
      </c>
      <c r="E159" s="231"/>
      <c r="F159" s="231"/>
      <c r="G159" s="231"/>
      <c r="H159" s="231"/>
      <c r="I159" s="231"/>
      <c r="J159" s="231"/>
      <c r="K159" s="231"/>
      <c r="L159" s="231"/>
      <c r="M159" s="231"/>
      <c r="N159" s="231"/>
      <c r="O159" s="231"/>
      <c r="P159" s="231"/>
      <c r="Q159" s="231"/>
      <c r="R159" s="231"/>
      <c r="S159" s="231"/>
      <c r="T159" s="232"/>
      <c r="U159" s="72">
        <f t="shared" si="8"/>
        <v>0</v>
      </c>
      <c r="V159" s="233">
        <f t="shared" si="7"/>
        <v>0</v>
      </c>
      <c r="W159" s="233"/>
      <c r="X159" s="233"/>
      <c r="AE159" s="88"/>
      <c r="AF159" s="88"/>
      <c r="AG159" s="88"/>
      <c r="AH159" s="88"/>
      <c r="AI159" s="68"/>
      <c r="AJ159" s="68"/>
    </row>
    <row r="160" spans="2:36" ht="9.75" hidden="1" customHeight="1" outlineLevel="2" x14ac:dyDescent="0.3">
      <c r="B160" s="252"/>
      <c r="C160" s="252"/>
      <c r="D160" s="230">
        <f t="shared" si="6"/>
        <v>0</v>
      </c>
      <c r="E160" s="231"/>
      <c r="F160" s="231"/>
      <c r="G160" s="231"/>
      <c r="H160" s="231"/>
      <c r="I160" s="231"/>
      <c r="J160" s="231"/>
      <c r="K160" s="231"/>
      <c r="L160" s="231"/>
      <c r="M160" s="231"/>
      <c r="N160" s="231"/>
      <c r="O160" s="231"/>
      <c r="P160" s="231"/>
      <c r="Q160" s="231"/>
      <c r="R160" s="231"/>
      <c r="S160" s="231"/>
      <c r="T160" s="232"/>
      <c r="U160" s="72">
        <f t="shared" si="8"/>
        <v>0</v>
      </c>
      <c r="V160" s="233">
        <f t="shared" si="7"/>
        <v>0</v>
      </c>
      <c r="W160" s="233"/>
      <c r="X160" s="233"/>
      <c r="AE160" s="88"/>
      <c r="AF160" s="88"/>
      <c r="AG160" s="88"/>
      <c r="AH160" s="88"/>
      <c r="AI160" s="68"/>
      <c r="AJ160" s="68"/>
    </row>
    <row r="161" spans="2:36" ht="9.75" hidden="1" customHeight="1" outlineLevel="2" x14ac:dyDescent="0.3">
      <c r="B161" s="252"/>
      <c r="C161" s="252"/>
      <c r="D161" s="230">
        <f t="shared" si="6"/>
        <v>0</v>
      </c>
      <c r="E161" s="231"/>
      <c r="F161" s="231"/>
      <c r="G161" s="231"/>
      <c r="H161" s="231"/>
      <c r="I161" s="231"/>
      <c r="J161" s="231"/>
      <c r="K161" s="231"/>
      <c r="L161" s="231"/>
      <c r="M161" s="231"/>
      <c r="N161" s="231"/>
      <c r="O161" s="231"/>
      <c r="P161" s="231"/>
      <c r="Q161" s="231"/>
      <c r="R161" s="231"/>
      <c r="S161" s="231"/>
      <c r="T161" s="232"/>
      <c r="U161" s="72">
        <f t="shared" si="8"/>
        <v>0</v>
      </c>
      <c r="V161" s="233">
        <f t="shared" si="7"/>
        <v>0</v>
      </c>
      <c r="W161" s="233"/>
      <c r="X161" s="233"/>
      <c r="AE161" s="88"/>
      <c r="AF161" s="88"/>
      <c r="AG161" s="88"/>
      <c r="AH161" s="88"/>
      <c r="AI161" s="68"/>
      <c r="AJ161" s="68"/>
    </row>
    <row r="162" spans="2:36" ht="9.75" hidden="1" customHeight="1" outlineLevel="2" x14ac:dyDescent="0.3">
      <c r="B162" s="252"/>
      <c r="C162" s="252"/>
      <c r="D162" s="230">
        <f t="shared" si="6"/>
        <v>0</v>
      </c>
      <c r="E162" s="231"/>
      <c r="F162" s="231"/>
      <c r="G162" s="231"/>
      <c r="H162" s="231"/>
      <c r="I162" s="231"/>
      <c r="J162" s="231"/>
      <c r="K162" s="231"/>
      <c r="L162" s="231"/>
      <c r="M162" s="231"/>
      <c r="N162" s="231"/>
      <c r="O162" s="231"/>
      <c r="P162" s="231"/>
      <c r="Q162" s="231"/>
      <c r="R162" s="231"/>
      <c r="S162" s="231"/>
      <c r="T162" s="232"/>
      <c r="U162" s="72">
        <f t="shared" si="8"/>
        <v>0</v>
      </c>
      <c r="V162" s="233">
        <f t="shared" si="7"/>
        <v>0</v>
      </c>
      <c r="W162" s="233"/>
      <c r="X162" s="233"/>
      <c r="AE162" s="88"/>
      <c r="AF162" s="88"/>
      <c r="AG162" s="88"/>
      <c r="AH162" s="88"/>
      <c r="AI162" s="68"/>
      <c r="AJ162" s="68"/>
    </row>
    <row r="163" spans="2:36" ht="9.75" hidden="1" customHeight="1" outlineLevel="2" x14ac:dyDescent="0.3">
      <c r="B163" s="252"/>
      <c r="C163" s="252"/>
      <c r="D163" s="230">
        <f t="shared" si="6"/>
        <v>0</v>
      </c>
      <c r="E163" s="231"/>
      <c r="F163" s="231"/>
      <c r="G163" s="231"/>
      <c r="H163" s="231"/>
      <c r="I163" s="231"/>
      <c r="J163" s="231"/>
      <c r="K163" s="231"/>
      <c r="L163" s="231"/>
      <c r="M163" s="231"/>
      <c r="N163" s="231"/>
      <c r="O163" s="231"/>
      <c r="P163" s="231"/>
      <c r="Q163" s="231"/>
      <c r="R163" s="231"/>
      <c r="S163" s="231"/>
      <c r="T163" s="232"/>
      <c r="U163" s="72">
        <f t="shared" si="8"/>
        <v>0</v>
      </c>
      <c r="V163" s="233">
        <f t="shared" si="7"/>
        <v>0</v>
      </c>
      <c r="W163" s="233"/>
      <c r="X163" s="233"/>
      <c r="AE163" s="88"/>
      <c r="AF163" s="88"/>
      <c r="AG163" s="88"/>
      <c r="AH163" s="88"/>
      <c r="AI163" s="68"/>
      <c r="AJ163" s="68"/>
    </row>
    <row r="164" spans="2:36" ht="9.75" hidden="1" customHeight="1" outlineLevel="2" x14ac:dyDescent="0.3">
      <c r="B164" s="252"/>
      <c r="C164" s="252"/>
      <c r="D164" s="230">
        <f t="shared" si="6"/>
        <v>0</v>
      </c>
      <c r="E164" s="231"/>
      <c r="F164" s="231"/>
      <c r="G164" s="231"/>
      <c r="H164" s="231"/>
      <c r="I164" s="231"/>
      <c r="J164" s="231"/>
      <c r="K164" s="231"/>
      <c r="L164" s="231"/>
      <c r="M164" s="231"/>
      <c r="N164" s="231"/>
      <c r="O164" s="231"/>
      <c r="P164" s="231"/>
      <c r="Q164" s="231"/>
      <c r="R164" s="231"/>
      <c r="S164" s="231"/>
      <c r="T164" s="232"/>
      <c r="U164" s="72">
        <f t="shared" si="8"/>
        <v>0</v>
      </c>
      <c r="V164" s="233">
        <f t="shared" si="7"/>
        <v>0</v>
      </c>
      <c r="W164" s="233"/>
      <c r="X164" s="233"/>
      <c r="AE164" s="88"/>
      <c r="AF164" s="88"/>
      <c r="AG164" s="88"/>
      <c r="AH164" s="88"/>
      <c r="AI164" s="68"/>
      <c r="AJ164" s="68"/>
    </row>
    <row r="165" spans="2:36" ht="9.75" hidden="1" customHeight="1" outlineLevel="2" x14ac:dyDescent="0.3">
      <c r="B165" s="252"/>
      <c r="C165" s="252"/>
      <c r="D165" s="230">
        <f t="shared" si="6"/>
        <v>0</v>
      </c>
      <c r="E165" s="231"/>
      <c r="F165" s="231"/>
      <c r="G165" s="231"/>
      <c r="H165" s="231"/>
      <c r="I165" s="231"/>
      <c r="J165" s="231"/>
      <c r="K165" s="231"/>
      <c r="L165" s="231"/>
      <c r="M165" s="231"/>
      <c r="N165" s="231"/>
      <c r="O165" s="231"/>
      <c r="P165" s="231"/>
      <c r="Q165" s="231"/>
      <c r="R165" s="231"/>
      <c r="S165" s="231"/>
      <c r="T165" s="232"/>
      <c r="U165" s="72">
        <f t="shared" si="8"/>
        <v>0</v>
      </c>
      <c r="V165" s="233">
        <f t="shared" si="7"/>
        <v>0</v>
      </c>
      <c r="W165" s="233"/>
      <c r="X165" s="233"/>
      <c r="AE165" s="88"/>
      <c r="AF165" s="88"/>
      <c r="AG165" s="88"/>
      <c r="AH165" s="88"/>
      <c r="AI165" s="68"/>
      <c r="AJ165" s="68"/>
    </row>
    <row r="166" spans="2:36" ht="9.75" hidden="1" customHeight="1" outlineLevel="2" x14ac:dyDescent="0.3">
      <c r="B166" s="252"/>
      <c r="C166" s="252"/>
      <c r="D166" s="230">
        <f t="shared" si="6"/>
        <v>0</v>
      </c>
      <c r="E166" s="231"/>
      <c r="F166" s="231"/>
      <c r="G166" s="231"/>
      <c r="H166" s="231"/>
      <c r="I166" s="231"/>
      <c r="J166" s="231"/>
      <c r="K166" s="231"/>
      <c r="L166" s="231"/>
      <c r="M166" s="231"/>
      <c r="N166" s="231"/>
      <c r="O166" s="231"/>
      <c r="P166" s="231"/>
      <c r="Q166" s="231"/>
      <c r="R166" s="231"/>
      <c r="S166" s="231"/>
      <c r="T166" s="232"/>
      <c r="U166" s="72">
        <f t="shared" si="8"/>
        <v>0</v>
      </c>
      <c r="V166" s="233">
        <f t="shared" si="7"/>
        <v>0</v>
      </c>
      <c r="W166" s="233"/>
      <c r="X166" s="233"/>
      <c r="AE166" s="88"/>
      <c r="AF166" s="88"/>
      <c r="AG166" s="88"/>
      <c r="AH166" s="88"/>
      <c r="AI166" s="68"/>
      <c r="AJ166" s="68"/>
    </row>
    <row r="167" spans="2:36" ht="9.75" hidden="1" customHeight="1" outlineLevel="2" x14ac:dyDescent="0.3">
      <c r="B167" s="252"/>
      <c r="C167" s="252"/>
      <c r="D167" s="230">
        <f t="shared" si="6"/>
        <v>0</v>
      </c>
      <c r="E167" s="231"/>
      <c r="F167" s="231"/>
      <c r="G167" s="231"/>
      <c r="H167" s="231"/>
      <c r="I167" s="231"/>
      <c r="J167" s="231"/>
      <c r="K167" s="231"/>
      <c r="L167" s="231"/>
      <c r="M167" s="231"/>
      <c r="N167" s="231"/>
      <c r="O167" s="231"/>
      <c r="P167" s="231"/>
      <c r="Q167" s="231"/>
      <c r="R167" s="231"/>
      <c r="S167" s="231"/>
      <c r="T167" s="232"/>
      <c r="U167" s="72">
        <f t="shared" si="8"/>
        <v>0</v>
      </c>
      <c r="V167" s="233">
        <f t="shared" si="7"/>
        <v>0</v>
      </c>
      <c r="W167" s="233"/>
      <c r="X167" s="233"/>
      <c r="AE167" s="88"/>
      <c r="AF167" s="88"/>
      <c r="AG167" s="88"/>
      <c r="AH167" s="88"/>
      <c r="AI167" s="68"/>
      <c r="AJ167" s="68"/>
    </row>
    <row r="168" spans="2:36" ht="9.75" hidden="1" customHeight="1" outlineLevel="2" x14ac:dyDescent="0.3">
      <c r="B168" s="252"/>
      <c r="C168" s="252"/>
      <c r="D168" s="230">
        <f t="shared" si="6"/>
        <v>0</v>
      </c>
      <c r="E168" s="231"/>
      <c r="F168" s="231"/>
      <c r="G168" s="231"/>
      <c r="H168" s="231"/>
      <c r="I168" s="231"/>
      <c r="J168" s="231"/>
      <c r="K168" s="231"/>
      <c r="L168" s="231"/>
      <c r="M168" s="231"/>
      <c r="N168" s="231"/>
      <c r="O168" s="231"/>
      <c r="P168" s="231"/>
      <c r="Q168" s="231"/>
      <c r="R168" s="231"/>
      <c r="S168" s="231"/>
      <c r="T168" s="232"/>
      <c r="U168" s="72">
        <f t="shared" si="8"/>
        <v>0</v>
      </c>
      <c r="V168" s="233">
        <f t="shared" si="7"/>
        <v>0</v>
      </c>
      <c r="W168" s="233"/>
      <c r="X168" s="233"/>
      <c r="AE168" s="88"/>
      <c r="AF168" s="88"/>
      <c r="AG168" s="88"/>
      <c r="AH168" s="88"/>
      <c r="AI168" s="68"/>
      <c r="AJ168" s="68"/>
    </row>
    <row r="169" spans="2:36" ht="9.75" hidden="1" customHeight="1" outlineLevel="2" x14ac:dyDescent="0.3">
      <c r="B169" s="252"/>
      <c r="C169" s="252"/>
      <c r="D169" s="230">
        <f t="shared" si="6"/>
        <v>0</v>
      </c>
      <c r="E169" s="231"/>
      <c r="F169" s="231"/>
      <c r="G169" s="231"/>
      <c r="H169" s="231"/>
      <c r="I169" s="231"/>
      <c r="J169" s="231"/>
      <c r="K169" s="231"/>
      <c r="L169" s="231"/>
      <c r="M169" s="231"/>
      <c r="N169" s="231"/>
      <c r="O169" s="231"/>
      <c r="P169" s="231"/>
      <c r="Q169" s="231"/>
      <c r="R169" s="231"/>
      <c r="S169" s="231"/>
      <c r="T169" s="232"/>
      <c r="U169" s="72">
        <f t="shared" si="8"/>
        <v>0</v>
      </c>
      <c r="V169" s="233">
        <f t="shared" si="7"/>
        <v>0</v>
      </c>
      <c r="W169" s="233"/>
      <c r="X169" s="233"/>
      <c r="AE169" s="88"/>
      <c r="AF169" s="88"/>
      <c r="AG169" s="88"/>
      <c r="AH169" s="88"/>
      <c r="AI169" s="68"/>
      <c r="AJ169" s="68"/>
    </row>
    <row r="170" spans="2:36" ht="9.75" hidden="1" customHeight="1" outlineLevel="2" x14ac:dyDescent="0.3">
      <c r="B170" s="252"/>
      <c r="C170" s="252"/>
      <c r="D170" s="230">
        <f t="shared" si="6"/>
        <v>0</v>
      </c>
      <c r="E170" s="231"/>
      <c r="F170" s="231"/>
      <c r="G170" s="231"/>
      <c r="H170" s="231"/>
      <c r="I170" s="231"/>
      <c r="J170" s="231"/>
      <c r="K170" s="231"/>
      <c r="L170" s="231"/>
      <c r="M170" s="231"/>
      <c r="N170" s="231"/>
      <c r="O170" s="231"/>
      <c r="P170" s="231"/>
      <c r="Q170" s="231"/>
      <c r="R170" s="231"/>
      <c r="S170" s="231"/>
      <c r="T170" s="232"/>
      <c r="U170" s="72">
        <f t="shared" si="8"/>
        <v>0</v>
      </c>
      <c r="V170" s="233">
        <f t="shared" si="7"/>
        <v>0</v>
      </c>
      <c r="W170" s="233"/>
      <c r="X170" s="233"/>
      <c r="AE170" s="88"/>
      <c r="AF170" s="88"/>
      <c r="AG170" s="88"/>
      <c r="AH170" s="88"/>
      <c r="AI170" s="68"/>
      <c r="AJ170" s="68"/>
    </row>
    <row r="171" spans="2:36" ht="9.75" hidden="1" customHeight="1" outlineLevel="2" x14ac:dyDescent="0.3">
      <c r="B171" s="252"/>
      <c r="C171" s="252"/>
      <c r="D171" s="230">
        <f t="shared" si="6"/>
        <v>0</v>
      </c>
      <c r="E171" s="231"/>
      <c r="F171" s="231"/>
      <c r="G171" s="231"/>
      <c r="H171" s="231"/>
      <c r="I171" s="231"/>
      <c r="J171" s="231"/>
      <c r="K171" s="231"/>
      <c r="L171" s="231"/>
      <c r="M171" s="231"/>
      <c r="N171" s="231"/>
      <c r="O171" s="231"/>
      <c r="P171" s="231"/>
      <c r="Q171" s="231"/>
      <c r="R171" s="231"/>
      <c r="S171" s="231"/>
      <c r="T171" s="232"/>
      <c r="U171" s="72">
        <f t="shared" si="8"/>
        <v>0</v>
      </c>
      <c r="V171" s="233">
        <f t="shared" si="7"/>
        <v>0</v>
      </c>
      <c r="W171" s="233"/>
      <c r="X171" s="233"/>
      <c r="AE171" s="88"/>
      <c r="AF171" s="88"/>
      <c r="AG171" s="88"/>
      <c r="AH171" s="88"/>
      <c r="AI171" s="68"/>
      <c r="AJ171" s="68"/>
    </row>
    <row r="172" spans="2:36" ht="9.75" hidden="1" customHeight="1" outlineLevel="2" x14ac:dyDescent="0.3">
      <c r="B172" s="252"/>
      <c r="C172" s="252"/>
      <c r="D172" s="230">
        <f t="shared" si="6"/>
        <v>0</v>
      </c>
      <c r="E172" s="231"/>
      <c r="F172" s="231"/>
      <c r="G172" s="231"/>
      <c r="H172" s="231"/>
      <c r="I172" s="231"/>
      <c r="J172" s="231"/>
      <c r="K172" s="231"/>
      <c r="L172" s="231"/>
      <c r="M172" s="231"/>
      <c r="N172" s="231"/>
      <c r="O172" s="231"/>
      <c r="P172" s="231"/>
      <c r="Q172" s="231"/>
      <c r="R172" s="231"/>
      <c r="S172" s="231"/>
      <c r="T172" s="232"/>
      <c r="U172" s="72">
        <f t="shared" si="8"/>
        <v>0</v>
      </c>
      <c r="V172" s="233">
        <f t="shared" si="7"/>
        <v>0</v>
      </c>
      <c r="W172" s="233"/>
      <c r="X172" s="233"/>
      <c r="AE172" s="88"/>
      <c r="AF172" s="88"/>
      <c r="AG172" s="88"/>
      <c r="AH172" s="88"/>
      <c r="AI172" s="68"/>
      <c r="AJ172" s="68"/>
    </row>
    <row r="173" spans="2:36" ht="9.75" hidden="1" customHeight="1" outlineLevel="2" x14ac:dyDescent="0.3">
      <c r="B173" s="252"/>
      <c r="C173" s="252"/>
      <c r="D173" s="230">
        <f t="shared" si="6"/>
        <v>0</v>
      </c>
      <c r="E173" s="231"/>
      <c r="F173" s="231"/>
      <c r="G173" s="231"/>
      <c r="H173" s="231"/>
      <c r="I173" s="231"/>
      <c r="J173" s="231"/>
      <c r="K173" s="231"/>
      <c r="L173" s="231"/>
      <c r="M173" s="231"/>
      <c r="N173" s="231"/>
      <c r="O173" s="231"/>
      <c r="P173" s="231"/>
      <c r="Q173" s="231"/>
      <c r="R173" s="231"/>
      <c r="S173" s="231"/>
      <c r="T173" s="232"/>
      <c r="U173" s="72">
        <f t="shared" si="8"/>
        <v>0</v>
      </c>
      <c r="V173" s="233">
        <f t="shared" si="7"/>
        <v>0</v>
      </c>
      <c r="W173" s="233"/>
      <c r="X173" s="233"/>
      <c r="AE173" s="88"/>
      <c r="AF173" s="88"/>
      <c r="AG173" s="88"/>
      <c r="AH173" s="88"/>
      <c r="AI173" s="68"/>
      <c r="AJ173" s="68"/>
    </row>
    <row r="174" spans="2:36" ht="9.75" hidden="1" customHeight="1" outlineLevel="2" x14ac:dyDescent="0.3">
      <c r="B174" s="252"/>
      <c r="C174" s="252"/>
      <c r="D174" s="230">
        <f t="shared" si="6"/>
        <v>0</v>
      </c>
      <c r="E174" s="231"/>
      <c r="F174" s="231"/>
      <c r="G174" s="231"/>
      <c r="H174" s="231"/>
      <c r="I174" s="231"/>
      <c r="J174" s="231"/>
      <c r="K174" s="231"/>
      <c r="L174" s="231"/>
      <c r="M174" s="231"/>
      <c r="N174" s="231"/>
      <c r="O174" s="231"/>
      <c r="P174" s="231"/>
      <c r="Q174" s="231"/>
      <c r="R174" s="231"/>
      <c r="S174" s="231"/>
      <c r="T174" s="232"/>
      <c r="U174" s="72">
        <f t="shared" si="8"/>
        <v>0</v>
      </c>
      <c r="V174" s="233">
        <f t="shared" si="7"/>
        <v>0</v>
      </c>
      <c r="W174" s="233"/>
      <c r="X174" s="233"/>
      <c r="AE174" s="88"/>
      <c r="AF174" s="88"/>
      <c r="AG174" s="88"/>
      <c r="AH174" s="88"/>
      <c r="AI174" s="68"/>
      <c r="AJ174" s="68"/>
    </row>
    <row r="175" spans="2:36" ht="9.75" hidden="1" customHeight="1" outlineLevel="2" x14ac:dyDescent="0.3">
      <c r="B175" s="252"/>
      <c r="C175" s="252"/>
      <c r="D175" s="230">
        <f t="shared" si="6"/>
        <v>0</v>
      </c>
      <c r="E175" s="231"/>
      <c r="F175" s="231"/>
      <c r="G175" s="231"/>
      <c r="H175" s="231"/>
      <c r="I175" s="231"/>
      <c r="J175" s="231"/>
      <c r="K175" s="231"/>
      <c r="L175" s="231"/>
      <c r="M175" s="231"/>
      <c r="N175" s="231"/>
      <c r="O175" s="231"/>
      <c r="P175" s="231"/>
      <c r="Q175" s="231"/>
      <c r="R175" s="231"/>
      <c r="S175" s="231"/>
      <c r="T175" s="232"/>
      <c r="U175" s="72">
        <f t="shared" si="8"/>
        <v>0</v>
      </c>
      <c r="V175" s="233">
        <f t="shared" si="7"/>
        <v>0</v>
      </c>
      <c r="W175" s="233"/>
      <c r="X175" s="233"/>
      <c r="AE175" s="88"/>
      <c r="AF175" s="88"/>
      <c r="AG175" s="88"/>
      <c r="AH175" s="88"/>
      <c r="AI175" s="68"/>
      <c r="AJ175" s="68"/>
    </row>
    <row r="176" spans="2:36" ht="9.75" hidden="1" customHeight="1" outlineLevel="2" x14ac:dyDescent="0.3">
      <c r="B176" s="252"/>
      <c r="C176" s="252"/>
      <c r="D176" s="230">
        <f t="shared" si="6"/>
        <v>0</v>
      </c>
      <c r="E176" s="231"/>
      <c r="F176" s="231"/>
      <c r="G176" s="231"/>
      <c r="H176" s="231"/>
      <c r="I176" s="231"/>
      <c r="J176" s="231"/>
      <c r="K176" s="231"/>
      <c r="L176" s="231"/>
      <c r="M176" s="231"/>
      <c r="N176" s="231"/>
      <c r="O176" s="231"/>
      <c r="P176" s="231"/>
      <c r="Q176" s="231"/>
      <c r="R176" s="231"/>
      <c r="S176" s="231"/>
      <c r="T176" s="232"/>
      <c r="U176" s="72">
        <f t="shared" si="8"/>
        <v>0</v>
      </c>
      <c r="V176" s="233">
        <f t="shared" si="7"/>
        <v>0</v>
      </c>
      <c r="W176" s="233"/>
      <c r="X176" s="233"/>
      <c r="AE176" s="88"/>
      <c r="AF176" s="88"/>
      <c r="AG176" s="88"/>
      <c r="AH176" s="88"/>
      <c r="AI176" s="68"/>
      <c r="AJ176" s="68"/>
    </row>
    <row r="177" spans="2:36" ht="9.75" hidden="1" customHeight="1" outlineLevel="2" x14ac:dyDescent="0.3">
      <c r="B177" s="252"/>
      <c r="C177" s="252"/>
      <c r="D177" s="230">
        <f t="shared" si="6"/>
        <v>0</v>
      </c>
      <c r="E177" s="231"/>
      <c r="F177" s="231"/>
      <c r="G177" s="231"/>
      <c r="H177" s="231"/>
      <c r="I177" s="231"/>
      <c r="J177" s="231"/>
      <c r="K177" s="231"/>
      <c r="L177" s="231"/>
      <c r="M177" s="231"/>
      <c r="N177" s="231"/>
      <c r="O177" s="231"/>
      <c r="P177" s="231"/>
      <c r="Q177" s="231"/>
      <c r="R177" s="231"/>
      <c r="S177" s="231"/>
      <c r="T177" s="232"/>
      <c r="U177" s="72">
        <f t="shared" si="8"/>
        <v>0</v>
      </c>
      <c r="V177" s="233">
        <f t="shared" si="7"/>
        <v>0</v>
      </c>
      <c r="W177" s="233"/>
      <c r="X177" s="233"/>
      <c r="AE177" s="88"/>
      <c r="AF177" s="88"/>
      <c r="AG177" s="88"/>
      <c r="AH177" s="88"/>
      <c r="AI177" s="68"/>
      <c r="AJ177" s="68"/>
    </row>
    <row r="178" spans="2:36" ht="9.75" hidden="1" customHeight="1" outlineLevel="2" x14ac:dyDescent="0.3">
      <c r="B178" s="252"/>
      <c r="C178" s="252"/>
      <c r="D178" s="230">
        <f t="shared" si="6"/>
        <v>0</v>
      </c>
      <c r="E178" s="231"/>
      <c r="F178" s="231"/>
      <c r="G178" s="231"/>
      <c r="H178" s="231"/>
      <c r="I178" s="231"/>
      <c r="J178" s="231"/>
      <c r="K178" s="231"/>
      <c r="L178" s="231"/>
      <c r="M178" s="231"/>
      <c r="N178" s="231"/>
      <c r="O178" s="231"/>
      <c r="P178" s="231"/>
      <c r="Q178" s="231"/>
      <c r="R178" s="231"/>
      <c r="S178" s="231"/>
      <c r="T178" s="232"/>
      <c r="U178" s="72">
        <f t="shared" si="8"/>
        <v>0</v>
      </c>
      <c r="V178" s="233">
        <f t="shared" si="7"/>
        <v>0</v>
      </c>
      <c r="W178" s="233"/>
      <c r="X178" s="233"/>
      <c r="AE178" s="88"/>
      <c r="AF178" s="88"/>
      <c r="AG178" s="88"/>
      <c r="AH178" s="88"/>
      <c r="AI178" s="68"/>
      <c r="AJ178" s="68"/>
    </row>
    <row r="179" spans="2:36" ht="9.75" hidden="1" customHeight="1" outlineLevel="2" x14ac:dyDescent="0.3">
      <c r="B179" s="252"/>
      <c r="C179" s="252"/>
      <c r="D179" s="230">
        <f t="shared" si="6"/>
        <v>0</v>
      </c>
      <c r="E179" s="231"/>
      <c r="F179" s="231"/>
      <c r="G179" s="231"/>
      <c r="H179" s="231"/>
      <c r="I179" s="231"/>
      <c r="J179" s="231"/>
      <c r="K179" s="231"/>
      <c r="L179" s="231"/>
      <c r="M179" s="231"/>
      <c r="N179" s="231"/>
      <c r="O179" s="231"/>
      <c r="P179" s="231"/>
      <c r="Q179" s="231"/>
      <c r="R179" s="231"/>
      <c r="S179" s="231"/>
      <c r="T179" s="232"/>
      <c r="U179" s="72">
        <f t="shared" si="8"/>
        <v>0</v>
      </c>
      <c r="V179" s="233">
        <f t="shared" si="7"/>
        <v>0</v>
      </c>
      <c r="W179" s="233"/>
      <c r="X179" s="233"/>
      <c r="AE179" s="88"/>
      <c r="AF179" s="88"/>
      <c r="AG179" s="88"/>
      <c r="AH179" s="88"/>
      <c r="AI179" s="68"/>
      <c r="AJ179" s="68"/>
    </row>
    <row r="180" spans="2:36" ht="9.75" hidden="1" customHeight="1" outlineLevel="2" x14ac:dyDescent="0.3">
      <c r="B180" s="252"/>
      <c r="C180" s="252"/>
      <c r="D180" s="230">
        <f t="shared" ref="D180:D243" si="9">AE180</f>
        <v>0</v>
      </c>
      <c r="E180" s="231"/>
      <c r="F180" s="231"/>
      <c r="G180" s="231"/>
      <c r="H180" s="231"/>
      <c r="I180" s="231"/>
      <c r="J180" s="231"/>
      <c r="K180" s="231"/>
      <c r="L180" s="231"/>
      <c r="M180" s="231"/>
      <c r="N180" s="231"/>
      <c r="O180" s="231"/>
      <c r="P180" s="231"/>
      <c r="Q180" s="231"/>
      <c r="R180" s="231"/>
      <c r="S180" s="231"/>
      <c r="T180" s="232"/>
      <c r="U180" s="72">
        <f t="shared" si="8"/>
        <v>0</v>
      </c>
      <c r="V180" s="233">
        <f t="shared" ref="V180:V243" si="10">AH180</f>
        <v>0</v>
      </c>
      <c r="W180" s="233"/>
      <c r="X180" s="233"/>
      <c r="AE180" s="88"/>
      <c r="AF180" s="88"/>
      <c r="AG180" s="88"/>
      <c r="AH180" s="88"/>
      <c r="AI180" s="68"/>
      <c r="AJ180" s="68"/>
    </row>
    <row r="181" spans="2:36" ht="9.75" hidden="1" customHeight="1" outlineLevel="2" x14ac:dyDescent="0.3">
      <c r="B181" s="252"/>
      <c r="C181" s="252"/>
      <c r="D181" s="230">
        <f t="shared" si="9"/>
        <v>0</v>
      </c>
      <c r="E181" s="231"/>
      <c r="F181" s="231"/>
      <c r="G181" s="231"/>
      <c r="H181" s="231"/>
      <c r="I181" s="231"/>
      <c r="J181" s="231"/>
      <c r="K181" s="231"/>
      <c r="L181" s="231"/>
      <c r="M181" s="231"/>
      <c r="N181" s="231"/>
      <c r="O181" s="231"/>
      <c r="P181" s="231"/>
      <c r="Q181" s="231"/>
      <c r="R181" s="231"/>
      <c r="S181" s="231"/>
      <c r="T181" s="232"/>
      <c r="U181" s="72">
        <f t="shared" si="8"/>
        <v>0</v>
      </c>
      <c r="V181" s="233">
        <f t="shared" si="10"/>
        <v>0</v>
      </c>
      <c r="W181" s="233"/>
      <c r="X181" s="233"/>
      <c r="AE181" s="88"/>
      <c r="AF181" s="88"/>
      <c r="AG181" s="88"/>
      <c r="AH181" s="88"/>
      <c r="AI181" s="68"/>
      <c r="AJ181" s="68"/>
    </row>
    <row r="182" spans="2:36" ht="9.75" hidden="1" customHeight="1" outlineLevel="2" x14ac:dyDescent="0.3">
      <c r="B182" s="252"/>
      <c r="C182" s="252"/>
      <c r="D182" s="230">
        <f t="shared" si="9"/>
        <v>0</v>
      </c>
      <c r="E182" s="231"/>
      <c r="F182" s="231"/>
      <c r="G182" s="231"/>
      <c r="H182" s="231"/>
      <c r="I182" s="231"/>
      <c r="J182" s="231"/>
      <c r="K182" s="231"/>
      <c r="L182" s="231"/>
      <c r="M182" s="231"/>
      <c r="N182" s="231"/>
      <c r="O182" s="231"/>
      <c r="P182" s="231"/>
      <c r="Q182" s="231"/>
      <c r="R182" s="231"/>
      <c r="S182" s="231"/>
      <c r="T182" s="232"/>
      <c r="U182" s="72">
        <f t="shared" si="8"/>
        <v>0</v>
      </c>
      <c r="V182" s="233">
        <f t="shared" si="10"/>
        <v>0</v>
      </c>
      <c r="W182" s="233"/>
      <c r="X182" s="233"/>
      <c r="AE182" s="88"/>
      <c r="AF182" s="88"/>
      <c r="AG182" s="88"/>
      <c r="AH182" s="88"/>
      <c r="AI182" s="68"/>
      <c r="AJ182" s="68"/>
    </row>
    <row r="183" spans="2:36" ht="9.75" hidden="1" customHeight="1" outlineLevel="2" x14ac:dyDescent="0.3">
      <c r="B183" s="252"/>
      <c r="C183" s="252"/>
      <c r="D183" s="230">
        <f t="shared" si="9"/>
        <v>0</v>
      </c>
      <c r="E183" s="231"/>
      <c r="F183" s="231"/>
      <c r="G183" s="231"/>
      <c r="H183" s="231"/>
      <c r="I183" s="231"/>
      <c r="J183" s="231"/>
      <c r="K183" s="231"/>
      <c r="L183" s="231"/>
      <c r="M183" s="231"/>
      <c r="N183" s="231"/>
      <c r="O183" s="231"/>
      <c r="P183" s="231"/>
      <c r="Q183" s="231"/>
      <c r="R183" s="231"/>
      <c r="S183" s="231"/>
      <c r="T183" s="232"/>
      <c r="U183" s="72">
        <f t="shared" si="8"/>
        <v>0</v>
      </c>
      <c r="V183" s="233">
        <f t="shared" si="10"/>
        <v>0</v>
      </c>
      <c r="W183" s="233"/>
      <c r="X183" s="233"/>
      <c r="AE183" s="88"/>
      <c r="AF183" s="88"/>
      <c r="AG183" s="88"/>
      <c r="AH183" s="88"/>
      <c r="AI183" s="68"/>
      <c r="AJ183" s="68"/>
    </row>
    <row r="184" spans="2:36" ht="9.75" hidden="1" customHeight="1" outlineLevel="2" x14ac:dyDescent="0.3">
      <c r="B184" s="252"/>
      <c r="C184" s="252"/>
      <c r="D184" s="230">
        <f t="shared" si="9"/>
        <v>0</v>
      </c>
      <c r="E184" s="231"/>
      <c r="F184" s="231"/>
      <c r="G184" s="231"/>
      <c r="H184" s="231"/>
      <c r="I184" s="231"/>
      <c r="J184" s="231"/>
      <c r="K184" s="231"/>
      <c r="L184" s="231"/>
      <c r="M184" s="231"/>
      <c r="N184" s="231"/>
      <c r="O184" s="231"/>
      <c r="P184" s="231"/>
      <c r="Q184" s="231"/>
      <c r="R184" s="231"/>
      <c r="S184" s="231"/>
      <c r="T184" s="232"/>
      <c r="U184" s="72">
        <f t="shared" si="8"/>
        <v>0</v>
      </c>
      <c r="V184" s="233">
        <f t="shared" si="10"/>
        <v>0</v>
      </c>
      <c r="W184" s="233"/>
      <c r="X184" s="233"/>
      <c r="AE184" s="88"/>
      <c r="AF184" s="88"/>
      <c r="AG184" s="88"/>
      <c r="AH184" s="88"/>
      <c r="AI184" s="68"/>
      <c r="AJ184" s="68"/>
    </row>
    <row r="185" spans="2:36" ht="9.75" hidden="1" customHeight="1" outlineLevel="2" x14ac:dyDescent="0.3">
      <c r="B185" s="252"/>
      <c r="C185" s="252"/>
      <c r="D185" s="230">
        <f t="shared" si="9"/>
        <v>0</v>
      </c>
      <c r="E185" s="231"/>
      <c r="F185" s="231"/>
      <c r="G185" s="231"/>
      <c r="H185" s="231"/>
      <c r="I185" s="231"/>
      <c r="J185" s="231"/>
      <c r="K185" s="231"/>
      <c r="L185" s="231"/>
      <c r="M185" s="231"/>
      <c r="N185" s="231"/>
      <c r="O185" s="231"/>
      <c r="P185" s="231"/>
      <c r="Q185" s="231"/>
      <c r="R185" s="231"/>
      <c r="S185" s="231"/>
      <c r="T185" s="232"/>
      <c r="U185" s="72">
        <f t="shared" si="8"/>
        <v>0</v>
      </c>
      <c r="V185" s="233">
        <f t="shared" si="10"/>
        <v>0</v>
      </c>
      <c r="W185" s="233"/>
      <c r="X185" s="233"/>
      <c r="AE185" s="88"/>
      <c r="AF185" s="88"/>
      <c r="AG185" s="88"/>
      <c r="AH185" s="88"/>
      <c r="AI185" s="68"/>
      <c r="AJ185" s="68"/>
    </row>
    <row r="186" spans="2:36" ht="9.75" hidden="1" customHeight="1" outlineLevel="2" x14ac:dyDescent="0.3">
      <c r="B186" s="252"/>
      <c r="C186" s="252"/>
      <c r="D186" s="230">
        <f t="shared" si="9"/>
        <v>0</v>
      </c>
      <c r="E186" s="231"/>
      <c r="F186" s="231"/>
      <c r="G186" s="231"/>
      <c r="H186" s="231"/>
      <c r="I186" s="231"/>
      <c r="J186" s="231"/>
      <c r="K186" s="231"/>
      <c r="L186" s="231"/>
      <c r="M186" s="231"/>
      <c r="N186" s="231"/>
      <c r="O186" s="231"/>
      <c r="P186" s="231"/>
      <c r="Q186" s="231"/>
      <c r="R186" s="231"/>
      <c r="S186" s="231"/>
      <c r="T186" s="232"/>
      <c r="U186" s="72">
        <f t="shared" si="8"/>
        <v>0</v>
      </c>
      <c r="V186" s="233">
        <f t="shared" si="10"/>
        <v>0</v>
      </c>
      <c r="W186" s="233"/>
      <c r="X186" s="233"/>
      <c r="AE186" s="88"/>
      <c r="AF186" s="88"/>
      <c r="AG186" s="88"/>
      <c r="AH186" s="88"/>
      <c r="AI186" s="68"/>
      <c r="AJ186" s="68"/>
    </row>
    <row r="187" spans="2:36" ht="9.75" hidden="1" customHeight="1" outlineLevel="2" x14ac:dyDescent="0.3">
      <c r="B187" s="252"/>
      <c r="C187" s="252"/>
      <c r="D187" s="230">
        <f t="shared" si="9"/>
        <v>0</v>
      </c>
      <c r="E187" s="231"/>
      <c r="F187" s="231"/>
      <c r="G187" s="231"/>
      <c r="H187" s="231"/>
      <c r="I187" s="231"/>
      <c r="J187" s="231"/>
      <c r="K187" s="231"/>
      <c r="L187" s="231"/>
      <c r="M187" s="231"/>
      <c r="N187" s="231"/>
      <c r="O187" s="231"/>
      <c r="P187" s="231"/>
      <c r="Q187" s="231"/>
      <c r="R187" s="231"/>
      <c r="S187" s="231"/>
      <c r="T187" s="232"/>
      <c r="U187" s="72">
        <f t="shared" si="8"/>
        <v>0</v>
      </c>
      <c r="V187" s="233">
        <f t="shared" si="10"/>
        <v>0</v>
      </c>
      <c r="W187" s="233"/>
      <c r="X187" s="233"/>
      <c r="AE187" s="88"/>
      <c r="AF187" s="88"/>
      <c r="AG187" s="88"/>
      <c r="AH187" s="88"/>
      <c r="AI187" s="68"/>
      <c r="AJ187" s="68"/>
    </row>
    <row r="188" spans="2:36" ht="9.75" hidden="1" customHeight="1" outlineLevel="2" x14ac:dyDescent="0.3">
      <c r="B188" s="252"/>
      <c r="C188" s="252"/>
      <c r="D188" s="230">
        <f t="shared" si="9"/>
        <v>0</v>
      </c>
      <c r="E188" s="231"/>
      <c r="F188" s="231"/>
      <c r="G188" s="231"/>
      <c r="H188" s="231"/>
      <c r="I188" s="231"/>
      <c r="J188" s="231"/>
      <c r="K188" s="231"/>
      <c r="L188" s="231"/>
      <c r="M188" s="231"/>
      <c r="N188" s="231"/>
      <c r="O188" s="231"/>
      <c r="P188" s="231"/>
      <c r="Q188" s="231"/>
      <c r="R188" s="231"/>
      <c r="S188" s="231"/>
      <c r="T188" s="232"/>
      <c r="U188" s="72">
        <f t="shared" si="8"/>
        <v>0</v>
      </c>
      <c r="V188" s="233">
        <f t="shared" si="10"/>
        <v>0</v>
      </c>
      <c r="W188" s="233"/>
      <c r="X188" s="233"/>
      <c r="AE188" s="88"/>
      <c r="AF188" s="88"/>
      <c r="AG188" s="88"/>
      <c r="AH188" s="88"/>
      <c r="AI188" s="68"/>
      <c r="AJ188" s="68"/>
    </row>
    <row r="189" spans="2:36" ht="9.75" hidden="1" customHeight="1" outlineLevel="2" x14ac:dyDescent="0.3">
      <c r="B189" s="252"/>
      <c r="C189" s="252"/>
      <c r="D189" s="230">
        <f t="shared" si="9"/>
        <v>0</v>
      </c>
      <c r="E189" s="231"/>
      <c r="F189" s="231"/>
      <c r="G189" s="231"/>
      <c r="H189" s="231"/>
      <c r="I189" s="231"/>
      <c r="J189" s="231"/>
      <c r="K189" s="231"/>
      <c r="L189" s="231"/>
      <c r="M189" s="231"/>
      <c r="N189" s="231"/>
      <c r="O189" s="231"/>
      <c r="P189" s="231"/>
      <c r="Q189" s="231"/>
      <c r="R189" s="231"/>
      <c r="S189" s="231"/>
      <c r="T189" s="232"/>
      <c r="U189" s="72">
        <f t="shared" si="8"/>
        <v>0</v>
      </c>
      <c r="V189" s="233">
        <f t="shared" si="10"/>
        <v>0</v>
      </c>
      <c r="W189" s="233"/>
      <c r="X189" s="233"/>
      <c r="AE189" s="88"/>
      <c r="AF189" s="88"/>
      <c r="AG189" s="88"/>
      <c r="AH189" s="88"/>
      <c r="AI189" s="68"/>
      <c r="AJ189" s="68"/>
    </row>
    <row r="190" spans="2:36" ht="9.75" hidden="1" customHeight="1" outlineLevel="2" x14ac:dyDescent="0.3">
      <c r="B190" s="252"/>
      <c r="C190" s="252"/>
      <c r="D190" s="230">
        <f t="shared" si="9"/>
        <v>0</v>
      </c>
      <c r="E190" s="231"/>
      <c r="F190" s="231"/>
      <c r="G190" s="231"/>
      <c r="H190" s="231"/>
      <c r="I190" s="231"/>
      <c r="J190" s="231"/>
      <c r="K190" s="231"/>
      <c r="L190" s="231"/>
      <c r="M190" s="231"/>
      <c r="N190" s="231"/>
      <c r="O190" s="231"/>
      <c r="P190" s="231"/>
      <c r="Q190" s="231"/>
      <c r="R190" s="231"/>
      <c r="S190" s="231"/>
      <c r="T190" s="232"/>
      <c r="U190" s="72">
        <f t="shared" si="8"/>
        <v>0</v>
      </c>
      <c r="V190" s="233">
        <f t="shared" si="10"/>
        <v>0</v>
      </c>
      <c r="W190" s="233"/>
      <c r="X190" s="233"/>
      <c r="AE190" s="88"/>
      <c r="AF190" s="88"/>
      <c r="AG190" s="88"/>
      <c r="AH190" s="88"/>
      <c r="AI190" s="68"/>
      <c r="AJ190" s="68"/>
    </row>
    <row r="191" spans="2:36" ht="9.75" hidden="1" customHeight="1" outlineLevel="2" x14ac:dyDescent="0.3">
      <c r="B191" s="252"/>
      <c r="C191" s="252"/>
      <c r="D191" s="230">
        <f t="shared" si="9"/>
        <v>0</v>
      </c>
      <c r="E191" s="231"/>
      <c r="F191" s="231"/>
      <c r="G191" s="231"/>
      <c r="H191" s="231"/>
      <c r="I191" s="231"/>
      <c r="J191" s="231"/>
      <c r="K191" s="231"/>
      <c r="L191" s="231"/>
      <c r="M191" s="231"/>
      <c r="N191" s="231"/>
      <c r="O191" s="231"/>
      <c r="P191" s="231"/>
      <c r="Q191" s="231"/>
      <c r="R191" s="231"/>
      <c r="S191" s="231"/>
      <c r="T191" s="232"/>
      <c r="U191" s="72">
        <f t="shared" si="8"/>
        <v>0</v>
      </c>
      <c r="V191" s="233">
        <f t="shared" si="10"/>
        <v>0</v>
      </c>
      <c r="W191" s="233"/>
      <c r="X191" s="233"/>
      <c r="AE191" s="88"/>
      <c r="AF191" s="88"/>
      <c r="AG191" s="88"/>
      <c r="AH191" s="88"/>
      <c r="AI191" s="68"/>
      <c r="AJ191" s="68"/>
    </row>
    <row r="192" spans="2:36" ht="9.75" hidden="1" customHeight="1" outlineLevel="2" x14ac:dyDescent="0.3">
      <c r="B192" s="252"/>
      <c r="C192" s="252"/>
      <c r="D192" s="230">
        <f t="shared" si="9"/>
        <v>0</v>
      </c>
      <c r="E192" s="231"/>
      <c r="F192" s="231"/>
      <c r="G192" s="231"/>
      <c r="H192" s="231"/>
      <c r="I192" s="231"/>
      <c r="J192" s="231"/>
      <c r="K192" s="231"/>
      <c r="L192" s="231"/>
      <c r="M192" s="231"/>
      <c r="N192" s="231"/>
      <c r="O192" s="231"/>
      <c r="P192" s="231"/>
      <c r="Q192" s="231"/>
      <c r="R192" s="231"/>
      <c r="S192" s="231"/>
      <c r="T192" s="232"/>
      <c r="U192" s="72">
        <f t="shared" si="8"/>
        <v>0</v>
      </c>
      <c r="V192" s="233">
        <f t="shared" si="10"/>
        <v>0</v>
      </c>
      <c r="W192" s="233"/>
      <c r="X192" s="233"/>
      <c r="AE192" s="88"/>
      <c r="AF192" s="88"/>
      <c r="AG192" s="88"/>
      <c r="AH192" s="88"/>
      <c r="AI192" s="68"/>
      <c r="AJ192" s="68"/>
    </row>
    <row r="193" spans="2:36" ht="9.75" hidden="1" customHeight="1" outlineLevel="2" x14ac:dyDescent="0.3">
      <c r="B193" s="252"/>
      <c r="C193" s="252"/>
      <c r="D193" s="230">
        <f t="shared" si="9"/>
        <v>0</v>
      </c>
      <c r="E193" s="231"/>
      <c r="F193" s="231"/>
      <c r="G193" s="231"/>
      <c r="H193" s="231"/>
      <c r="I193" s="231"/>
      <c r="J193" s="231"/>
      <c r="K193" s="231"/>
      <c r="L193" s="231"/>
      <c r="M193" s="231"/>
      <c r="N193" s="231"/>
      <c r="O193" s="231"/>
      <c r="P193" s="231"/>
      <c r="Q193" s="231"/>
      <c r="R193" s="231"/>
      <c r="S193" s="231"/>
      <c r="T193" s="232"/>
      <c r="U193" s="72">
        <f t="shared" si="8"/>
        <v>0</v>
      </c>
      <c r="V193" s="233">
        <f t="shared" si="10"/>
        <v>0</v>
      </c>
      <c r="W193" s="233"/>
      <c r="X193" s="233"/>
      <c r="AE193" s="88"/>
      <c r="AF193" s="88"/>
      <c r="AG193" s="88"/>
      <c r="AH193" s="88"/>
      <c r="AI193" s="68"/>
      <c r="AJ193" s="68"/>
    </row>
    <row r="194" spans="2:36" ht="9.75" hidden="1" customHeight="1" outlineLevel="2" x14ac:dyDescent="0.3">
      <c r="B194" s="252"/>
      <c r="C194" s="252"/>
      <c r="D194" s="230">
        <f t="shared" si="9"/>
        <v>0</v>
      </c>
      <c r="E194" s="231"/>
      <c r="F194" s="231"/>
      <c r="G194" s="231"/>
      <c r="H194" s="231"/>
      <c r="I194" s="231"/>
      <c r="J194" s="231"/>
      <c r="K194" s="231"/>
      <c r="L194" s="231"/>
      <c r="M194" s="231"/>
      <c r="N194" s="231"/>
      <c r="O194" s="231"/>
      <c r="P194" s="231"/>
      <c r="Q194" s="231"/>
      <c r="R194" s="231"/>
      <c r="S194" s="231"/>
      <c r="T194" s="232"/>
      <c r="U194" s="72">
        <f t="shared" si="8"/>
        <v>0</v>
      </c>
      <c r="V194" s="233">
        <f t="shared" si="10"/>
        <v>0</v>
      </c>
      <c r="W194" s="233"/>
      <c r="X194" s="233"/>
      <c r="AE194" s="88"/>
      <c r="AF194" s="88"/>
      <c r="AG194" s="88"/>
      <c r="AH194" s="88"/>
      <c r="AI194" s="68"/>
      <c r="AJ194" s="68"/>
    </row>
    <row r="195" spans="2:36" ht="9.75" hidden="1" customHeight="1" outlineLevel="2" x14ac:dyDescent="0.3">
      <c r="B195" s="252"/>
      <c r="C195" s="252"/>
      <c r="D195" s="230">
        <f t="shared" si="9"/>
        <v>0</v>
      </c>
      <c r="E195" s="231"/>
      <c r="F195" s="231"/>
      <c r="G195" s="231"/>
      <c r="H195" s="231"/>
      <c r="I195" s="231"/>
      <c r="J195" s="231"/>
      <c r="K195" s="231"/>
      <c r="L195" s="231"/>
      <c r="M195" s="231"/>
      <c r="N195" s="231"/>
      <c r="O195" s="231"/>
      <c r="P195" s="231"/>
      <c r="Q195" s="231"/>
      <c r="R195" s="231"/>
      <c r="S195" s="231"/>
      <c r="T195" s="232"/>
      <c r="U195" s="72">
        <f t="shared" si="8"/>
        <v>0</v>
      </c>
      <c r="V195" s="233">
        <f t="shared" si="10"/>
        <v>0</v>
      </c>
      <c r="W195" s="233"/>
      <c r="X195" s="233"/>
      <c r="AE195" s="88"/>
      <c r="AF195" s="88"/>
      <c r="AG195" s="88"/>
      <c r="AH195" s="88"/>
      <c r="AI195" s="68"/>
      <c r="AJ195" s="68"/>
    </row>
    <row r="196" spans="2:36" ht="9.75" hidden="1" customHeight="1" outlineLevel="2" x14ac:dyDescent="0.3">
      <c r="B196" s="252"/>
      <c r="C196" s="252"/>
      <c r="D196" s="230">
        <f t="shared" si="9"/>
        <v>0</v>
      </c>
      <c r="E196" s="231"/>
      <c r="F196" s="231"/>
      <c r="G196" s="231"/>
      <c r="H196" s="231"/>
      <c r="I196" s="231"/>
      <c r="J196" s="231"/>
      <c r="K196" s="231"/>
      <c r="L196" s="231"/>
      <c r="M196" s="231"/>
      <c r="N196" s="231"/>
      <c r="O196" s="231"/>
      <c r="P196" s="231"/>
      <c r="Q196" s="231"/>
      <c r="R196" s="231"/>
      <c r="S196" s="231"/>
      <c r="T196" s="232"/>
      <c r="U196" s="72">
        <f t="shared" si="8"/>
        <v>0</v>
      </c>
      <c r="V196" s="233">
        <f t="shared" si="10"/>
        <v>0</v>
      </c>
      <c r="W196" s="233"/>
      <c r="X196" s="233"/>
      <c r="AE196" s="88"/>
      <c r="AF196" s="88"/>
      <c r="AG196" s="88"/>
      <c r="AH196" s="88"/>
      <c r="AI196" s="68"/>
      <c r="AJ196" s="68"/>
    </row>
    <row r="197" spans="2:36" ht="9.75" hidden="1" customHeight="1" outlineLevel="2" x14ac:dyDescent="0.3">
      <c r="B197" s="252"/>
      <c r="C197" s="252"/>
      <c r="D197" s="230">
        <f t="shared" si="9"/>
        <v>0</v>
      </c>
      <c r="E197" s="231"/>
      <c r="F197" s="231"/>
      <c r="G197" s="231"/>
      <c r="H197" s="231"/>
      <c r="I197" s="231"/>
      <c r="J197" s="231"/>
      <c r="K197" s="231"/>
      <c r="L197" s="231"/>
      <c r="M197" s="231"/>
      <c r="N197" s="231"/>
      <c r="O197" s="231"/>
      <c r="P197" s="231"/>
      <c r="Q197" s="231"/>
      <c r="R197" s="231"/>
      <c r="S197" s="231"/>
      <c r="T197" s="232"/>
      <c r="U197" s="72">
        <f t="shared" si="8"/>
        <v>0</v>
      </c>
      <c r="V197" s="233">
        <f t="shared" si="10"/>
        <v>0</v>
      </c>
      <c r="W197" s="233"/>
      <c r="X197" s="233"/>
      <c r="AE197" s="88"/>
      <c r="AF197" s="88"/>
      <c r="AG197" s="88"/>
      <c r="AH197" s="88"/>
      <c r="AI197" s="68"/>
      <c r="AJ197" s="68"/>
    </row>
    <row r="198" spans="2:36" ht="9.75" hidden="1" customHeight="1" outlineLevel="2" x14ac:dyDescent="0.3">
      <c r="B198" s="252"/>
      <c r="C198" s="252"/>
      <c r="D198" s="230">
        <f t="shared" si="9"/>
        <v>0</v>
      </c>
      <c r="E198" s="231"/>
      <c r="F198" s="231"/>
      <c r="G198" s="231"/>
      <c r="H198" s="231"/>
      <c r="I198" s="231"/>
      <c r="J198" s="231"/>
      <c r="K198" s="231"/>
      <c r="L198" s="231"/>
      <c r="M198" s="231"/>
      <c r="N198" s="231"/>
      <c r="O198" s="231"/>
      <c r="P198" s="231"/>
      <c r="Q198" s="231"/>
      <c r="R198" s="231"/>
      <c r="S198" s="231"/>
      <c r="T198" s="232"/>
      <c r="U198" s="72">
        <f t="shared" si="8"/>
        <v>0</v>
      </c>
      <c r="V198" s="233">
        <f t="shared" si="10"/>
        <v>0</v>
      </c>
      <c r="W198" s="233"/>
      <c r="X198" s="233"/>
      <c r="AE198" s="88"/>
      <c r="AF198" s="88"/>
      <c r="AG198" s="88"/>
      <c r="AH198" s="88"/>
      <c r="AI198" s="68"/>
      <c r="AJ198" s="68"/>
    </row>
    <row r="199" spans="2:36" ht="9.75" hidden="1" customHeight="1" outlineLevel="2" x14ac:dyDescent="0.3">
      <c r="B199" s="252"/>
      <c r="C199" s="252"/>
      <c r="D199" s="230">
        <f t="shared" si="9"/>
        <v>0</v>
      </c>
      <c r="E199" s="231"/>
      <c r="F199" s="231"/>
      <c r="G199" s="231"/>
      <c r="H199" s="231"/>
      <c r="I199" s="231"/>
      <c r="J199" s="231"/>
      <c r="K199" s="231"/>
      <c r="L199" s="231"/>
      <c r="M199" s="231"/>
      <c r="N199" s="231"/>
      <c r="O199" s="231"/>
      <c r="P199" s="231"/>
      <c r="Q199" s="231"/>
      <c r="R199" s="231"/>
      <c r="S199" s="231"/>
      <c r="T199" s="232"/>
      <c r="U199" s="72">
        <f t="shared" si="8"/>
        <v>0</v>
      </c>
      <c r="V199" s="233">
        <f t="shared" si="10"/>
        <v>0</v>
      </c>
      <c r="W199" s="233"/>
      <c r="X199" s="233"/>
      <c r="AE199" s="88"/>
      <c r="AF199" s="88"/>
      <c r="AG199" s="88"/>
      <c r="AH199" s="88"/>
      <c r="AI199" s="68"/>
      <c r="AJ199" s="68"/>
    </row>
    <row r="200" spans="2:36" ht="9.75" hidden="1" customHeight="1" outlineLevel="2" x14ac:dyDescent="0.3">
      <c r="B200" s="252"/>
      <c r="C200" s="252"/>
      <c r="D200" s="230">
        <f t="shared" si="9"/>
        <v>0</v>
      </c>
      <c r="E200" s="231"/>
      <c r="F200" s="231"/>
      <c r="G200" s="231"/>
      <c r="H200" s="231"/>
      <c r="I200" s="231"/>
      <c r="J200" s="231"/>
      <c r="K200" s="231"/>
      <c r="L200" s="231"/>
      <c r="M200" s="231"/>
      <c r="N200" s="231"/>
      <c r="O200" s="231"/>
      <c r="P200" s="231"/>
      <c r="Q200" s="231"/>
      <c r="R200" s="231"/>
      <c r="S200" s="231"/>
      <c r="T200" s="232"/>
      <c r="U200" s="72">
        <f t="shared" si="8"/>
        <v>0</v>
      </c>
      <c r="V200" s="233">
        <f t="shared" si="10"/>
        <v>0</v>
      </c>
      <c r="W200" s="233"/>
      <c r="X200" s="233"/>
      <c r="AE200" s="88"/>
      <c r="AF200" s="88"/>
      <c r="AG200" s="88"/>
      <c r="AH200" s="88"/>
      <c r="AI200" s="68"/>
      <c r="AJ200" s="68"/>
    </row>
    <row r="201" spans="2:36" ht="9.75" hidden="1" customHeight="1" outlineLevel="2" x14ac:dyDescent="0.3">
      <c r="B201" s="252"/>
      <c r="C201" s="252"/>
      <c r="D201" s="230">
        <f t="shared" si="9"/>
        <v>0</v>
      </c>
      <c r="E201" s="231"/>
      <c r="F201" s="231"/>
      <c r="G201" s="231"/>
      <c r="H201" s="231"/>
      <c r="I201" s="231"/>
      <c r="J201" s="231"/>
      <c r="K201" s="231"/>
      <c r="L201" s="231"/>
      <c r="M201" s="231"/>
      <c r="N201" s="231"/>
      <c r="O201" s="231"/>
      <c r="P201" s="231"/>
      <c r="Q201" s="231"/>
      <c r="R201" s="231"/>
      <c r="S201" s="231"/>
      <c r="T201" s="232"/>
      <c r="U201" s="72">
        <f t="shared" si="8"/>
        <v>0</v>
      </c>
      <c r="V201" s="233">
        <f t="shared" si="10"/>
        <v>0</v>
      </c>
      <c r="W201" s="233"/>
      <c r="X201" s="233"/>
      <c r="AE201" s="88"/>
      <c r="AF201" s="88"/>
      <c r="AG201" s="88"/>
      <c r="AH201" s="88"/>
      <c r="AI201" s="68"/>
      <c r="AJ201" s="68"/>
    </row>
    <row r="202" spans="2:36" ht="9.75" hidden="1" customHeight="1" outlineLevel="2" x14ac:dyDescent="0.3">
      <c r="B202" s="252"/>
      <c r="C202" s="252"/>
      <c r="D202" s="230">
        <f t="shared" si="9"/>
        <v>0</v>
      </c>
      <c r="E202" s="231"/>
      <c r="F202" s="231"/>
      <c r="G202" s="231"/>
      <c r="H202" s="231"/>
      <c r="I202" s="231"/>
      <c r="J202" s="231"/>
      <c r="K202" s="231"/>
      <c r="L202" s="231"/>
      <c r="M202" s="231"/>
      <c r="N202" s="231"/>
      <c r="O202" s="231"/>
      <c r="P202" s="231"/>
      <c r="Q202" s="231"/>
      <c r="R202" s="231"/>
      <c r="S202" s="231"/>
      <c r="T202" s="232"/>
      <c r="U202" s="72">
        <f t="shared" si="8"/>
        <v>0</v>
      </c>
      <c r="V202" s="233">
        <f t="shared" si="10"/>
        <v>0</v>
      </c>
      <c r="W202" s="233"/>
      <c r="X202" s="233"/>
      <c r="AE202" s="88"/>
      <c r="AF202" s="88"/>
      <c r="AG202" s="88"/>
      <c r="AH202" s="88"/>
      <c r="AI202" s="68"/>
      <c r="AJ202" s="68"/>
    </row>
    <row r="203" spans="2:36" ht="9.75" hidden="1" customHeight="1" outlineLevel="2" x14ac:dyDescent="0.3">
      <c r="B203" s="252"/>
      <c r="C203" s="252"/>
      <c r="D203" s="230">
        <f t="shared" si="9"/>
        <v>0</v>
      </c>
      <c r="E203" s="231"/>
      <c r="F203" s="231"/>
      <c r="G203" s="231"/>
      <c r="H203" s="231"/>
      <c r="I203" s="231"/>
      <c r="J203" s="231"/>
      <c r="K203" s="231"/>
      <c r="L203" s="231"/>
      <c r="M203" s="231"/>
      <c r="N203" s="231"/>
      <c r="O203" s="231"/>
      <c r="P203" s="231"/>
      <c r="Q203" s="231"/>
      <c r="R203" s="231"/>
      <c r="S203" s="231"/>
      <c r="T203" s="232"/>
      <c r="U203" s="72">
        <f t="shared" si="8"/>
        <v>0</v>
      </c>
      <c r="V203" s="233">
        <f t="shared" si="10"/>
        <v>0</v>
      </c>
      <c r="W203" s="233"/>
      <c r="X203" s="233"/>
      <c r="AE203" s="88"/>
      <c r="AF203" s="88"/>
      <c r="AG203" s="88"/>
      <c r="AH203" s="88"/>
      <c r="AI203" s="68"/>
      <c r="AJ203" s="68"/>
    </row>
    <row r="204" spans="2:36" ht="9.75" hidden="1" customHeight="1" outlineLevel="2" x14ac:dyDescent="0.3">
      <c r="B204" s="252"/>
      <c r="C204" s="252"/>
      <c r="D204" s="230">
        <f t="shared" si="9"/>
        <v>0</v>
      </c>
      <c r="E204" s="231"/>
      <c r="F204" s="231"/>
      <c r="G204" s="231"/>
      <c r="H204" s="231"/>
      <c r="I204" s="231"/>
      <c r="J204" s="231"/>
      <c r="K204" s="231"/>
      <c r="L204" s="231"/>
      <c r="M204" s="231"/>
      <c r="N204" s="231"/>
      <c r="O204" s="231"/>
      <c r="P204" s="231"/>
      <c r="Q204" s="231"/>
      <c r="R204" s="231"/>
      <c r="S204" s="231"/>
      <c r="T204" s="232"/>
      <c r="U204" s="72">
        <f t="shared" si="8"/>
        <v>0</v>
      </c>
      <c r="V204" s="233">
        <f t="shared" si="10"/>
        <v>0</v>
      </c>
      <c r="W204" s="233"/>
      <c r="X204" s="233"/>
      <c r="AE204" s="88"/>
      <c r="AF204" s="88"/>
      <c r="AG204" s="88"/>
      <c r="AH204" s="88"/>
      <c r="AI204" s="68"/>
      <c r="AJ204" s="68"/>
    </row>
    <row r="205" spans="2:36" ht="9.75" hidden="1" customHeight="1" outlineLevel="2" x14ac:dyDescent="0.3">
      <c r="B205" s="252"/>
      <c r="C205" s="252"/>
      <c r="D205" s="230">
        <f t="shared" si="9"/>
        <v>0</v>
      </c>
      <c r="E205" s="231"/>
      <c r="F205" s="231"/>
      <c r="G205" s="231"/>
      <c r="H205" s="231"/>
      <c r="I205" s="231"/>
      <c r="J205" s="231"/>
      <c r="K205" s="231"/>
      <c r="L205" s="231"/>
      <c r="M205" s="231"/>
      <c r="N205" s="231"/>
      <c r="O205" s="231"/>
      <c r="P205" s="231"/>
      <c r="Q205" s="231"/>
      <c r="R205" s="231"/>
      <c r="S205" s="231"/>
      <c r="T205" s="232"/>
      <c r="U205" s="72">
        <f t="shared" si="8"/>
        <v>0</v>
      </c>
      <c r="V205" s="233">
        <f t="shared" si="10"/>
        <v>0</v>
      </c>
      <c r="W205" s="233"/>
      <c r="X205" s="233"/>
      <c r="AE205" s="88"/>
      <c r="AF205" s="88"/>
      <c r="AG205" s="88"/>
      <c r="AH205" s="88"/>
      <c r="AI205" s="68"/>
      <c r="AJ205" s="68"/>
    </row>
    <row r="206" spans="2:36" ht="9.75" hidden="1" customHeight="1" outlineLevel="2" x14ac:dyDescent="0.3">
      <c r="B206" s="252"/>
      <c r="C206" s="252"/>
      <c r="D206" s="230">
        <f t="shared" si="9"/>
        <v>0</v>
      </c>
      <c r="E206" s="231"/>
      <c r="F206" s="231"/>
      <c r="G206" s="231"/>
      <c r="H206" s="231"/>
      <c r="I206" s="231"/>
      <c r="J206" s="231"/>
      <c r="K206" s="231"/>
      <c r="L206" s="231"/>
      <c r="M206" s="231"/>
      <c r="N206" s="231"/>
      <c r="O206" s="231"/>
      <c r="P206" s="231"/>
      <c r="Q206" s="231"/>
      <c r="R206" s="231"/>
      <c r="S206" s="231"/>
      <c r="T206" s="232"/>
      <c r="U206" s="72">
        <f t="shared" si="8"/>
        <v>0</v>
      </c>
      <c r="V206" s="233">
        <f t="shared" si="10"/>
        <v>0</v>
      </c>
      <c r="W206" s="233"/>
      <c r="X206" s="233"/>
      <c r="AE206" s="88"/>
      <c r="AF206" s="88"/>
      <c r="AG206" s="88"/>
      <c r="AH206" s="88"/>
      <c r="AI206" s="68"/>
      <c r="AJ206" s="68"/>
    </row>
    <row r="207" spans="2:36" ht="9.75" hidden="1" customHeight="1" outlineLevel="2" x14ac:dyDescent="0.3">
      <c r="B207" s="252"/>
      <c r="C207" s="252"/>
      <c r="D207" s="230">
        <f t="shared" si="9"/>
        <v>0</v>
      </c>
      <c r="E207" s="231"/>
      <c r="F207" s="231"/>
      <c r="G207" s="231"/>
      <c r="H207" s="231"/>
      <c r="I207" s="231"/>
      <c r="J207" s="231"/>
      <c r="K207" s="231"/>
      <c r="L207" s="231"/>
      <c r="M207" s="231"/>
      <c r="N207" s="231"/>
      <c r="O207" s="231"/>
      <c r="P207" s="231"/>
      <c r="Q207" s="231"/>
      <c r="R207" s="231"/>
      <c r="S207" s="231"/>
      <c r="T207" s="232"/>
      <c r="U207" s="72">
        <f t="shared" si="8"/>
        <v>0</v>
      </c>
      <c r="V207" s="233">
        <f t="shared" si="10"/>
        <v>0</v>
      </c>
      <c r="W207" s="233"/>
      <c r="X207" s="233"/>
      <c r="AE207" s="88"/>
      <c r="AF207" s="88"/>
      <c r="AG207" s="88"/>
      <c r="AH207" s="88"/>
      <c r="AI207" s="68"/>
      <c r="AJ207" s="68"/>
    </row>
    <row r="208" spans="2:36" ht="9.75" hidden="1" customHeight="1" outlineLevel="2" x14ac:dyDescent="0.3">
      <c r="B208" s="252"/>
      <c r="C208" s="252"/>
      <c r="D208" s="230">
        <f t="shared" si="9"/>
        <v>0</v>
      </c>
      <c r="E208" s="231"/>
      <c r="F208" s="231"/>
      <c r="G208" s="231"/>
      <c r="H208" s="231"/>
      <c r="I208" s="231"/>
      <c r="J208" s="231"/>
      <c r="K208" s="231"/>
      <c r="L208" s="231"/>
      <c r="M208" s="231"/>
      <c r="N208" s="231"/>
      <c r="O208" s="231"/>
      <c r="P208" s="231"/>
      <c r="Q208" s="231"/>
      <c r="R208" s="231"/>
      <c r="S208" s="231"/>
      <c r="T208" s="232"/>
      <c r="U208" s="72">
        <f t="shared" si="8"/>
        <v>0</v>
      </c>
      <c r="V208" s="233">
        <f t="shared" si="10"/>
        <v>0</v>
      </c>
      <c r="W208" s="233"/>
      <c r="X208" s="233"/>
      <c r="AE208" s="88"/>
      <c r="AF208" s="88"/>
      <c r="AG208" s="88"/>
      <c r="AH208" s="88"/>
      <c r="AI208" s="68"/>
      <c r="AJ208" s="68"/>
    </row>
    <row r="209" spans="2:36" ht="9.75" hidden="1" customHeight="1" outlineLevel="2" x14ac:dyDescent="0.3">
      <c r="B209" s="252"/>
      <c r="C209" s="252"/>
      <c r="D209" s="230">
        <f t="shared" si="9"/>
        <v>0</v>
      </c>
      <c r="E209" s="231"/>
      <c r="F209" s="231"/>
      <c r="G209" s="231"/>
      <c r="H209" s="231"/>
      <c r="I209" s="231"/>
      <c r="J209" s="231"/>
      <c r="K209" s="231"/>
      <c r="L209" s="231"/>
      <c r="M209" s="231"/>
      <c r="N209" s="231"/>
      <c r="O209" s="231"/>
      <c r="P209" s="231"/>
      <c r="Q209" s="231"/>
      <c r="R209" s="231"/>
      <c r="S209" s="231"/>
      <c r="T209" s="232"/>
      <c r="U209" s="72">
        <f t="shared" si="8"/>
        <v>0</v>
      </c>
      <c r="V209" s="233">
        <f t="shared" si="10"/>
        <v>0</v>
      </c>
      <c r="W209" s="233"/>
      <c r="X209" s="233"/>
      <c r="AE209" s="88"/>
      <c r="AF209" s="88"/>
      <c r="AG209" s="88"/>
      <c r="AH209" s="88"/>
      <c r="AI209" s="68"/>
      <c r="AJ209" s="68"/>
    </row>
    <row r="210" spans="2:36" ht="9.75" hidden="1" customHeight="1" outlineLevel="2" x14ac:dyDescent="0.3">
      <c r="B210" s="252"/>
      <c r="C210" s="252"/>
      <c r="D210" s="230">
        <f t="shared" si="9"/>
        <v>0</v>
      </c>
      <c r="E210" s="231"/>
      <c r="F210" s="231"/>
      <c r="G210" s="231"/>
      <c r="H210" s="231"/>
      <c r="I210" s="231"/>
      <c r="J210" s="231"/>
      <c r="K210" s="231"/>
      <c r="L210" s="231"/>
      <c r="M210" s="231"/>
      <c r="N210" s="231"/>
      <c r="O210" s="231"/>
      <c r="P210" s="231"/>
      <c r="Q210" s="231"/>
      <c r="R210" s="231"/>
      <c r="S210" s="231"/>
      <c r="T210" s="232"/>
      <c r="U210" s="72">
        <f t="shared" ref="U210:U273" si="11">AF210</f>
        <v>0</v>
      </c>
      <c r="V210" s="233">
        <f t="shared" si="10"/>
        <v>0</v>
      </c>
      <c r="W210" s="233"/>
      <c r="X210" s="233"/>
      <c r="AE210" s="88"/>
      <c r="AF210" s="88"/>
      <c r="AG210" s="88"/>
      <c r="AH210" s="88"/>
      <c r="AI210" s="68"/>
      <c r="AJ210" s="68"/>
    </row>
    <row r="211" spans="2:36" ht="9.75" hidden="1" customHeight="1" outlineLevel="2" x14ac:dyDescent="0.3">
      <c r="B211" s="252"/>
      <c r="C211" s="252"/>
      <c r="D211" s="230">
        <f t="shared" si="9"/>
        <v>0</v>
      </c>
      <c r="E211" s="231"/>
      <c r="F211" s="231"/>
      <c r="G211" s="231"/>
      <c r="H211" s="231"/>
      <c r="I211" s="231"/>
      <c r="J211" s="231"/>
      <c r="K211" s="231"/>
      <c r="L211" s="231"/>
      <c r="M211" s="231"/>
      <c r="N211" s="231"/>
      <c r="O211" s="231"/>
      <c r="P211" s="231"/>
      <c r="Q211" s="231"/>
      <c r="R211" s="231"/>
      <c r="S211" s="231"/>
      <c r="T211" s="232"/>
      <c r="U211" s="72">
        <f t="shared" si="11"/>
        <v>0</v>
      </c>
      <c r="V211" s="233">
        <f t="shared" si="10"/>
        <v>0</v>
      </c>
      <c r="W211" s="233"/>
      <c r="X211" s="233"/>
      <c r="AE211" s="88"/>
      <c r="AF211" s="88"/>
      <c r="AG211" s="88"/>
      <c r="AH211" s="88"/>
      <c r="AI211" s="68"/>
      <c r="AJ211" s="68"/>
    </row>
    <row r="212" spans="2:36" ht="9.75" hidden="1" customHeight="1" outlineLevel="2" x14ac:dyDescent="0.3">
      <c r="B212" s="252"/>
      <c r="C212" s="252"/>
      <c r="D212" s="230">
        <f t="shared" si="9"/>
        <v>0</v>
      </c>
      <c r="E212" s="231"/>
      <c r="F212" s="231"/>
      <c r="G212" s="231"/>
      <c r="H212" s="231"/>
      <c r="I212" s="231"/>
      <c r="J212" s="231"/>
      <c r="K212" s="231"/>
      <c r="L212" s="231"/>
      <c r="M212" s="231"/>
      <c r="N212" s="231"/>
      <c r="O212" s="231"/>
      <c r="P212" s="231"/>
      <c r="Q212" s="231"/>
      <c r="R212" s="231"/>
      <c r="S212" s="231"/>
      <c r="T212" s="232"/>
      <c r="U212" s="72">
        <f t="shared" si="11"/>
        <v>0</v>
      </c>
      <c r="V212" s="233">
        <f t="shared" si="10"/>
        <v>0</v>
      </c>
      <c r="W212" s="233"/>
      <c r="X212" s="233"/>
      <c r="AE212" s="88"/>
      <c r="AF212" s="88"/>
      <c r="AG212" s="88"/>
      <c r="AH212" s="88"/>
      <c r="AI212" s="68"/>
      <c r="AJ212" s="68"/>
    </row>
    <row r="213" spans="2:36" ht="9.75" hidden="1" customHeight="1" outlineLevel="2" x14ac:dyDescent="0.3">
      <c r="B213" s="252"/>
      <c r="C213" s="252"/>
      <c r="D213" s="230">
        <f t="shared" si="9"/>
        <v>0</v>
      </c>
      <c r="E213" s="231"/>
      <c r="F213" s="231"/>
      <c r="G213" s="231"/>
      <c r="H213" s="231"/>
      <c r="I213" s="231"/>
      <c r="J213" s="231"/>
      <c r="K213" s="231"/>
      <c r="L213" s="231"/>
      <c r="M213" s="231"/>
      <c r="N213" s="231"/>
      <c r="O213" s="231"/>
      <c r="P213" s="231"/>
      <c r="Q213" s="231"/>
      <c r="R213" s="231"/>
      <c r="S213" s="231"/>
      <c r="T213" s="232"/>
      <c r="U213" s="72">
        <f t="shared" si="11"/>
        <v>0</v>
      </c>
      <c r="V213" s="233">
        <f t="shared" si="10"/>
        <v>0</v>
      </c>
      <c r="W213" s="233"/>
      <c r="X213" s="233"/>
      <c r="AE213" s="88"/>
      <c r="AF213" s="88"/>
      <c r="AG213" s="88"/>
      <c r="AH213" s="88"/>
      <c r="AI213" s="68"/>
      <c r="AJ213" s="68"/>
    </row>
    <row r="214" spans="2:36" ht="9.75" hidden="1" customHeight="1" outlineLevel="2" x14ac:dyDescent="0.3">
      <c r="B214" s="252"/>
      <c r="C214" s="252"/>
      <c r="D214" s="230">
        <f t="shared" si="9"/>
        <v>0</v>
      </c>
      <c r="E214" s="231"/>
      <c r="F214" s="231"/>
      <c r="G214" s="231"/>
      <c r="H214" s="231"/>
      <c r="I214" s="231"/>
      <c r="J214" s="231"/>
      <c r="K214" s="231"/>
      <c r="L214" s="231"/>
      <c r="M214" s="231"/>
      <c r="N214" s="231"/>
      <c r="O214" s="231"/>
      <c r="P214" s="231"/>
      <c r="Q214" s="231"/>
      <c r="R214" s="231"/>
      <c r="S214" s="231"/>
      <c r="T214" s="232"/>
      <c r="U214" s="72">
        <f t="shared" si="11"/>
        <v>0</v>
      </c>
      <c r="V214" s="233">
        <f t="shared" si="10"/>
        <v>0</v>
      </c>
      <c r="W214" s="233"/>
      <c r="X214" s="233"/>
      <c r="AE214" s="88"/>
      <c r="AF214" s="88"/>
      <c r="AG214" s="88"/>
      <c r="AH214" s="88"/>
      <c r="AI214" s="68"/>
      <c r="AJ214" s="68"/>
    </row>
    <row r="215" spans="2:36" ht="9.75" hidden="1" customHeight="1" outlineLevel="2" x14ac:dyDescent="0.3">
      <c r="B215" s="252"/>
      <c r="C215" s="252"/>
      <c r="D215" s="230">
        <f t="shared" si="9"/>
        <v>0</v>
      </c>
      <c r="E215" s="231"/>
      <c r="F215" s="231"/>
      <c r="G215" s="231"/>
      <c r="H215" s="231"/>
      <c r="I215" s="231"/>
      <c r="J215" s="231"/>
      <c r="K215" s="231"/>
      <c r="L215" s="231"/>
      <c r="M215" s="231"/>
      <c r="N215" s="231"/>
      <c r="O215" s="231"/>
      <c r="P215" s="231"/>
      <c r="Q215" s="231"/>
      <c r="R215" s="231"/>
      <c r="S215" s="231"/>
      <c r="T215" s="232"/>
      <c r="U215" s="72">
        <f t="shared" si="11"/>
        <v>0</v>
      </c>
      <c r="V215" s="233">
        <f t="shared" si="10"/>
        <v>0</v>
      </c>
      <c r="W215" s="233"/>
      <c r="X215" s="233"/>
      <c r="AE215" s="88"/>
      <c r="AF215" s="88"/>
      <c r="AG215" s="88"/>
      <c r="AH215" s="88"/>
      <c r="AI215" s="68"/>
      <c r="AJ215" s="68"/>
    </row>
    <row r="216" spans="2:36" ht="9.75" hidden="1" customHeight="1" outlineLevel="2" x14ac:dyDescent="0.3">
      <c r="B216" s="252"/>
      <c r="C216" s="252"/>
      <c r="D216" s="230">
        <f t="shared" si="9"/>
        <v>0</v>
      </c>
      <c r="E216" s="231"/>
      <c r="F216" s="231"/>
      <c r="G216" s="231"/>
      <c r="H216" s="231"/>
      <c r="I216" s="231"/>
      <c r="J216" s="231"/>
      <c r="K216" s="231"/>
      <c r="L216" s="231"/>
      <c r="M216" s="231"/>
      <c r="N216" s="231"/>
      <c r="O216" s="231"/>
      <c r="P216" s="231"/>
      <c r="Q216" s="231"/>
      <c r="R216" s="231"/>
      <c r="S216" s="231"/>
      <c r="T216" s="232"/>
      <c r="U216" s="72">
        <f t="shared" si="11"/>
        <v>0</v>
      </c>
      <c r="V216" s="233">
        <f t="shared" si="10"/>
        <v>0</v>
      </c>
      <c r="W216" s="233"/>
      <c r="X216" s="233"/>
      <c r="AE216" s="88"/>
      <c r="AF216" s="88"/>
      <c r="AG216" s="88"/>
      <c r="AH216" s="88"/>
      <c r="AI216" s="68"/>
      <c r="AJ216" s="68"/>
    </row>
    <row r="217" spans="2:36" ht="9.75" hidden="1" customHeight="1" outlineLevel="2" x14ac:dyDescent="0.3">
      <c r="B217" s="252"/>
      <c r="C217" s="252"/>
      <c r="D217" s="230">
        <f t="shared" si="9"/>
        <v>0</v>
      </c>
      <c r="E217" s="231"/>
      <c r="F217" s="231"/>
      <c r="G217" s="231"/>
      <c r="H217" s="231"/>
      <c r="I217" s="231"/>
      <c r="J217" s="231"/>
      <c r="K217" s="231"/>
      <c r="L217" s="231"/>
      <c r="M217" s="231"/>
      <c r="N217" s="231"/>
      <c r="O217" s="231"/>
      <c r="P217" s="231"/>
      <c r="Q217" s="231"/>
      <c r="R217" s="231"/>
      <c r="S217" s="231"/>
      <c r="T217" s="232"/>
      <c r="U217" s="72">
        <f t="shared" si="11"/>
        <v>0</v>
      </c>
      <c r="V217" s="233">
        <f t="shared" si="10"/>
        <v>0</v>
      </c>
      <c r="W217" s="233"/>
      <c r="X217" s="233"/>
      <c r="AE217" s="88"/>
      <c r="AF217" s="88"/>
      <c r="AG217" s="88"/>
      <c r="AH217" s="88"/>
      <c r="AI217" s="68"/>
      <c r="AJ217" s="68"/>
    </row>
    <row r="218" spans="2:36" ht="9.75" hidden="1" customHeight="1" outlineLevel="2" x14ac:dyDescent="0.3">
      <c r="B218" s="252"/>
      <c r="C218" s="252"/>
      <c r="D218" s="230">
        <f t="shared" si="9"/>
        <v>0</v>
      </c>
      <c r="E218" s="231"/>
      <c r="F218" s="231"/>
      <c r="G218" s="231"/>
      <c r="H218" s="231"/>
      <c r="I218" s="231"/>
      <c r="J218" s="231"/>
      <c r="K218" s="231"/>
      <c r="L218" s="231"/>
      <c r="M218" s="231"/>
      <c r="N218" s="231"/>
      <c r="O218" s="231"/>
      <c r="P218" s="231"/>
      <c r="Q218" s="231"/>
      <c r="R218" s="231"/>
      <c r="S218" s="231"/>
      <c r="T218" s="232"/>
      <c r="U218" s="72">
        <f t="shared" si="11"/>
        <v>0</v>
      </c>
      <c r="V218" s="233">
        <f t="shared" si="10"/>
        <v>0</v>
      </c>
      <c r="W218" s="233"/>
      <c r="X218" s="233"/>
      <c r="AE218" s="88"/>
      <c r="AF218" s="88"/>
      <c r="AG218" s="88"/>
      <c r="AH218" s="88"/>
      <c r="AI218" s="68"/>
      <c r="AJ218" s="68"/>
    </row>
    <row r="219" spans="2:36" ht="9.75" hidden="1" customHeight="1" outlineLevel="2" x14ac:dyDescent="0.3">
      <c r="B219" s="252"/>
      <c r="C219" s="252"/>
      <c r="D219" s="230">
        <f t="shared" si="9"/>
        <v>0</v>
      </c>
      <c r="E219" s="231"/>
      <c r="F219" s="231"/>
      <c r="G219" s="231"/>
      <c r="H219" s="231"/>
      <c r="I219" s="231"/>
      <c r="J219" s="231"/>
      <c r="K219" s="231"/>
      <c r="L219" s="231"/>
      <c r="M219" s="231"/>
      <c r="N219" s="231"/>
      <c r="O219" s="231"/>
      <c r="P219" s="231"/>
      <c r="Q219" s="231"/>
      <c r="R219" s="231"/>
      <c r="S219" s="231"/>
      <c r="T219" s="232"/>
      <c r="U219" s="72">
        <f t="shared" si="11"/>
        <v>0</v>
      </c>
      <c r="V219" s="233">
        <f t="shared" si="10"/>
        <v>0</v>
      </c>
      <c r="W219" s="233"/>
      <c r="X219" s="233"/>
      <c r="AE219" s="88"/>
      <c r="AF219" s="88"/>
      <c r="AG219" s="88"/>
      <c r="AH219" s="88"/>
      <c r="AI219" s="68"/>
      <c r="AJ219" s="68"/>
    </row>
    <row r="220" spans="2:36" ht="9.75" hidden="1" customHeight="1" outlineLevel="2" x14ac:dyDescent="0.3">
      <c r="B220" s="252"/>
      <c r="C220" s="252"/>
      <c r="D220" s="230">
        <f t="shared" si="9"/>
        <v>0</v>
      </c>
      <c r="E220" s="231"/>
      <c r="F220" s="231"/>
      <c r="G220" s="231"/>
      <c r="H220" s="231"/>
      <c r="I220" s="231"/>
      <c r="J220" s="231"/>
      <c r="K220" s="231"/>
      <c r="L220" s="231"/>
      <c r="M220" s="231"/>
      <c r="N220" s="231"/>
      <c r="O220" s="231"/>
      <c r="P220" s="231"/>
      <c r="Q220" s="231"/>
      <c r="R220" s="231"/>
      <c r="S220" s="231"/>
      <c r="T220" s="232"/>
      <c r="U220" s="72">
        <f t="shared" si="11"/>
        <v>0</v>
      </c>
      <c r="V220" s="233">
        <f t="shared" si="10"/>
        <v>0</v>
      </c>
      <c r="W220" s="233"/>
      <c r="X220" s="233"/>
      <c r="AE220" s="88"/>
      <c r="AF220" s="88"/>
      <c r="AG220" s="88"/>
      <c r="AH220" s="88"/>
      <c r="AI220" s="68"/>
      <c r="AJ220" s="68"/>
    </row>
    <row r="221" spans="2:36" ht="9.75" hidden="1" customHeight="1" outlineLevel="2" x14ac:dyDescent="0.3">
      <c r="B221" s="252"/>
      <c r="C221" s="252"/>
      <c r="D221" s="230">
        <f t="shared" si="9"/>
        <v>0</v>
      </c>
      <c r="E221" s="231"/>
      <c r="F221" s="231"/>
      <c r="G221" s="231"/>
      <c r="H221" s="231"/>
      <c r="I221" s="231"/>
      <c r="J221" s="231"/>
      <c r="K221" s="231"/>
      <c r="L221" s="231"/>
      <c r="M221" s="231"/>
      <c r="N221" s="231"/>
      <c r="O221" s="231"/>
      <c r="P221" s="231"/>
      <c r="Q221" s="231"/>
      <c r="R221" s="231"/>
      <c r="S221" s="231"/>
      <c r="T221" s="232"/>
      <c r="U221" s="72">
        <f t="shared" si="11"/>
        <v>0</v>
      </c>
      <c r="V221" s="233">
        <f t="shared" si="10"/>
        <v>0</v>
      </c>
      <c r="W221" s="233"/>
      <c r="X221" s="233"/>
      <c r="AE221" s="88"/>
      <c r="AF221" s="88"/>
      <c r="AG221" s="88"/>
      <c r="AH221" s="88"/>
      <c r="AI221" s="68"/>
      <c r="AJ221" s="68"/>
    </row>
    <row r="222" spans="2:36" ht="9.75" hidden="1" customHeight="1" outlineLevel="2" x14ac:dyDescent="0.3">
      <c r="B222" s="252"/>
      <c r="C222" s="252"/>
      <c r="D222" s="230">
        <f t="shared" si="9"/>
        <v>0</v>
      </c>
      <c r="E222" s="231"/>
      <c r="F222" s="231"/>
      <c r="G222" s="231"/>
      <c r="H222" s="231"/>
      <c r="I222" s="231"/>
      <c r="J222" s="231"/>
      <c r="K222" s="231"/>
      <c r="L222" s="231"/>
      <c r="M222" s="231"/>
      <c r="N222" s="231"/>
      <c r="O222" s="231"/>
      <c r="P222" s="231"/>
      <c r="Q222" s="231"/>
      <c r="R222" s="231"/>
      <c r="S222" s="231"/>
      <c r="T222" s="232"/>
      <c r="U222" s="72">
        <f t="shared" si="11"/>
        <v>0</v>
      </c>
      <c r="V222" s="233">
        <f t="shared" si="10"/>
        <v>0</v>
      </c>
      <c r="W222" s="233"/>
      <c r="X222" s="233"/>
      <c r="AE222" s="88"/>
      <c r="AF222" s="88"/>
      <c r="AG222" s="88"/>
      <c r="AH222" s="88"/>
      <c r="AI222" s="68"/>
      <c r="AJ222" s="68"/>
    </row>
    <row r="223" spans="2:36" ht="9.75" hidden="1" customHeight="1" outlineLevel="2" x14ac:dyDescent="0.3">
      <c r="B223" s="252"/>
      <c r="C223" s="252"/>
      <c r="D223" s="230">
        <f t="shared" si="9"/>
        <v>0</v>
      </c>
      <c r="E223" s="231"/>
      <c r="F223" s="231"/>
      <c r="G223" s="231"/>
      <c r="H223" s="231"/>
      <c r="I223" s="231"/>
      <c r="J223" s="231"/>
      <c r="K223" s="231"/>
      <c r="L223" s="231"/>
      <c r="M223" s="231"/>
      <c r="N223" s="231"/>
      <c r="O223" s="231"/>
      <c r="P223" s="231"/>
      <c r="Q223" s="231"/>
      <c r="R223" s="231"/>
      <c r="S223" s="231"/>
      <c r="T223" s="232"/>
      <c r="U223" s="72">
        <f t="shared" si="11"/>
        <v>0</v>
      </c>
      <c r="V223" s="233">
        <f t="shared" si="10"/>
        <v>0</v>
      </c>
      <c r="W223" s="233"/>
      <c r="X223" s="233"/>
      <c r="AE223" s="88"/>
      <c r="AF223" s="88"/>
      <c r="AG223" s="88"/>
      <c r="AH223" s="88"/>
      <c r="AI223" s="68"/>
      <c r="AJ223" s="68"/>
    </row>
    <row r="224" spans="2:36" ht="9.75" hidden="1" customHeight="1" outlineLevel="2" x14ac:dyDescent="0.3">
      <c r="B224" s="252"/>
      <c r="C224" s="252"/>
      <c r="D224" s="230">
        <f t="shared" si="9"/>
        <v>0</v>
      </c>
      <c r="E224" s="231"/>
      <c r="F224" s="231"/>
      <c r="G224" s="231"/>
      <c r="H224" s="231"/>
      <c r="I224" s="231"/>
      <c r="J224" s="231"/>
      <c r="K224" s="231"/>
      <c r="L224" s="231"/>
      <c r="M224" s="231"/>
      <c r="N224" s="231"/>
      <c r="O224" s="231"/>
      <c r="P224" s="231"/>
      <c r="Q224" s="231"/>
      <c r="R224" s="231"/>
      <c r="S224" s="231"/>
      <c r="T224" s="232"/>
      <c r="U224" s="72">
        <f t="shared" si="11"/>
        <v>0</v>
      </c>
      <c r="V224" s="233">
        <f t="shared" si="10"/>
        <v>0</v>
      </c>
      <c r="W224" s="233"/>
      <c r="X224" s="233"/>
      <c r="AE224" s="88"/>
      <c r="AF224" s="88"/>
      <c r="AG224" s="88"/>
      <c r="AH224" s="88"/>
      <c r="AI224" s="68"/>
      <c r="AJ224" s="68"/>
    </row>
    <row r="225" spans="2:36" ht="9.75" hidden="1" customHeight="1" outlineLevel="2" x14ac:dyDescent="0.3">
      <c r="B225" s="252"/>
      <c r="C225" s="252"/>
      <c r="D225" s="230">
        <f t="shared" si="9"/>
        <v>0</v>
      </c>
      <c r="E225" s="231"/>
      <c r="F225" s="231"/>
      <c r="G225" s="231"/>
      <c r="H225" s="231"/>
      <c r="I225" s="231"/>
      <c r="J225" s="231"/>
      <c r="K225" s="231"/>
      <c r="L225" s="231"/>
      <c r="M225" s="231"/>
      <c r="N225" s="231"/>
      <c r="O225" s="231"/>
      <c r="P225" s="231"/>
      <c r="Q225" s="231"/>
      <c r="R225" s="231"/>
      <c r="S225" s="231"/>
      <c r="T225" s="232"/>
      <c r="U225" s="72">
        <f t="shared" si="11"/>
        <v>0</v>
      </c>
      <c r="V225" s="233">
        <f t="shared" si="10"/>
        <v>0</v>
      </c>
      <c r="W225" s="233"/>
      <c r="X225" s="233"/>
      <c r="AE225" s="88"/>
      <c r="AF225" s="88"/>
      <c r="AG225" s="88"/>
      <c r="AH225" s="88"/>
      <c r="AI225" s="68"/>
      <c r="AJ225" s="68"/>
    </row>
    <row r="226" spans="2:36" ht="9.75" hidden="1" customHeight="1" outlineLevel="2" x14ac:dyDescent="0.3">
      <c r="B226" s="252"/>
      <c r="C226" s="252"/>
      <c r="D226" s="230">
        <f t="shared" si="9"/>
        <v>0</v>
      </c>
      <c r="E226" s="231"/>
      <c r="F226" s="231"/>
      <c r="G226" s="231"/>
      <c r="H226" s="231"/>
      <c r="I226" s="231"/>
      <c r="J226" s="231"/>
      <c r="K226" s="231"/>
      <c r="L226" s="231"/>
      <c r="M226" s="231"/>
      <c r="N226" s="231"/>
      <c r="O226" s="231"/>
      <c r="P226" s="231"/>
      <c r="Q226" s="231"/>
      <c r="R226" s="231"/>
      <c r="S226" s="231"/>
      <c r="T226" s="232"/>
      <c r="U226" s="72">
        <f t="shared" si="11"/>
        <v>0</v>
      </c>
      <c r="V226" s="233">
        <f t="shared" si="10"/>
        <v>0</v>
      </c>
      <c r="W226" s="233"/>
      <c r="X226" s="233"/>
      <c r="AE226" s="88"/>
      <c r="AF226" s="88"/>
      <c r="AG226" s="88"/>
      <c r="AH226" s="88"/>
      <c r="AI226" s="68"/>
      <c r="AJ226" s="68"/>
    </row>
    <row r="227" spans="2:36" ht="9.75" hidden="1" customHeight="1" outlineLevel="2" x14ac:dyDescent="0.3">
      <c r="B227" s="252"/>
      <c r="C227" s="252"/>
      <c r="D227" s="230">
        <f t="shared" si="9"/>
        <v>0</v>
      </c>
      <c r="E227" s="231"/>
      <c r="F227" s="231"/>
      <c r="G227" s="231"/>
      <c r="H227" s="231"/>
      <c r="I227" s="231"/>
      <c r="J227" s="231"/>
      <c r="K227" s="231"/>
      <c r="L227" s="231"/>
      <c r="M227" s="231"/>
      <c r="N227" s="231"/>
      <c r="O227" s="231"/>
      <c r="P227" s="231"/>
      <c r="Q227" s="231"/>
      <c r="R227" s="231"/>
      <c r="S227" s="231"/>
      <c r="T227" s="232"/>
      <c r="U227" s="72">
        <f t="shared" si="11"/>
        <v>0</v>
      </c>
      <c r="V227" s="233">
        <f t="shared" si="10"/>
        <v>0</v>
      </c>
      <c r="W227" s="233"/>
      <c r="X227" s="233"/>
      <c r="AE227" s="88"/>
      <c r="AF227" s="88"/>
      <c r="AG227" s="88"/>
      <c r="AH227" s="88"/>
      <c r="AI227" s="68"/>
      <c r="AJ227" s="68"/>
    </row>
    <row r="228" spans="2:36" ht="9.75" hidden="1" customHeight="1" outlineLevel="2" x14ac:dyDescent="0.3">
      <c r="B228" s="252"/>
      <c r="C228" s="252"/>
      <c r="D228" s="230">
        <f t="shared" si="9"/>
        <v>0</v>
      </c>
      <c r="E228" s="231"/>
      <c r="F228" s="231"/>
      <c r="G228" s="231"/>
      <c r="H228" s="231"/>
      <c r="I228" s="231"/>
      <c r="J228" s="231"/>
      <c r="K228" s="231"/>
      <c r="L228" s="231"/>
      <c r="M228" s="231"/>
      <c r="N228" s="231"/>
      <c r="O228" s="231"/>
      <c r="P228" s="231"/>
      <c r="Q228" s="231"/>
      <c r="R228" s="231"/>
      <c r="S228" s="231"/>
      <c r="T228" s="232"/>
      <c r="U228" s="72">
        <f t="shared" si="11"/>
        <v>0</v>
      </c>
      <c r="V228" s="233">
        <f t="shared" si="10"/>
        <v>0</v>
      </c>
      <c r="W228" s="233"/>
      <c r="X228" s="233"/>
      <c r="AE228" s="88"/>
      <c r="AF228" s="88"/>
      <c r="AG228" s="88"/>
      <c r="AH228" s="88"/>
      <c r="AI228" s="68"/>
      <c r="AJ228" s="68"/>
    </row>
    <row r="229" spans="2:36" ht="9.75" hidden="1" customHeight="1" outlineLevel="2" x14ac:dyDescent="0.3">
      <c r="B229" s="252"/>
      <c r="C229" s="252"/>
      <c r="D229" s="230">
        <f t="shared" si="9"/>
        <v>0</v>
      </c>
      <c r="E229" s="231"/>
      <c r="F229" s="231"/>
      <c r="G229" s="231"/>
      <c r="H229" s="231"/>
      <c r="I229" s="231"/>
      <c r="J229" s="231"/>
      <c r="K229" s="231"/>
      <c r="L229" s="231"/>
      <c r="M229" s="231"/>
      <c r="N229" s="231"/>
      <c r="O229" s="231"/>
      <c r="P229" s="231"/>
      <c r="Q229" s="231"/>
      <c r="R229" s="231"/>
      <c r="S229" s="231"/>
      <c r="T229" s="232"/>
      <c r="U229" s="72">
        <f t="shared" si="11"/>
        <v>0</v>
      </c>
      <c r="V229" s="233">
        <f t="shared" si="10"/>
        <v>0</v>
      </c>
      <c r="W229" s="233"/>
      <c r="X229" s="233"/>
      <c r="AE229" s="88"/>
      <c r="AF229" s="88"/>
      <c r="AG229" s="88"/>
      <c r="AH229" s="88"/>
      <c r="AI229" s="68"/>
      <c r="AJ229" s="68"/>
    </row>
    <row r="230" spans="2:36" ht="9.75" hidden="1" customHeight="1" outlineLevel="2" x14ac:dyDescent="0.3">
      <c r="B230" s="252"/>
      <c r="C230" s="252"/>
      <c r="D230" s="230">
        <f t="shared" si="9"/>
        <v>0</v>
      </c>
      <c r="E230" s="231"/>
      <c r="F230" s="231"/>
      <c r="G230" s="231"/>
      <c r="H230" s="231"/>
      <c r="I230" s="231"/>
      <c r="J230" s="231"/>
      <c r="K230" s="231"/>
      <c r="L230" s="231"/>
      <c r="M230" s="231"/>
      <c r="N230" s="231"/>
      <c r="O230" s="231"/>
      <c r="P230" s="231"/>
      <c r="Q230" s="231"/>
      <c r="R230" s="231"/>
      <c r="S230" s="231"/>
      <c r="T230" s="232"/>
      <c r="U230" s="72">
        <f t="shared" si="11"/>
        <v>0</v>
      </c>
      <c r="V230" s="233">
        <f t="shared" si="10"/>
        <v>0</v>
      </c>
      <c r="W230" s="233"/>
      <c r="X230" s="233"/>
      <c r="AE230" s="88"/>
      <c r="AF230" s="88"/>
      <c r="AG230" s="88"/>
      <c r="AH230" s="88"/>
      <c r="AI230" s="68"/>
      <c r="AJ230" s="68"/>
    </row>
    <row r="231" spans="2:36" ht="9.75" hidden="1" customHeight="1" outlineLevel="2" x14ac:dyDescent="0.3">
      <c r="B231" s="252"/>
      <c r="C231" s="252"/>
      <c r="D231" s="230">
        <f t="shared" si="9"/>
        <v>0</v>
      </c>
      <c r="E231" s="231"/>
      <c r="F231" s="231"/>
      <c r="G231" s="231"/>
      <c r="H231" s="231"/>
      <c r="I231" s="231"/>
      <c r="J231" s="231"/>
      <c r="K231" s="231"/>
      <c r="L231" s="231"/>
      <c r="M231" s="231"/>
      <c r="N231" s="231"/>
      <c r="O231" s="231"/>
      <c r="P231" s="231"/>
      <c r="Q231" s="231"/>
      <c r="R231" s="231"/>
      <c r="S231" s="231"/>
      <c r="T231" s="232"/>
      <c r="U231" s="72">
        <f t="shared" si="11"/>
        <v>0</v>
      </c>
      <c r="V231" s="233">
        <f t="shared" si="10"/>
        <v>0</v>
      </c>
      <c r="W231" s="233"/>
      <c r="X231" s="233"/>
      <c r="AE231" s="88"/>
      <c r="AF231" s="88"/>
      <c r="AG231" s="88"/>
      <c r="AH231" s="88"/>
      <c r="AI231" s="68"/>
      <c r="AJ231" s="68"/>
    </row>
    <row r="232" spans="2:36" ht="9.75" hidden="1" customHeight="1" outlineLevel="2" x14ac:dyDescent="0.3">
      <c r="B232" s="252"/>
      <c r="C232" s="252"/>
      <c r="D232" s="230">
        <f t="shared" si="9"/>
        <v>0</v>
      </c>
      <c r="E232" s="231"/>
      <c r="F232" s="231"/>
      <c r="G232" s="231"/>
      <c r="H232" s="231"/>
      <c r="I232" s="231"/>
      <c r="J232" s="231"/>
      <c r="K232" s="231"/>
      <c r="L232" s="231"/>
      <c r="M232" s="231"/>
      <c r="N232" s="231"/>
      <c r="O232" s="231"/>
      <c r="P232" s="231"/>
      <c r="Q232" s="231"/>
      <c r="R232" s="231"/>
      <c r="S232" s="231"/>
      <c r="T232" s="232"/>
      <c r="U232" s="72">
        <f t="shared" si="11"/>
        <v>0</v>
      </c>
      <c r="V232" s="233">
        <f t="shared" si="10"/>
        <v>0</v>
      </c>
      <c r="W232" s="233"/>
      <c r="X232" s="233"/>
      <c r="AE232" s="88"/>
      <c r="AF232" s="88"/>
      <c r="AG232" s="88"/>
      <c r="AH232" s="88"/>
      <c r="AI232" s="68"/>
      <c r="AJ232" s="68"/>
    </row>
    <row r="233" spans="2:36" ht="9.75" hidden="1" customHeight="1" outlineLevel="2" x14ac:dyDescent="0.3">
      <c r="B233" s="252"/>
      <c r="C233" s="252"/>
      <c r="D233" s="230">
        <f t="shared" si="9"/>
        <v>0</v>
      </c>
      <c r="E233" s="231"/>
      <c r="F233" s="231"/>
      <c r="G233" s="231"/>
      <c r="H233" s="231"/>
      <c r="I233" s="231"/>
      <c r="J233" s="231"/>
      <c r="K233" s="231"/>
      <c r="L233" s="231"/>
      <c r="M233" s="231"/>
      <c r="N233" s="231"/>
      <c r="O233" s="231"/>
      <c r="P233" s="231"/>
      <c r="Q233" s="231"/>
      <c r="R233" s="231"/>
      <c r="S233" s="231"/>
      <c r="T233" s="232"/>
      <c r="U233" s="72">
        <f t="shared" si="11"/>
        <v>0</v>
      </c>
      <c r="V233" s="233">
        <f t="shared" si="10"/>
        <v>0</v>
      </c>
      <c r="W233" s="233"/>
      <c r="X233" s="233"/>
      <c r="AE233" s="88"/>
      <c r="AF233" s="88"/>
      <c r="AG233" s="88"/>
      <c r="AH233" s="88"/>
      <c r="AI233" s="68"/>
      <c r="AJ233" s="68"/>
    </row>
    <row r="234" spans="2:36" ht="9.75" hidden="1" customHeight="1" outlineLevel="2" x14ac:dyDescent="0.3">
      <c r="B234" s="252"/>
      <c r="C234" s="252"/>
      <c r="D234" s="230">
        <f t="shared" si="9"/>
        <v>0</v>
      </c>
      <c r="E234" s="231"/>
      <c r="F234" s="231"/>
      <c r="G234" s="231"/>
      <c r="H234" s="231"/>
      <c r="I234" s="231"/>
      <c r="J234" s="231"/>
      <c r="K234" s="231"/>
      <c r="L234" s="231"/>
      <c r="M234" s="231"/>
      <c r="N234" s="231"/>
      <c r="O234" s="231"/>
      <c r="P234" s="231"/>
      <c r="Q234" s="231"/>
      <c r="R234" s="231"/>
      <c r="S234" s="231"/>
      <c r="T234" s="232"/>
      <c r="U234" s="72">
        <f t="shared" si="11"/>
        <v>0</v>
      </c>
      <c r="V234" s="233">
        <f t="shared" si="10"/>
        <v>0</v>
      </c>
      <c r="W234" s="233"/>
      <c r="X234" s="233"/>
      <c r="AE234" s="88"/>
      <c r="AF234" s="88"/>
      <c r="AG234" s="88"/>
      <c r="AH234" s="88"/>
      <c r="AI234" s="68"/>
      <c r="AJ234" s="68"/>
    </row>
    <row r="235" spans="2:36" ht="9.75" hidden="1" customHeight="1" outlineLevel="2" x14ac:dyDescent="0.3">
      <c r="B235" s="252"/>
      <c r="C235" s="252"/>
      <c r="D235" s="230">
        <f t="shared" si="9"/>
        <v>0</v>
      </c>
      <c r="E235" s="231"/>
      <c r="F235" s="231"/>
      <c r="G235" s="231"/>
      <c r="H235" s="231"/>
      <c r="I235" s="231"/>
      <c r="J235" s="231"/>
      <c r="K235" s="231"/>
      <c r="L235" s="231"/>
      <c r="M235" s="231"/>
      <c r="N235" s="231"/>
      <c r="O235" s="231"/>
      <c r="P235" s="231"/>
      <c r="Q235" s="231"/>
      <c r="R235" s="231"/>
      <c r="S235" s="231"/>
      <c r="T235" s="232"/>
      <c r="U235" s="72">
        <f t="shared" si="11"/>
        <v>0</v>
      </c>
      <c r="V235" s="233">
        <f t="shared" si="10"/>
        <v>0</v>
      </c>
      <c r="W235" s="233"/>
      <c r="X235" s="233"/>
      <c r="AE235" s="88"/>
      <c r="AF235" s="88"/>
      <c r="AG235" s="88"/>
      <c r="AH235" s="88"/>
      <c r="AI235" s="68"/>
      <c r="AJ235" s="68"/>
    </row>
    <row r="236" spans="2:36" ht="9.75" hidden="1" customHeight="1" outlineLevel="2" x14ac:dyDescent="0.3">
      <c r="B236" s="252"/>
      <c r="C236" s="252"/>
      <c r="D236" s="230">
        <f t="shared" si="9"/>
        <v>0</v>
      </c>
      <c r="E236" s="231"/>
      <c r="F236" s="231"/>
      <c r="G236" s="231"/>
      <c r="H236" s="231"/>
      <c r="I236" s="231"/>
      <c r="J236" s="231"/>
      <c r="K236" s="231"/>
      <c r="L236" s="231"/>
      <c r="M236" s="231"/>
      <c r="N236" s="231"/>
      <c r="O236" s="231"/>
      <c r="P236" s="231"/>
      <c r="Q236" s="231"/>
      <c r="R236" s="231"/>
      <c r="S236" s="231"/>
      <c r="T236" s="232"/>
      <c r="U236" s="72">
        <f t="shared" si="11"/>
        <v>0</v>
      </c>
      <c r="V236" s="233">
        <f t="shared" si="10"/>
        <v>0</v>
      </c>
      <c r="W236" s="233"/>
      <c r="X236" s="233"/>
      <c r="AE236" s="88"/>
      <c r="AF236" s="88"/>
      <c r="AG236" s="88"/>
      <c r="AH236" s="88"/>
      <c r="AI236" s="68"/>
      <c r="AJ236" s="68"/>
    </row>
    <row r="237" spans="2:36" ht="9.75" hidden="1" customHeight="1" outlineLevel="2" x14ac:dyDescent="0.3">
      <c r="B237" s="252"/>
      <c r="C237" s="252"/>
      <c r="D237" s="230">
        <f t="shared" si="9"/>
        <v>0</v>
      </c>
      <c r="E237" s="231"/>
      <c r="F237" s="231"/>
      <c r="G237" s="231"/>
      <c r="H237" s="231"/>
      <c r="I237" s="231"/>
      <c r="J237" s="231"/>
      <c r="K237" s="231"/>
      <c r="L237" s="231"/>
      <c r="M237" s="231"/>
      <c r="N237" s="231"/>
      <c r="O237" s="231"/>
      <c r="P237" s="231"/>
      <c r="Q237" s="231"/>
      <c r="R237" s="231"/>
      <c r="S237" s="231"/>
      <c r="T237" s="232"/>
      <c r="U237" s="72">
        <f t="shared" si="11"/>
        <v>0</v>
      </c>
      <c r="V237" s="233">
        <f t="shared" si="10"/>
        <v>0</v>
      </c>
      <c r="W237" s="233"/>
      <c r="X237" s="233"/>
      <c r="AE237" s="88"/>
      <c r="AF237" s="88"/>
      <c r="AG237" s="88"/>
      <c r="AH237" s="88"/>
      <c r="AI237" s="68"/>
      <c r="AJ237" s="68"/>
    </row>
    <row r="238" spans="2:36" ht="9.75" hidden="1" customHeight="1" outlineLevel="2" x14ac:dyDescent="0.3">
      <c r="B238" s="252"/>
      <c r="C238" s="252"/>
      <c r="D238" s="230">
        <f t="shared" si="9"/>
        <v>0</v>
      </c>
      <c r="E238" s="231"/>
      <c r="F238" s="231"/>
      <c r="G238" s="231"/>
      <c r="H238" s="231"/>
      <c r="I238" s="231"/>
      <c r="J238" s="231"/>
      <c r="K238" s="231"/>
      <c r="L238" s="231"/>
      <c r="M238" s="231"/>
      <c r="N238" s="231"/>
      <c r="O238" s="231"/>
      <c r="P238" s="231"/>
      <c r="Q238" s="231"/>
      <c r="R238" s="231"/>
      <c r="S238" s="231"/>
      <c r="T238" s="232"/>
      <c r="U238" s="72">
        <f t="shared" si="11"/>
        <v>0</v>
      </c>
      <c r="V238" s="233">
        <f t="shared" si="10"/>
        <v>0</v>
      </c>
      <c r="W238" s="233"/>
      <c r="X238" s="233"/>
      <c r="AE238" s="88"/>
      <c r="AF238" s="88"/>
      <c r="AG238" s="88"/>
      <c r="AH238" s="88"/>
      <c r="AI238" s="68"/>
      <c r="AJ238" s="68"/>
    </row>
    <row r="239" spans="2:36" ht="9.75" hidden="1" customHeight="1" outlineLevel="2" x14ac:dyDescent="0.3">
      <c r="B239" s="252"/>
      <c r="C239" s="252"/>
      <c r="D239" s="230">
        <f t="shared" si="9"/>
        <v>0</v>
      </c>
      <c r="E239" s="231"/>
      <c r="F239" s="231"/>
      <c r="G239" s="231"/>
      <c r="H239" s="231"/>
      <c r="I239" s="231"/>
      <c r="J239" s="231"/>
      <c r="K239" s="231"/>
      <c r="L239" s="231"/>
      <c r="M239" s="231"/>
      <c r="N239" s="231"/>
      <c r="O239" s="231"/>
      <c r="P239" s="231"/>
      <c r="Q239" s="231"/>
      <c r="R239" s="231"/>
      <c r="S239" s="231"/>
      <c r="T239" s="232"/>
      <c r="U239" s="72">
        <f t="shared" si="11"/>
        <v>0</v>
      </c>
      <c r="V239" s="233">
        <f t="shared" si="10"/>
        <v>0</v>
      </c>
      <c r="W239" s="233"/>
      <c r="X239" s="233"/>
      <c r="AE239" s="88"/>
      <c r="AF239" s="88"/>
      <c r="AG239" s="88"/>
      <c r="AH239" s="88"/>
      <c r="AI239" s="68"/>
      <c r="AJ239" s="68"/>
    </row>
    <row r="240" spans="2:36" ht="9.75" hidden="1" customHeight="1" outlineLevel="2" x14ac:dyDescent="0.3">
      <c r="B240" s="252"/>
      <c r="C240" s="252"/>
      <c r="D240" s="230">
        <f t="shared" si="9"/>
        <v>0</v>
      </c>
      <c r="E240" s="231"/>
      <c r="F240" s="231"/>
      <c r="G240" s="231"/>
      <c r="H240" s="231"/>
      <c r="I240" s="231"/>
      <c r="J240" s="231"/>
      <c r="K240" s="231"/>
      <c r="L240" s="231"/>
      <c r="M240" s="231"/>
      <c r="N240" s="231"/>
      <c r="O240" s="231"/>
      <c r="P240" s="231"/>
      <c r="Q240" s="231"/>
      <c r="R240" s="231"/>
      <c r="S240" s="231"/>
      <c r="T240" s="232"/>
      <c r="U240" s="72">
        <f t="shared" si="11"/>
        <v>0</v>
      </c>
      <c r="V240" s="233">
        <f t="shared" si="10"/>
        <v>0</v>
      </c>
      <c r="W240" s="233"/>
      <c r="X240" s="233"/>
      <c r="AE240" s="88"/>
      <c r="AF240" s="88"/>
      <c r="AG240" s="88"/>
      <c r="AH240" s="88"/>
      <c r="AI240" s="68"/>
      <c r="AJ240" s="68"/>
    </row>
    <row r="241" spans="2:36" ht="9.75" hidden="1" customHeight="1" outlineLevel="2" x14ac:dyDescent="0.3">
      <c r="B241" s="252"/>
      <c r="C241" s="252"/>
      <c r="D241" s="230">
        <f t="shared" si="9"/>
        <v>0</v>
      </c>
      <c r="E241" s="231"/>
      <c r="F241" s="231"/>
      <c r="G241" s="231"/>
      <c r="H241" s="231"/>
      <c r="I241" s="231"/>
      <c r="J241" s="231"/>
      <c r="K241" s="231"/>
      <c r="L241" s="231"/>
      <c r="M241" s="231"/>
      <c r="N241" s="231"/>
      <c r="O241" s="231"/>
      <c r="P241" s="231"/>
      <c r="Q241" s="231"/>
      <c r="R241" s="231"/>
      <c r="S241" s="231"/>
      <c r="T241" s="232"/>
      <c r="U241" s="72">
        <f t="shared" si="11"/>
        <v>0</v>
      </c>
      <c r="V241" s="233">
        <f t="shared" si="10"/>
        <v>0</v>
      </c>
      <c r="W241" s="233"/>
      <c r="X241" s="233"/>
      <c r="AE241" s="88"/>
      <c r="AF241" s="88"/>
      <c r="AG241" s="88"/>
      <c r="AH241" s="88"/>
      <c r="AI241" s="68"/>
      <c r="AJ241" s="68"/>
    </row>
    <row r="242" spans="2:36" ht="9.75" hidden="1" customHeight="1" outlineLevel="2" x14ac:dyDescent="0.3">
      <c r="B242" s="252"/>
      <c r="C242" s="252"/>
      <c r="D242" s="230">
        <f t="shared" si="9"/>
        <v>0</v>
      </c>
      <c r="E242" s="231"/>
      <c r="F242" s="231"/>
      <c r="G242" s="231"/>
      <c r="H242" s="231"/>
      <c r="I242" s="231"/>
      <c r="J242" s="231"/>
      <c r="K242" s="231"/>
      <c r="L242" s="231"/>
      <c r="M242" s="231"/>
      <c r="N242" s="231"/>
      <c r="O242" s="231"/>
      <c r="P242" s="231"/>
      <c r="Q242" s="231"/>
      <c r="R242" s="231"/>
      <c r="S242" s="231"/>
      <c r="T242" s="232"/>
      <c r="U242" s="72">
        <f t="shared" si="11"/>
        <v>0</v>
      </c>
      <c r="V242" s="233">
        <f t="shared" si="10"/>
        <v>0</v>
      </c>
      <c r="W242" s="233"/>
      <c r="X242" s="233"/>
      <c r="AE242" s="88"/>
      <c r="AF242" s="88"/>
      <c r="AG242" s="88"/>
      <c r="AH242" s="88"/>
      <c r="AI242" s="68"/>
      <c r="AJ242" s="68"/>
    </row>
    <row r="243" spans="2:36" ht="9.75" hidden="1" customHeight="1" outlineLevel="2" x14ac:dyDescent="0.3">
      <c r="B243" s="252"/>
      <c r="C243" s="252"/>
      <c r="D243" s="230">
        <f t="shared" si="9"/>
        <v>0</v>
      </c>
      <c r="E243" s="231"/>
      <c r="F243" s="231"/>
      <c r="G243" s="231"/>
      <c r="H243" s="231"/>
      <c r="I243" s="231"/>
      <c r="J243" s="231"/>
      <c r="K243" s="231"/>
      <c r="L243" s="231"/>
      <c r="M243" s="231"/>
      <c r="N243" s="231"/>
      <c r="O243" s="231"/>
      <c r="P243" s="231"/>
      <c r="Q243" s="231"/>
      <c r="R243" s="231"/>
      <c r="S243" s="231"/>
      <c r="T243" s="232"/>
      <c r="U243" s="72">
        <f t="shared" si="11"/>
        <v>0</v>
      </c>
      <c r="V243" s="233">
        <f t="shared" si="10"/>
        <v>0</v>
      </c>
      <c r="W243" s="233"/>
      <c r="X243" s="233"/>
      <c r="AE243" s="88"/>
      <c r="AF243" s="88"/>
      <c r="AG243" s="88"/>
      <c r="AH243" s="88"/>
      <c r="AI243" s="68"/>
      <c r="AJ243" s="68"/>
    </row>
    <row r="244" spans="2:36" ht="9.75" hidden="1" customHeight="1" outlineLevel="2" x14ac:dyDescent="0.3">
      <c r="B244" s="252"/>
      <c r="C244" s="252"/>
      <c r="D244" s="230">
        <f t="shared" ref="D244:D307" si="12">AE244</f>
        <v>0</v>
      </c>
      <c r="E244" s="231"/>
      <c r="F244" s="231"/>
      <c r="G244" s="231"/>
      <c r="H244" s="231"/>
      <c r="I244" s="231"/>
      <c r="J244" s="231"/>
      <c r="K244" s="231"/>
      <c r="L244" s="231"/>
      <c r="M244" s="231"/>
      <c r="N244" s="231"/>
      <c r="O244" s="231"/>
      <c r="P244" s="231"/>
      <c r="Q244" s="231"/>
      <c r="R244" s="231"/>
      <c r="S244" s="231"/>
      <c r="T244" s="232"/>
      <c r="U244" s="72">
        <f t="shared" si="11"/>
        <v>0</v>
      </c>
      <c r="V244" s="233">
        <f t="shared" ref="V244:V307" si="13">AH244</f>
        <v>0</v>
      </c>
      <c r="W244" s="233"/>
      <c r="X244" s="233"/>
      <c r="AE244" s="88"/>
      <c r="AF244" s="88"/>
      <c r="AG244" s="88"/>
      <c r="AH244" s="88"/>
      <c r="AI244" s="68"/>
      <c r="AJ244" s="68"/>
    </row>
    <row r="245" spans="2:36" ht="9.75" hidden="1" customHeight="1" outlineLevel="2" x14ac:dyDescent="0.3">
      <c r="B245" s="252"/>
      <c r="C245" s="252"/>
      <c r="D245" s="230">
        <f t="shared" si="12"/>
        <v>0</v>
      </c>
      <c r="E245" s="231"/>
      <c r="F245" s="231"/>
      <c r="G245" s="231"/>
      <c r="H245" s="231"/>
      <c r="I245" s="231"/>
      <c r="J245" s="231"/>
      <c r="K245" s="231"/>
      <c r="L245" s="231"/>
      <c r="M245" s="231"/>
      <c r="N245" s="231"/>
      <c r="O245" s="231"/>
      <c r="P245" s="231"/>
      <c r="Q245" s="231"/>
      <c r="R245" s="231"/>
      <c r="S245" s="231"/>
      <c r="T245" s="232"/>
      <c r="U245" s="72">
        <f t="shared" si="11"/>
        <v>0</v>
      </c>
      <c r="V245" s="233">
        <f t="shared" si="13"/>
        <v>0</v>
      </c>
      <c r="W245" s="233"/>
      <c r="X245" s="233"/>
      <c r="AE245" s="88"/>
      <c r="AF245" s="88"/>
      <c r="AG245" s="88"/>
      <c r="AH245" s="88"/>
      <c r="AI245" s="68"/>
      <c r="AJ245" s="68"/>
    </row>
    <row r="246" spans="2:36" ht="9.75" hidden="1" customHeight="1" outlineLevel="2" x14ac:dyDescent="0.3">
      <c r="B246" s="252"/>
      <c r="C246" s="252"/>
      <c r="D246" s="230">
        <f t="shared" si="12"/>
        <v>0</v>
      </c>
      <c r="E246" s="231"/>
      <c r="F246" s="231"/>
      <c r="G246" s="231"/>
      <c r="H246" s="231"/>
      <c r="I246" s="231"/>
      <c r="J246" s="231"/>
      <c r="K246" s="231"/>
      <c r="L246" s="231"/>
      <c r="M246" s="231"/>
      <c r="N246" s="231"/>
      <c r="O246" s="231"/>
      <c r="P246" s="231"/>
      <c r="Q246" s="231"/>
      <c r="R246" s="231"/>
      <c r="S246" s="231"/>
      <c r="T246" s="232"/>
      <c r="U246" s="72">
        <f t="shared" si="11"/>
        <v>0</v>
      </c>
      <c r="V246" s="233">
        <f t="shared" si="13"/>
        <v>0</v>
      </c>
      <c r="W246" s="233"/>
      <c r="X246" s="233"/>
      <c r="AE246" s="88"/>
      <c r="AF246" s="88"/>
      <c r="AG246" s="88"/>
      <c r="AH246" s="88"/>
      <c r="AI246" s="68"/>
      <c r="AJ246" s="68"/>
    </row>
    <row r="247" spans="2:36" ht="9.75" hidden="1" customHeight="1" outlineLevel="2" x14ac:dyDescent="0.3">
      <c r="B247" s="252"/>
      <c r="C247" s="252"/>
      <c r="D247" s="230">
        <f t="shared" si="12"/>
        <v>0</v>
      </c>
      <c r="E247" s="231"/>
      <c r="F247" s="231"/>
      <c r="G247" s="231"/>
      <c r="H247" s="231"/>
      <c r="I247" s="231"/>
      <c r="J247" s="231"/>
      <c r="K247" s="231"/>
      <c r="L247" s="231"/>
      <c r="M247" s="231"/>
      <c r="N247" s="231"/>
      <c r="O247" s="231"/>
      <c r="P247" s="231"/>
      <c r="Q247" s="231"/>
      <c r="R247" s="231"/>
      <c r="S247" s="231"/>
      <c r="T247" s="232"/>
      <c r="U247" s="72">
        <f t="shared" si="11"/>
        <v>0</v>
      </c>
      <c r="V247" s="233">
        <f t="shared" si="13"/>
        <v>0</v>
      </c>
      <c r="W247" s="233"/>
      <c r="X247" s="233"/>
      <c r="AE247" s="88"/>
      <c r="AF247" s="88"/>
      <c r="AG247" s="88"/>
      <c r="AH247" s="88"/>
      <c r="AI247" s="68"/>
      <c r="AJ247" s="68"/>
    </row>
    <row r="248" spans="2:36" ht="9.75" hidden="1" customHeight="1" outlineLevel="2" x14ac:dyDescent="0.3">
      <c r="B248" s="252"/>
      <c r="C248" s="252"/>
      <c r="D248" s="230">
        <f t="shared" si="12"/>
        <v>0</v>
      </c>
      <c r="E248" s="231"/>
      <c r="F248" s="231"/>
      <c r="G248" s="231"/>
      <c r="H248" s="231"/>
      <c r="I248" s="231"/>
      <c r="J248" s="231"/>
      <c r="K248" s="231"/>
      <c r="L248" s="231"/>
      <c r="M248" s="231"/>
      <c r="N248" s="231"/>
      <c r="O248" s="231"/>
      <c r="P248" s="231"/>
      <c r="Q248" s="231"/>
      <c r="R248" s="231"/>
      <c r="S248" s="231"/>
      <c r="T248" s="232"/>
      <c r="U248" s="72">
        <f t="shared" si="11"/>
        <v>0</v>
      </c>
      <c r="V248" s="233">
        <f t="shared" si="13"/>
        <v>0</v>
      </c>
      <c r="W248" s="233"/>
      <c r="X248" s="233"/>
      <c r="AE248" s="88"/>
      <c r="AF248" s="88"/>
      <c r="AG248" s="88"/>
      <c r="AH248" s="88"/>
      <c r="AI248" s="68"/>
      <c r="AJ248" s="68"/>
    </row>
    <row r="249" spans="2:36" ht="9.75" hidden="1" customHeight="1" outlineLevel="2" x14ac:dyDescent="0.3">
      <c r="B249" s="252"/>
      <c r="C249" s="252"/>
      <c r="D249" s="230">
        <f t="shared" si="12"/>
        <v>0</v>
      </c>
      <c r="E249" s="231"/>
      <c r="F249" s="231"/>
      <c r="G249" s="231"/>
      <c r="H249" s="231"/>
      <c r="I249" s="231"/>
      <c r="J249" s="231"/>
      <c r="K249" s="231"/>
      <c r="L249" s="231"/>
      <c r="M249" s="231"/>
      <c r="N249" s="231"/>
      <c r="O249" s="231"/>
      <c r="P249" s="231"/>
      <c r="Q249" s="231"/>
      <c r="R249" s="231"/>
      <c r="S249" s="231"/>
      <c r="T249" s="232"/>
      <c r="U249" s="72">
        <f t="shared" si="11"/>
        <v>0</v>
      </c>
      <c r="V249" s="233">
        <f t="shared" si="13"/>
        <v>0</v>
      </c>
      <c r="W249" s="233"/>
      <c r="X249" s="233"/>
      <c r="AE249" s="88"/>
      <c r="AF249" s="88"/>
      <c r="AG249" s="88"/>
      <c r="AH249" s="88"/>
      <c r="AI249" s="68"/>
      <c r="AJ249" s="68"/>
    </row>
    <row r="250" spans="2:36" ht="9.75" hidden="1" customHeight="1" outlineLevel="2" x14ac:dyDescent="0.3">
      <c r="B250" s="252"/>
      <c r="C250" s="252"/>
      <c r="D250" s="230">
        <f t="shared" si="12"/>
        <v>0</v>
      </c>
      <c r="E250" s="231"/>
      <c r="F250" s="231"/>
      <c r="G250" s="231"/>
      <c r="H250" s="231"/>
      <c r="I250" s="231"/>
      <c r="J250" s="231"/>
      <c r="K250" s="231"/>
      <c r="L250" s="231"/>
      <c r="M250" s="231"/>
      <c r="N250" s="231"/>
      <c r="O250" s="231"/>
      <c r="P250" s="231"/>
      <c r="Q250" s="231"/>
      <c r="R250" s="231"/>
      <c r="S250" s="231"/>
      <c r="T250" s="232"/>
      <c r="U250" s="72">
        <f t="shared" si="11"/>
        <v>0</v>
      </c>
      <c r="V250" s="233">
        <f t="shared" si="13"/>
        <v>0</v>
      </c>
      <c r="W250" s="233"/>
      <c r="X250" s="233"/>
      <c r="AE250" s="88"/>
      <c r="AF250" s="88"/>
      <c r="AG250" s="88"/>
      <c r="AH250" s="88"/>
      <c r="AI250" s="68"/>
      <c r="AJ250" s="68"/>
    </row>
    <row r="251" spans="2:36" ht="9.75" hidden="1" customHeight="1" outlineLevel="2" x14ac:dyDescent="0.3">
      <c r="B251" s="252"/>
      <c r="C251" s="252"/>
      <c r="D251" s="230">
        <f t="shared" si="12"/>
        <v>0</v>
      </c>
      <c r="E251" s="231"/>
      <c r="F251" s="231"/>
      <c r="G251" s="231"/>
      <c r="H251" s="231"/>
      <c r="I251" s="231"/>
      <c r="J251" s="231"/>
      <c r="K251" s="231"/>
      <c r="L251" s="231"/>
      <c r="M251" s="231"/>
      <c r="N251" s="231"/>
      <c r="O251" s="231"/>
      <c r="P251" s="231"/>
      <c r="Q251" s="231"/>
      <c r="R251" s="231"/>
      <c r="S251" s="231"/>
      <c r="T251" s="232"/>
      <c r="U251" s="72">
        <f t="shared" si="11"/>
        <v>0</v>
      </c>
      <c r="V251" s="233">
        <f t="shared" si="13"/>
        <v>0</v>
      </c>
      <c r="W251" s="233"/>
      <c r="X251" s="233"/>
      <c r="AE251" s="88"/>
      <c r="AF251" s="88"/>
      <c r="AG251" s="88"/>
      <c r="AH251" s="88"/>
      <c r="AI251" s="68"/>
      <c r="AJ251" s="68"/>
    </row>
    <row r="252" spans="2:36" ht="9.75" hidden="1" customHeight="1" outlineLevel="2" x14ac:dyDescent="0.3">
      <c r="B252" s="252"/>
      <c r="C252" s="252"/>
      <c r="D252" s="230">
        <f t="shared" si="12"/>
        <v>0</v>
      </c>
      <c r="E252" s="231"/>
      <c r="F252" s="231"/>
      <c r="G252" s="231"/>
      <c r="H252" s="231"/>
      <c r="I252" s="231"/>
      <c r="J252" s="231"/>
      <c r="K252" s="231"/>
      <c r="L252" s="231"/>
      <c r="M252" s="231"/>
      <c r="N252" s="231"/>
      <c r="O252" s="231"/>
      <c r="P252" s="231"/>
      <c r="Q252" s="231"/>
      <c r="R252" s="231"/>
      <c r="S252" s="231"/>
      <c r="T252" s="232"/>
      <c r="U252" s="72">
        <f t="shared" si="11"/>
        <v>0</v>
      </c>
      <c r="V252" s="233">
        <f t="shared" si="13"/>
        <v>0</v>
      </c>
      <c r="W252" s="233"/>
      <c r="X252" s="233"/>
      <c r="AE252" s="88"/>
      <c r="AF252" s="88"/>
      <c r="AG252" s="88"/>
      <c r="AH252" s="88"/>
      <c r="AI252" s="68"/>
      <c r="AJ252" s="68"/>
    </row>
    <row r="253" spans="2:36" ht="9.75" hidden="1" customHeight="1" outlineLevel="2" x14ac:dyDescent="0.3">
      <c r="B253" s="252"/>
      <c r="C253" s="252"/>
      <c r="D253" s="230">
        <f t="shared" si="12"/>
        <v>0</v>
      </c>
      <c r="E253" s="231"/>
      <c r="F253" s="231"/>
      <c r="G253" s="231"/>
      <c r="H253" s="231"/>
      <c r="I253" s="231"/>
      <c r="J253" s="231"/>
      <c r="K253" s="231"/>
      <c r="L253" s="231"/>
      <c r="M253" s="231"/>
      <c r="N253" s="231"/>
      <c r="O253" s="231"/>
      <c r="P253" s="231"/>
      <c r="Q253" s="231"/>
      <c r="R253" s="231"/>
      <c r="S253" s="231"/>
      <c r="T253" s="232"/>
      <c r="U253" s="72">
        <f t="shared" si="11"/>
        <v>0</v>
      </c>
      <c r="V253" s="233">
        <f t="shared" si="13"/>
        <v>0</v>
      </c>
      <c r="W253" s="233"/>
      <c r="X253" s="233"/>
      <c r="AE253" s="88"/>
      <c r="AF253" s="88"/>
      <c r="AG253" s="88"/>
      <c r="AH253" s="88"/>
      <c r="AI253" s="68"/>
      <c r="AJ253" s="68"/>
    </row>
    <row r="254" spans="2:36" ht="9.75" hidden="1" customHeight="1" outlineLevel="2" x14ac:dyDescent="0.3">
      <c r="B254" s="252"/>
      <c r="C254" s="252"/>
      <c r="D254" s="230">
        <f t="shared" si="12"/>
        <v>0</v>
      </c>
      <c r="E254" s="231"/>
      <c r="F254" s="231"/>
      <c r="G254" s="231"/>
      <c r="H254" s="231"/>
      <c r="I254" s="231"/>
      <c r="J254" s="231"/>
      <c r="K254" s="231"/>
      <c r="L254" s="231"/>
      <c r="M254" s="231"/>
      <c r="N254" s="231"/>
      <c r="O254" s="231"/>
      <c r="P254" s="231"/>
      <c r="Q254" s="231"/>
      <c r="R254" s="231"/>
      <c r="S254" s="231"/>
      <c r="T254" s="232"/>
      <c r="U254" s="72">
        <f t="shared" si="11"/>
        <v>0</v>
      </c>
      <c r="V254" s="233">
        <f t="shared" si="13"/>
        <v>0</v>
      </c>
      <c r="W254" s="233"/>
      <c r="X254" s="233"/>
      <c r="AE254" s="88"/>
      <c r="AF254" s="88"/>
      <c r="AG254" s="88"/>
      <c r="AH254" s="88"/>
      <c r="AI254" s="68"/>
      <c r="AJ254" s="68"/>
    </row>
    <row r="255" spans="2:36" ht="9.75" hidden="1" customHeight="1" outlineLevel="2" x14ac:dyDescent="0.3">
      <c r="B255" s="252"/>
      <c r="C255" s="252"/>
      <c r="D255" s="230">
        <f t="shared" si="12"/>
        <v>0</v>
      </c>
      <c r="E255" s="231"/>
      <c r="F255" s="231"/>
      <c r="G255" s="231"/>
      <c r="H255" s="231"/>
      <c r="I255" s="231"/>
      <c r="J255" s="231"/>
      <c r="K255" s="231"/>
      <c r="L255" s="231"/>
      <c r="M255" s="231"/>
      <c r="N255" s="231"/>
      <c r="O255" s="231"/>
      <c r="P255" s="231"/>
      <c r="Q255" s="231"/>
      <c r="R255" s="231"/>
      <c r="S255" s="231"/>
      <c r="T255" s="232"/>
      <c r="U255" s="72">
        <f t="shared" si="11"/>
        <v>0</v>
      </c>
      <c r="V255" s="233">
        <f t="shared" si="13"/>
        <v>0</v>
      </c>
      <c r="W255" s="233"/>
      <c r="X255" s="233"/>
      <c r="AE255" s="88"/>
      <c r="AF255" s="88"/>
      <c r="AG255" s="88"/>
      <c r="AH255" s="88"/>
      <c r="AI255" s="68"/>
      <c r="AJ255" s="68"/>
    </row>
    <row r="256" spans="2:36" ht="9.75" hidden="1" customHeight="1" outlineLevel="2" x14ac:dyDescent="0.3">
      <c r="B256" s="252"/>
      <c r="C256" s="252"/>
      <c r="D256" s="230">
        <f t="shared" si="12"/>
        <v>0</v>
      </c>
      <c r="E256" s="231"/>
      <c r="F256" s="231"/>
      <c r="G256" s="231"/>
      <c r="H256" s="231"/>
      <c r="I256" s="231"/>
      <c r="J256" s="231"/>
      <c r="K256" s="231"/>
      <c r="L256" s="231"/>
      <c r="M256" s="231"/>
      <c r="N256" s="231"/>
      <c r="O256" s="231"/>
      <c r="P256" s="231"/>
      <c r="Q256" s="231"/>
      <c r="R256" s="231"/>
      <c r="S256" s="231"/>
      <c r="T256" s="232"/>
      <c r="U256" s="72">
        <f t="shared" si="11"/>
        <v>0</v>
      </c>
      <c r="V256" s="233">
        <f t="shared" si="13"/>
        <v>0</v>
      </c>
      <c r="W256" s="233"/>
      <c r="X256" s="233"/>
      <c r="AE256" s="88"/>
      <c r="AF256" s="88"/>
      <c r="AG256" s="88"/>
      <c r="AH256" s="88"/>
      <c r="AI256" s="68"/>
      <c r="AJ256" s="68"/>
    </row>
    <row r="257" spans="2:36" ht="9.75" hidden="1" customHeight="1" outlineLevel="2" x14ac:dyDescent="0.3">
      <c r="B257" s="252"/>
      <c r="C257" s="252"/>
      <c r="D257" s="230">
        <f t="shared" si="12"/>
        <v>0</v>
      </c>
      <c r="E257" s="231"/>
      <c r="F257" s="231"/>
      <c r="G257" s="231"/>
      <c r="H257" s="231"/>
      <c r="I257" s="231"/>
      <c r="J257" s="231"/>
      <c r="K257" s="231"/>
      <c r="L257" s="231"/>
      <c r="M257" s="231"/>
      <c r="N257" s="231"/>
      <c r="O257" s="231"/>
      <c r="P257" s="231"/>
      <c r="Q257" s="231"/>
      <c r="R257" s="231"/>
      <c r="S257" s="231"/>
      <c r="T257" s="232"/>
      <c r="U257" s="72">
        <f t="shared" si="11"/>
        <v>0</v>
      </c>
      <c r="V257" s="233">
        <f t="shared" si="13"/>
        <v>0</v>
      </c>
      <c r="W257" s="233"/>
      <c r="X257" s="233"/>
      <c r="AE257" s="88"/>
      <c r="AF257" s="88"/>
      <c r="AG257" s="88"/>
      <c r="AH257" s="88"/>
      <c r="AI257" s="68"/>
      <c r="AJ257" s="68"/>
    </row>
    <row r="258" spans="2:36" ht="9.75" hidden="1" customHeight="1" outlineLevel="2" x14ac:dyDescent="0.3">
      <c r="B258" s="252"/>
      <c r="C258" s="252"/>
      <c r="D258" s="230">
        <f t="shared" si="12"/>
        <v>0</v>
      </c>
      <c r="E258" s="231"/>
      <c r="F258" s="231"/>
      <c r="G258" s="231"/>
      <c r="H258" s="231"/>
      <c r="I258" s="231"/>
      <c r="J258" s="231"/>
      <c r="K258" s="231"/>
      <c r="L258" s="231"/>
      <c r="M258" s="231"/>
      <c r="N258" s="231"/>
      <c r="O258" s="231"/>
      <c r="P258" s="231"/>
      <c r="Q258" s="231"/>
      <c r="R258" s="231"/>
      <c r="S258" s="231"/>
      <c r="T258" s="232"/>
      <c r="U258" s="72">
        <f t="shared" si="11"/>
        <v>0</v>
      </c>
      <c r="V258" s="233">
        <f t="shared" si="13"/>
        <v>0</v>
      </c>
      <c r="W258" s="233"/>
      <c r="X258" s="233"/>
      <c r="AE258" s="88"/>
      <c r="AF258" s="88"/>
      <c r="AG258" s="88"/>
      <c r="AH258" s="88"/>
      <c r="AI258" s="68"/>
      <c r="AJ258" s="68"/>
    </row>
    <row r="259" spans="2:36" ht="9.75" hidden="1" customHeight="1" outlineLevel="2" x14ac:dyDescent="0.3">
      <c r="B259" s="252"/>
      <c r="C259" s="252"/>
      <c r="D259" s="230">
        <f t="shared" si="12"/>
        <v>0</v>
      </c>
      <c r="E259" s="231"/>
      <c r="F259" s="231"/>
      <c r="G259" s="231"/>
      <c r="H259" s="231"/>
      <c r="I259" s="231"/>
      <c r="J259" s="231"/>
      <c r="K259" s="231"/>
      <c r="L259" s="231"/>
      <c r="M259" s="231"/>
      <c r="N259" s="231"/>
      <c r="O259" s="231"/>
      <c r="P259" s="231"/>
      <c r="Q259" s="231"/>
      <c r="R259" s="231"/>
      <c r="S259" s="231"/>
      <c r="T259" s="232"/>
      <c r="U259" s="72">
        <f t="shared" si="11"/>
        <v>0</v>
      </c>
      <c r="V259" s="233">
        <f t="shared" si="13"/>
        <v>0</v>
      </c>
      <c r="W259" s="233"/>
      <c r="X259" s="233"/>
      <c r="AE259" s="88"/>
      <c r="AF259" s="88"/>
      <c r="AG259" s="88"/>
      <c r="AH259" s="88"/>
      <c r="AI259" s="68"/>
      <c r="AJ259" s="68"/>
    </row>
    <row r="260" spans="2:36" ht="9.75" hidden="1" customHeight="1" outlineLevel="2" x14ac:dyDescent="0.3">
      <c r="B260" s="252"/>
      <c r="C260" s="252"/>
      <c r="D260" s="230">
        <f t="shared" si="12"/>
        <v>0</v>
      </c>
      <c r="E260" s="231"/>
      <c r="F260" s="231"/>
      <c r="G260" s="231"/>
      <c r="H260" s="231"/>
      <c r="I260" s="231"/>
      <c r="J260" s="231"/>
      <c r="K260" s="231"/>
      <c r="L260" s="231"/>
      <c r="M260" s="231"/>
      <c r="N260" s="231"/>
      <c r="O260" s="231"/>
      <c r="P260" s="231"/>
      <c r="Q260" s="231"/>
      <c r="R260" s="231"/>
      <c r="S260" s="231"/>
      <c r="T260" s="232"/>
      <c r="U260" s="72">
        <f t="shared" si="11"/>
        <v>0</v>
      </c>
      <c r="V260" s="233">
        <f t="shared" si="13"/>
        <v>0</v>
      </c>
      <c r="W260" s="233"/>
      <c r="X260" s="233"/>
      <c r="AE260" s="88"/>
      <c r="AF260" s="88"/>
      <c r="AG260" s="88"/>
      <c r="AH260" s="88"/>
      <c r="AI260" s="68"/>
      <c r="AJ260" s="68"/>
    </row>
    <row r="261" spans="2:36" ht="9.75" hidden="1" customHeight="1" outlineLevel="2" x14ac:dyDescent="0.3">
      <c r="B261" s="252"/>
      <c r="C261" s="252"/>
      <c r="D261" s="230">
        <f t="shared" si="12"/>
        <v>0</v>
      </c>
      <c r="E261" s="231"/>
      <c r="F261" s="231"/>
      <c r="G261" s="231"/>
      <c r="H261" s="231"/>
      <c r="I261" s="231"/>
      <c r="J261" s="231"/>
      <c r="K261" s="231"/>
      <c r="L261" s="231"/>
      <c r="M261" s="231"/>
      <c r="N261" s="231"/>
      <c r="O261" s="231"/>
      <c r="P261" s="231"/>
      <c r="Q261" s="231"/>
      <c r="R261" s="231"/>
      <c r="S261" s="231"/>
      <c r="T261" s="232"/>
      <c r="U261" s="72">
        <f t="shared" si="11"/>
        <v>0</v>
      </c>
      <c r="V261" s="233">
        <f t="shared" si="13"/>
        <v>0</v>
      </c>
      <c r="W261" s="233"/>
      <c r="X261" s="233"/>
      <c r="AE261" s="88"/>
      <c r="AF261" s="88"/>
      <c r="AG261" s="88"/>
      <c r="AH261" s="88"/>
      <c r="AI261" s="68"/>
      <c r="AJ261" s="68"/>
    </row>
    <row r="262" spans="2:36" ht="9.75" hidden="1" customHeight="1" outlineLevel="2" x14ac:dyDescent="0.3">
      <c r="B262" s="252"/>
      <c r="C262" s="252"/>
      <c r="D262" s="230">
        <f t="shared" si="12"/>
        <v>0</v>
      </c>
      <c r="E262" s="231"/>
      <c r="F262" s="231"/>
      <c r="G262" s="231"/>
      <c r="H262" s="231"/>
      <c r="I262" s="231"/>
      <c r="J262" s="231"/>
      <c r="K262" s="231"/>
      <c r="L262" s="231"/>
      <c r="M262" s="231"/>
      <c r="N262" s="231"/>
      <c r="O262" s="231"/>
      <c r="P262" s="231"/>
      <c r="Q262" s="231"/>
      <c r="R262" s="231"/>
      <c r="S262" s="231"/>
      <c r="T262" s="232"/>
      <c r="U262" s="72">
        <f t="shared" si="11"/>
        <v>0</v>
      </c>
      <c r="V262" s="233">
        <f t="shared" si="13"/>
        <v>0</v>
      </c>
      <c r="W262" s="233"/>
      <c r="X262" s="233"/>
      <c r="AE262" s="88"/>
      <c r="AF262" s="88"/>
      <c r="AG262" s="88"/>
      <c r="AH262" s="88"/>
      <c r="AI262" s="68"/>
      <c r="AJ262" s="68"/>
    </row>
    <row r="263" spans="2:36" ht="9.75" hidden="1" customHeight="1" outlineLevel="2" x14ac:dyDescent="0.3">
      <c r="B263" s="252"/>
      <c r="C263" s="252"/>
      <c r="D263" s="230">
        <f t="shared" si="12"/>
        <v>0</v>
      </c>
      <c r="E263" s="231"/>
      <c r="F263" s="231"/>
      <c r="G263" s="231"/>
      <c r="H263" s="231"/>
      <c r="I263" s="231"/>
      <c r="J263" s="231"/>
      <c r="K263" s="231"/>
      <c r="L263" s="231"/>
      <c r="M263" s="231"/>
      <c r="N263" s="231"/>
      <c r="O263" s="231"/>
      <c r="P263" s="231"/>
      <c r="Q263" s="231"/>
      <c r="R263" s="231"/>
      <c r="S263" s="231"/>
      <c r="T263" s="232"/>
      <c r="U263" s="72">
        <f t="shared" si="11"/>
        <v>0</v>
      </c>
      <c r="V263" s="233">
        <f t="shared" si="13"/>
        <v>0</v>
      </c>
      <c r="W263" s="233"/>
      <c r="X263" s="233"/>
      <c r="AE263" s="88"/>
      <c r="AF263" s="88"/>
      <c r="AG263" s="88"/>
      <c r="AH263" s="88"/>
      <c r="AI263" s="68"/>
      <c r="AJ263" s="68"/>
    </row>
    <row r="264" spans="2:36" ht="9.75" hidden="1" customHeight="1" outlineLevel="2" x14ac:dyDescent="0.3">
      <c r="B264" s="252"/>
      <c r="C264" s="252"/>
      <c r="D264" s="230">
        <f t="shared" si="12"/>
        <v>0</v>
      </c>
      <c r="E264" s="231"/>
      <c r="F264" s="231"/>
      <c r="G264" s="231"/>
      <c r="H264" s="231"/>
      <c r="I264" s="231"/>
      <c r="J264" s="231"/>
      <c r="K264" s="231"/>
      <c r="L264" s="231"/>
      <c r="M264" s="231"/>
      <c r="N264" s="231"/>
      <c r="O264" s="231"/>
      <c r="P264" s="231"/>
      <c r="Q264" s="231"/>
      <c r="R264" s="231"/>
      <c r="S264" s="231"/>
      <c r="T264" s="232"/>
      <c r="U264" s="72">
        <f t="shared" si="11"/>
        <v>0</v>
      </c>
      <c r="V264" s="233">
        <f t="shared" si="13"/>
        <v>0</v>
      </c>
      <c r="W264" s="233"/>
      <c r="X264" s="233"/>
      <c r="AE264" s="88"/>
      <c r="AF264" s="88"/>
      <c r="AG264" s="88"/>
      <c r="AH264" s="88"/>
      <c r="AI264" s="68"/>
      <c r="AJ264" s="68"/>
    </row>
    <row r="265" spans="2:36" ht="9.75" hidden="1" customHeight="1" outlineLevel="2" x14ac:dyDescent="0.3">
      <c r="B265" s="252"/>
      <c r="C265" s="252"/>
      <c r="D265" s="230">
        <f t="shared" si="12"/>
        <v>0</v>
      </c>
      <c r="E265" s="231"/>
      <c r="F265" s="231"/>
      <c r="G265" s="231"/>
      <c r="H265" s="231"/>
      <c r="I265" s="231"/>
      <c r="J265" s="231"/>
      <c r="K265" s="231"/>
      <c r="L265" s="231"/>
      <c r="M265" s="231"/>
      <c r="N265" s="231"/>
      <c r="O265" s="231"/>
      <c r="P265" s="231"/>
      <c r="Q265" s="231"/>
      <c r="R265" s="231"/>
      <c r="S265" s="231"/>
      <c r="T265" s="232"/>
      <c r="U265" s="72">
        <f t="shared" si="11"/>
        <v>0</v>
      </c>
      <c r="V265" s="233">
        <f t="shared" si="13"/>
        <v>0</v>
      </c>
      <c r="W265" s="233"/>
      <c r="X265" s="233"/>
      <c r="AE265" s="88"/>
      <c r="AF265" s="88"/>
      <c r="AG265" s="88"/>
      <c r="AH265" s="88"/>
      <c r="AI265" s="68"/>
      <c r="AJ265" s="68"/>
    </row>
    <row r="266" spans="2:36" ht="9.75" hidden="1" customHeight="1" outlineLevel="2" x14ac:dyDescent="0.3">
      <c r="B266" s="252"/>
      <c r="C266" s="252"/>
      <c r="D266" s="230">
        <f t="shared" si="12"/>
        <v>0</v>
      </c>
      <c r="E266" s="231"/>
      <c r="F266" s="231"/>
      <c r="G266" s="231"/>
      <c r="H266" s="231"/>
      <c r="I266" s="231"/>
      <c r="J266" s="231"/>
      <c r="K266" s="231"/>
      <c r="L266" s="231"/>
      <c r="M266" s="231"/>
      <c r="N266" s="231"/>
      <c r="O266" s="231"/>
      <c r="P266" s="231"/>
      <c r="Q266" s="231"/>
      <c r="R266" s="231"/>
      <c r="S266" s="231"/>
      <c r="T266" s="232"/>
      <c r="U266" s="72">
        <f t="shared" si="11"/>
        <v>0</v>
      </c>
      <c r="V266" s="233">
        <f t="shared" si="13"/>
        <v>0</v>
      </c>
      <c r="W266" s="233"/>
      <c r="X266" s="233"/>
      <c r="AE266" s="88"/>
      <c r="AF266" s="88"/>
      <c r="AG266" s="88"/>
      <c r="AH266" s="88"/>
      <c r="AI266" s="68"/>
      <c r="AJ266" s="68"/>
    </row>
    <row r="267" spans="2:36" ht="9.75" hidden="1" customHeight="1" outlineLevel="2" x14ac:dyDescent="0.3">
      <c r="B267" s="252"/>
      <c r="C267" s="252"/>
      <c r="D267" s="230">
        <f t="shared" si="12"/>
        <v>0</v>
      </c>
      <c r="E267" s="231"/>
      <c r="F267" s="231"/>
      <c r="G267" s="231"/>
      <c r="H267" s="231"/>
      <c r="I267" s="231"/>
      <c r="J267" s="231"/>
      <c r="K267" s="231"/>
      <c r="L267" s="231"/>
      <c r="M267" s="231"/>
      <c r="N267" s="231"/>
      <c r="O267" s="231"/>
      <c r="P267" s="231"/>
      <c r="Q267" s="231"/>
      <c r="R267" s="231"/>
      <c r="S267" s="231"/>
      <c r="T267" s="232"/>
      <c r="U267" s="72">
        <f t="shared" si="11"/>
        <v>0</v>
      </c>
      <c r="V267" s="233">
        <f t="shared" si="13"/>
        <v>0</v>
      </c>
      <c r="W267" s="233"/>
      <c r="X267" s="233"/>
      <c r="AE267" s="88"/>
      <c r="AF267" s="88"/>
      <c r="AG267" s="88"/>
      <c r="AH267" s="88"/>
      <c r="AI267" s="68"/>
      <c r="AJ267" s="68"/>
    </row>
    <row r="268" spans="2:36" ht="9.75" hidden="1" customHeight="1" outlineLevel="2" x14ac:dyDescent="0.3">
      <c r="B268" s="252"/>
      <c r="C268" s="252"/>
      <c r="D268" s="230">
        <f t="shared" si="12"/>
        <v>0</v>
      </c>
      <c r="E268" s="231"/>
      <c r="F268" s="231"/>
      <c r="G268" s="231"/>
      <c r="H268" s="231"/>
      <c r="I268" s="231"/>
      <c r="J268" s="231"/>
      <c r="K268" s="231"/>
      <c r="L268" s="231"/>
      <c r="M268" s="231"/>
      <c r="N268" s="231"/>
      <c r="O268" s="231"/>
      <c r="P268" s="231"/>
      <c r="Q268" s="231"/>
      <c r="R268" s="231"/>
      <c r="S268" s="231"/>
      <c r="T268" s="232"/>
      <c r="U268" s="72">
        <f t="shared" si="11"/>
        <v>0</v>
      </c>
      <c r="V268" s="233">
        <f t="shared" si="13"/>
        <v>0</v>
      </c>
      <c r="W268" s="233"/>
      <c r="X268" s="233"/>
      <c r="AE268" s="88"/>
      <c r="AF268" s="88"/>
      <c r="AG268" s="88"/>
      <c r="AH268" s="88"/>
      <c r="AI268" s="68"/>
      <c r="AJ268" s="68"/>
    </row>
    <row r="269" spans="2:36" ht="9.75" hidden="1" customHeight="1" outlineLevel="2" x14ac:dyDescent="0.3">
      <c r="B269" s="252"/>
      <c r="C269" s="252"/>
      <c r="D269" s="230">
        <f t="shared" si="12"/>
        <v>0</v>
      </c>
      <c r="E269" s="231"/>
      <c r="F269" s="231"/>
      <c r="G269" s="231"/>
      <c r="H269" s="231"/>
      <c r="I269" s="231"/>
      <c r="J269" s="231"/>
      <c r="K269" s="231"/>
      <c r="L269" s="231"/>
      <c r="M269" s="231"/>
      <c r="N269" s="231"/>
      <c r="O269" s="231"/>
      <c r="P269" s="231"/>
      <c r="Q269" s="231"/>
      <c r="R269" s="231"/>
      <c r="S269" s="231"/>
      <c r="T269" s="232"/>
      <c r="U269" s="72">
        <f t="shared" si="11"/>
        <v>0</v>
      </c>
      <c r="V269" s="233">
        <f t="shared" si="13"/>
        <v>0</v>
      </c>
      <c r="W269" s="233"/>
      <c r="X269" s="233"/>
      <c r="AE269" s="88"/>
      <c r="AF269" s="88"/>
      <c r="AG269" s="88"/>
      <c r="AH269" s="88"/>
      <c r="AI269" s="68"/>
      <c r="AJ269" s="68"/>
    </row>
    <row r="270" spans="2:36" ht="9.75" hidden="1" customHeight="1" outlineLevel="2" x14ac:dyDescent="0.3">
      <c r="B270" s="252"/>
      <c r="C270" s="252"/>
      <c r="D270" s="230">
        <f t="shared" si="12"/>
        <v>0</v>
      </c>
      <c r="E270" s="231"/>
      <c r="F270" s="231"/>
      <c r="G270" s="231"/>
      <c r="H270" s="231"/>
      <c r="I270" s="231"/>
      <c r="J270" s="231"/>
      <c r="K270" s="231"/>
      <c r="L270" s="231"/>
      <c r="M270" s="231"/>
      <c r="N270" s="231"/>
      <c r="O270" s="231"/>
      <c r="P270" s="231"/>
      <c r="Q270" s="231"/>
      <c r="R270" s="231"/>
      <c r="S270" s="231"/>
      <c r="T270" s="232"/>
      <c r="U270" s="72">
        <f t="shared" si="11"/>
        <v>0</v>
      </c>
      <c r="V270" s="233">
        <f t="shared" si="13"/>
        <v>0</v>
      </c>
      <c r="W270" s="233"/>
      <c r="X270" s="233"/>
      <c r="AE270" s="88"/>
      <c r="AF270" s="88"/>
      <c r="AG270" s="88"/>
      <c r="AH270" s="88"/>
      <c r="AI270" s="68"/>
      <c r="AJ270" s="68"/>
    </row>
    <row r="271" spans="2:36" ht="9.75" hidden="1" customHeight="1" outlineLevel="2" x14ac:dyDescent="0.3">
      <c r="B271" s="252"/>
      <c r="C271" s="252"/>
      <c r="D271" s="230">
        <f t="shared" si="12"/>
        <v>0</v>
      </c>
      <c r="E271" s="231"/>
      <c r="F271" s="231"/>
      <c r="G271" s="231"/>
      <c r="H271" s="231"/>
      <c r="I271" s="231"/>
      <c r="J271" s="231"/>
      <c r="K271" s="231"/>
      <c r="L271" s="231"/>
      <c r="M271" s="231"/>
      <c r="N271" s="231"/>
      <c r="O271" s="231"/>
      <c r="P271" s="231"/>
      <c r="Q271" s="231"/>
      <c r="R271" s="231"/>
      <c r="S271" s="231"/>
      <c r="T271" s="232"/>
      <c r="U271" s="72">
        <f t="shared" si="11"/>
        <v>0</v>
      </c>
      <c r="V271" s="233">
        <f t="shared" si="13"/>
        <v>0</v>
      </c>
      <c r="W271" s="233"/>
      <c r="X271" s="233"/>
      <c r="AE271" s="88"/>
      <c r="AF271" s="88"/>
      <c r="AG271" s="88"/>
      <c r="AH271" s="88"/>
      <c r="AI271" s="68"/>
      <c r="AJ271" s="68"/>
    </row>
    <row r="272" spans="2:36" ht="9.75" hidden="1" customHeight="1" outlineLevel="2" x14ac:dyDescent="0.3">
      <c r="B272" s="252"/>
      <c r="C272" s="252"/>
      <c r="D272" s="230">
        <f t="shared" si="12"/>
        <v>0</v>
      </c>
      <c r="E272" s="231"/>
      <c r="F272" s="231"/>
      <c r="G272" s="231"/>
      <c r="H272" s="231"/>
      <c r="I272" s="231"/>
      <c r="J272" s="231"/>
      <c r="K272" s="231"/>
      <c r="L272" s="231"/>
      <c r="M272" s="231"/>
      <c r="N272" s="231"/>
      <c r="O272" s="231"/>
      <c r="P272" s="231"/>
      <c r="Q272" s="231"/>
      <c r="R272" s="231"/>
      <c r="S272" s="231"/>
      <c r="T272" s="232"/>
      <c r="U272" s="72">
        <f t="shared" si="11"/>
        <v>0</v>
      </c>
      <c r="V272" s="233">
        <f t="shared" si="13"/>
        <v>0</v>
      </c>
      <c r="W272" s="233"/>
      <c r="X272" s="233"/>
      <c r="AE272" s="88"/>
      <c r="AF272" s="88"/>
      <c r="AG272" s="88"/>
      <c r="AH272" s="88"/>
      <c r="AI272" s="68"/>
      <c r="AJ272" s="68"/>
    </row>
    <row r="273" spans="2:36" ht="9.75" hidden="1" customHeight="1" outlineLevel="2" x14ac:dyDescent="0.3">
      <c r="B273" s="252"/>
      <c r="C273" s="252"/>
      <c r="D273" s="230">
        <f t="shared" si="12"/>
        <v>0</v>
      </c>
      <c r="E273" s="231"/>
      <c r="F273" s="231"/>
      <c r="G273" s="231"/>
      <c r="H273" s="231"/>
      <c r="I273" s="231"/>
      <c r="J273" s="231"/>
      <c r="K273" s="231"/>
      <c r="L273" s="231"/>
      <c r="M273" s="231"/>
      <c r="N273" s="231"/>
      <c r="O273" s="231"/>
      <c r="P273" s="231"/>
      <c r="Q273" s="231"/>
      <c r="R273" s="231"/>
      <c r="S273" s="231"/>
      <c r="T273" s="232"/>
      <c r="U273" s="72">
        <f t="shared" si="11"/>
        <v>0</v>
      </c>
      <c r="V273" s="233">
        <f t="shared" si="13"/>
        <v>0</v>
      </c>
      <c r="W273" s="233"/>
      <c r="X273" s="233"/>
      <c r="AE273" s="88"/>
      <c r="AF273" s="88"/>
      <c r="AG273" s="88"/>
      <c r="AH273" s="88"/>
      <c r="AI273" s="68"/>
      <c r="AJ273" s="68"/>
    </row>
    <row r="274" spans="2:36" ht="9.75" hidden="1" customHeight="1" outlineLevel="2" x14ac:dyDescent="0.3">
      <c r="B274" s="252"/>
      <c r="C274" s="252"/>
      <c r="D274" s="230">
        <f t="shared" si="12"/>
        <v>0</v>
      </c>
      <c r="E274" s="231"/>
      <c r="F274" s="231"/>
      <c r="G274" s="231"/>
      <c r="H274" s="231"/>
      <c r="I274" s="231"/>
      <c r="J274" s="231"/>
      <c r="K274" s="231"/>
      <c r="L274" s="231"/>
      <c r="M274" s="231"/>
      <c r="N274" s="231"/>
      <c r="O274" s="231"/>
      <c r="P274" s="231"/>
      <c r="Q274" s="231"/>
      <c r="R274" s="231"/>
      <c r="S274" s="231"/>
      <c r="T274" s="232"/>
      <c r="U274" s="72">
        <f t="shared" ref="U274:U337" si="14">AF274</f>
        <v>0</v>
      </c>
      <c r="V274" s="233">
        <f t="shared" si="13"/>
        <v>0</v>
      </c>
      <c r="W274" s="233"/>
      <c r="X274" s="233"/>
      <c r="AE274" s="88"/>
      <c r="AF274" s="88"/>
      <c r="AG274" s="88"/>
      <c r="AH274" s="88"/>
      <c r="AI274" s="68"/>
      <c r="AJ274" s="68"/>
    </row>
    <row r="275" spans="2:36" ht="9.75" hidden="1" customHeight="1" outlineLevel="2" x14ac:dyDescent="0.3">
      <c r="B275" s="252"/>
      <c r="C275" s="252"/>
      <c r="D275" s="230">
        <f t="shared" si="12"/>
        <v>0</v>
      </c>
      <c r="E275" s="231"/>
      <c r="F275" s="231"/>
      <c r="G275" s="231"/>
      <c r="H275" s="231"/>
      <c r="I275" s="231"/>
      <c r="J275" s="231"/>
      <c r="K275" s="231"/>
      <c r="L275" s="231"/>
      <c r="M275" s="231"/>
      <c r="N275" s="231"/>
      <c r="O275" s="231"/>
      <c r="P275" s="231"/>
      <c r="Q275" s="231"/>
      <c r="R275" s="231"/>
      <c r="S275" s="231"/>
      <c r="T275" s="232"/>
      <c r="U275" s="72">
        <f t="shared" si="14"/>
        <v>0</v>
      </c>
      <c r="V275" s="233">
        <f t="shared" si="13"/>
        <v>0</v>
      </c>
      <c r="W275" s="233"/>
      <c r="X275" s="233"/>
      <c r="AE275" s="88"/>
      <c r="AF275" s="88"/>
      <c r="AG275" s="88"/>
      <c r="AH275" s="88"/>
      <c r="AI275" s="68"/>
      <c r="AJ275" s="68"/>
    </row>
    <row r="276" spans="2:36" ht="9.75" hidden="1" customHeight="1" outlineLevel="2" x14ac:dyDescent="0.3">
      <c r="B276" s="252"/>
      <c r="C276" s="252"/>
      <c r="D276" s="230">
        <f t="shared" si="12"/>
        <v>0</v>
      </c>
      <c r="E276" s="231"/>
      <c r="F276" s="231"/>
      <c r="G276" s="231"/>
      <c r="H276" s="231"/>
      <c r="I276" s="231"/>
      <c r="J276" s="231"/>
      <c r="K276" s="231"/>
      <c r="L276" s="231"/>
      <c r="M276" s="231"/>
      <c r="N276" s="231"/>
      <c r="O276" s="231"/>
      <c r="P276" s="231"/>
      <c r="Q276" s="231"/>
      <c r="R276" s="231"/>
      <c r="S276" s="231"/>
      <c r="T276" s="232"/>
      <c r="U276" s="72">
        <f t="shared" si="14"/>
        <v>0</v>
      </c>
      <c r="V276" s="233">
        <f t="shared" si="13"/>
        <v>0</v>
      </c>
      <c r="W276" s="233"/>
      <c r="X276" s="233"/>
      <c r="AE276" s="88"/>
      <c r="AF276" s="88"/>
      <c r="AG276" s="88"/>
      <c r="AH276" s="88"/>
      <c r="AI276" s="68"/>
      <c r="AJ276" s="68"/>
    </row>
    <row r="277" spans="2:36" ht="9.75" hidden="1" customHeight="1" outlineLevel="2" x14ac:dyDescent="0.3">
      <c r="B277" s="252"/>
      <c r="C277" s="252"/>
      <c r="D277" s="230">
        <f t="shared" si="12"/>
        <v>0</v>
      </c>
      <c r="E277" s="231"/>
      <c r="F277" s="231"/>
      <c r="G277" s="231"/>
      <c r="H277" s="231"/>
      <c r="I277" s="231"/>
      <c r="J277" s="231"/>
      <c r="K277" s="231"/>
      <c r="L277" s="231"/>
      <c r="M277" s="231"/>
      <c r="N277" s="231"/>
      <c r="O277" s="231"/>
      <c r="P277" s="231"/>
      <c r="Q277" s="231"/>
      <c r="R277" s="231"/>
      <c r="S277" s="231"/>
      <c r="T277" s="232"/>
      <c r="U277" s="72">
        <f t="shared" si="14"/>
        <v>0</v>
      </c>
      <c r="V277" s="233">
        <f t="shared" si="13"/>
        <v>0</v>
      </c>
      <c r="W277" s="233"/>
      <c r="X277" s="233"/>
      <c r="AE277" s="88"/>
      <c r="AF277" s="88"/>
      <c r="AG277" s="88"/>
      <c r="AH277" s="88"/>
      <c r="AI277" s="68"/>
      <c r="AJ277" s="68"/>
    </row>
    <row r="278" spans="2:36" ht="9.75" hidden="1" customHeight="1" outlineLevel="2" x14ac:dyDescent="0.3">
      <c r="B278" s="252"/>
      <c r="C278" s="252"/>
      <c r="D278" s="230">
        <f t="shared" si="12"/>
        <v>0</v>
      </c>
      <c r="E278" s="231"/>
      <c r="F278" s="231"/>
      <c r="G278" s="231"/>
      <c r="H278" s="231"/>
      <c r="I278" s="231"/>
      <c r="J278" s="231"/>
      <c r="K278" s="231"/>
      <c r="L278" s="231"/>
      <c r="M278" s="231"/>
      <c r="N278" s="231"/>
      <c r="O278" s="231"/>
      <c r="P278" s="231"/>
      <c r="Q278" s="231"/>
      <c r="R278" s="231"/>
      <c r="S278" s="231"/>
      <c r="T278" s="232"/>
      <c r="U278" s="72">
        <f t="shared" si="14"/>
        <v>0</v>
      </c>
      <c r="V278" s="233">
        <f t="shared" si="13"/>
        <v>0</v>
      </c>
      <c r="W278" s="233"/>
      <c r="X278" s="233"/>
      <c r="AE278" s="88"/>
      <c r="AF278" s="88"/>
      <c r="AG278" s="88"/>
      <c r="AH278" s="88"/>
      <c r="AI278" s="68"/>
      <c r="AJ278" s="68"/>
    </row>
    <row r="279" spans="2:36" ht="9.75" hidden="1" customHeight="1" outlineLevel="2" x14ac:dyDescent="0.3">
      <c r="B279" s="252"/>
      <c r="C279" s="252"/>
      <c r="D279" s="230">
        <f t="shared" si="12"/>
        <v>0</v>
      </c>
      <c r="E279" s="231"/>
      <c r="F279" s="231"/>
      <c r="G279" s="231"/>
      <c r="H279" s="231"/>
      <c r="I279" s="231"/>
      <c r="J279" s="231"/>
      <c r="K279" s="231"/>
      <c r="L279" s="231"/>
      <c r="M279" s="231"/>
      <c r="N279" s="231"/>
      <c r="O279" s="231"/>
      <c r="P279" s="231"/>
      <c r="Q279" s="231"/>
      <c r="R279" s="231"/>
      <c r="S279" s="231"/>
      <c r="T279" s="232"/>
      <c r="U279" s="72">
        <f t="shared" si="14"/>
        <v>0</v>
      </c>
      <c r="V279" s="233">
        <f t="shared" si="13"/>
        <v>0</v>
      </c>
      <c r="W279" s="233"/>
      <c r="X279" s="233"/>
      <c r="AE279" s="88"/>
      <c r="AF279" s="88"/>
      <c r="AG279" s="88"/>
      <c r="AH279" s="88"/>
      <c r="AI279" s="68"/>
      <c r="AJ279" s="68"/>
    </row>
    <row r="280" spans="2:36" ht="9.75" hidden="1" customHeight="1" outlineLevel="2" x14ac:dyDescent="0.3">
      <c r="B280" s="252"/>
      <c r="C280" s="252"/>
      <c r="D280" s="230">
        <f t="shared" si="12"/>
        <v>0</v>
      </c>
      <c r="E280" s="231"/>
      <c r="F280" s="231"/>
      <c r="G280" s="231"/>
      <c r="H280" s="231"/>
      <c r="I280" s="231"/>
      <c r="J280" s="231"/>
      <c r="K280" s="231"/>
      <c r="L280" s="231"/>
      <c r="M280" s="231"/>
      <c r="N280" s="231"/>
      <c r="O280" s="231"/>
      <c r="P280" s="231"/>
      <c r="Q280" s="231"/>
      <c r="R280" s="231"/>
      <c r="S280" s="231"/>
      <c r="T280" s="232"/>
      <c r="U280" s="72">
        <f t="shared" si="14"/>
        <v>0</v>
      </c>
      <c r="V280" s="233">
        <f t="shared" si="13"/>
        <v>0</v>
      </c>
      <c r="W280" s="233"/>
      <c r="X280" s="233"/>
      <c r="AE280" s="88"/>
      <c r="AF280" s="88"/>
      <c r="AG280" s="88"/>
      <c r="AH280" s="88"/>
      <c r="AI280" s="68"/>
      <c r="AJ280" s="68"/>
    </row>
    <row r="281" spans="2:36" ht="9.75" hidden="1" customHeight="1" outlineLevel="2" x14ac:dyDescent="0.3">
      <c r="B281" s="252"/>
      <c r="C281" s="252"/>
      <c r="D281" s="230">
        <f t="shared" si="12"/>
        <v>0</v>
      </c>
      <c r="E281" s="231"/>
      <c r="F281" s="231"/>
      <c r="G281" s="231"/>
      <c r="H281" s="231"/>
      <c r="I281" s="231"/>
      <c r="J281" s="231"/>
      <c r="K281" s="231"/>
      <c r="L281" s="231"/>
      <c r="M281" s="231"/>
      <c r="N281" s="231"/>
      <c r="O281" s="231"/>
      <c r="P281" s="231"/>
      <c r="Q281" s="231"/>
      <c r="R281" s="231"/>
      <c r="S281" s="231"/>
      <c r="T281" s="232"/>
      <c r="U281" s="72">
        <f t="shared" si="14"/>
        <v>0</v>
      </c>
      <c r="V281" s="233">
        <f t="shared" si="13"/>
        <v>0</v>
      </c>
      <c r="W281" s="233"/>
      <c r="X281" s="233"/>
      <c r="AE281" s="88"/>
      <c r="AF281" s="88"/>
      <c r="AG281" s="88"/>
      <c r="AH281" s="88"/>
      <c r="AI281" s="68"/>
      <c r="AJ281" s="68"/>
    </row>
    <row r="282" spans="2:36" ht="9.75" hidden="1" customHeight="1" outlineLevel="2" x14ac:dyDescent="0.3">
      <c r="B282" s="252"/>
      <c r="C282" s="252"/>
      <c r="D282" s="230">
        <f t="shared" si="12"/>
        <v>0</v>
      </c>
      <c r="E282" s="231"/>
      <c r="F282" s="231"/>
      <c r="G282" s="231"/>
      <c r="H282" s="231"/>
      <c r="I282" s="231"/>
      <c r="J282" s="231"/>
      <c r="K282" s="231"/>
      <c r="L282" s="231"/>
      <c r="M282" s="231"/>
      <c r="N282" s="231"/>
      <c r="O282" s="231"/>
      <c r="P282" s="231"/>
      <c r="Q282" s="231"/>
      <c r="R282" s="231"/>
      <c r="S282" s="231"/>
      <c r="T282" s="232"/>
      <c r="U282" s="72">
        <f t="shared" si="14"/>
        <v>0</v>
      </c>
      <c r="V282" s="233">
        <f t="shared" si="13"/>
        <v>0</v>
      </c>
      <c r="W282" s="233"/>
      <c r="X282" s="233"/>
      <c r="AE282" s="88"/>
      <c r="AF282" s="88"/>
      <c r="AG282" s="88"/>
      <c r="AH282" s="88"/>
      <c r="AI282" s="68"/>
      <c r="AJ282" s="68"/>
    </row>
    <row r="283" spans="2:36" ht="9.75" hidden="1" customHeight="1" outlineLevel="2" x14ac:dyDescent="0.3">
      <c r="B283" s="252"/>
      <c r="C283" s="252"/>
      <c r="D283" s="230">
        <f t="shared" si="12"/>
        <v>0</v>
      </c>
      <c r="E283" s="231"/>
      <c r="F283" s="231"/>
      <c r="G283" s="231"/>
      <c r="H283" s="231"/>
      <c r="I283" s="231"/>
      <c r="J283" s="231"/>
      <c r="K283" s="231"/>
      <c r="L283" s="231"/>
      <c r="M283" s="231"/>
      <c r="N283" s="231"/>
      <c r="O283" s="231"/>
      <c r="P283" s="231"/>
      <c r="Q283" s="231"/>
      <c r="R283" s="231"/>
      <c r="S283" s="231"/>
      <c r="T283" s="232"/>
      <c r="U283" s="72">
        <f t="shared" si="14"/>
        <v>0</v>
      </c>
      <c r="V283" s="233">
        <f t="shared" si="13"/>
        <v>0</v>
      </c>
      <c r="W283" s="233"/>
      <c r="X283" s="233"/>
      <c r="AE283" s="88"/>
      <c r="AF283" s="88"/>
      <c r="AG283" s="88"/>
      <c r="AH283" s="88"/>
      <c r="AI283" s="68"/>
      <c r="AJ283" s="68"/>
    </row>
    <row r="284" spans="2:36" ht="9.75" hidden="1" customHeight="1" outlineLevel="2" x14ac:dyDescent="0.3">
      <c r="B284" s="252"/>
      <c r="C284" s="252"/>
      <c r="D284" s="230">
        <f t="shared" si="12"/>
        <v>0</v>
      </c>
      <c r="E284" s="231"/>
      <c r="F284" s="231"/>
      <c r="G284" s="231"/>
      <c r="H284" s="231"/>
      <c r="I284" s="231"/>
      <c r="J284" s="231"/>
      <c r="K284" s="231"/>
      <c r="L284" s="231"/>
      <c r="M284" s="231"/>
      <c r="N284" s="231"/>
      <c r="O284" s="231"/>
      <c r="P284" s="231"/>
      <c r="Q284" s="231"/>
      <c r="R284" s="231"/>
      <c r="S284" s="231"/>
      <c r="T284" s="232"/>
      <c r="U284" s="72">
        <f t="shared" si="14"/>
        <v>0</v>
      </c>
      <c r="V284" s="233">
        <f t="shared" si="13"/>
        <v>0</v>
      </c>
      <c r="W284" s="233"/>
      <c r="X284" s="233"/>
      <c r="AE284" s="88"/>
      <c r="AF284" s="88"/>
      <c r="AG284" s="88"/>
      <c r="AH284" s="88"/>
      <c r="AI284" s="68"/>
      <c r="AJ284" s="68"/>
    </row>
    <row r="285" spans="2:36" ht="9.75" hidden="1" customHeight="1" outlineLevel="2" x14ac:dyDescent="0.3">
      <c r="B285" s="252"/>
      <c r="C285" s="252"/>
      <c r="D285" s="230">
        <f t="shared" si="12"/>
        <v>0</v>
      </c>
      <c r="E285" s="231"/>
      <c r="F285" s="231"/>
      <c r="G285" s="231"/>
      <c r="H285" s="231"/>
      <c r="I285" s="231"/>
      <c r="J285" s="231"/>
      <c r="K285" s="231"/>
      <c r="L285" s="231"/>
      <c r="M285" s="231"/>
      <c r="N285" s="231"/>
      <c r="O285" s="231"/>
      <c r="P285" s="231"/>
      <c r="Q285" s="231"/>
      <c r="R285" s="231"/>
      <c r="S285" s="231"/>
      <c r="T285" s="232"/>
      <c r="U285" s="72">
        <f t="shared" si="14"/>
        <v>0</v>
      </c>
      <c r="V285" s="233">
        <f t="shared" si="13"/>
        <v>0</v>
      </c>
      <c r="W285" s="233"/>
      <c r="X285" s="233"/>
      <c r="AE285" s="88"/>
      <c r="AF285" s="88"/>
      <c r="AG285" s="88"/>
      <c r="AH285" s="88"/>
      <c r="AI285" s="68"/>
      <c r="AJ285" s="68"/>
    </row>
    <row r="286" spans="2:36" ht="9.75" hidden="1" customHeight="1" outlineLevel="2" x14ac:dyDescent="0.3">
      <c r="B286" s="252"/>
      <c r="C286" s="252"/>
      <c r="D286" s="230">
        <f t="shared" si="12"/>
        <v>0</v>
      </c>
      <c r="E286" s="231"/>
      <c r="F286" s="231"/>
      <c r="G286" s="231"/>
      <c r="H286" s="231"/>
      <c r="I286" s="231"/>
      <c r="J286" s="231"/>
      <c r="K286" s="231"/>
      <c r="L286" s="231"/>
      <c r="M286" s="231"/>
      <c r="N286" s="231"/>
      <c r="O286" s="231"/>
      <c r="P286" s="231"/>
      <c r="Q286" s="231"/>
      <c r="R286" s="231"/>
      <c r="S286" s="231"/>
      <c r="T286" s="232"/>
      <c r="U286" s="72">
        <f t="shared" si="14"/>
        <v>0</v>
      </c>
      <c r="V286" s="233">
        <f t="shared" si="13"/>
        <v>0</v>
      </c>
      <c r="W286" s="233"/>
      <c r="X286" s="233"/>
      <c r="AE286" s="88"/>
      <c r="AF286" s="88"/>
      <c r="AG286" s="88"/>
      <c r="AH286" s="88"/>
      <c r="AI286" s="68"/>
      <c r="AJ286" s="68"/>
    </row>
    <row r="287" spans="2:36" ht="9.75" hidden="1" customHeight="1" outlineLevel="2" x14ac:dyDescent="0.3">
      <c r="B287" s="252"/>
      <c r="C287" s="252"/>
      <c r="D287" s="230">
        <f t="shared" si="12"/>
        <v>0</v>
      </c>
      <c r="E287" s="231"/>
      <c r="F287" s="231"/>
      <c r="G287" s="231"/>
      <c r="H287" s="231"/>
      <c r="I287" s="231"/>
      <c r="J287" s="231"/>
      <c r="K287" s="231"/>
      <c r="L287" s="231"/>
      <c r="M287" s="231"/>
      <c r="N287" s="231"/>
      <c r="O287" s="231"/>
      <c r="P287" s="231"/>
      <c r="Q287" s="231"/>
      <c r="R287" s="231"/>
      <c r="S287" s="231"/>
      <c r="T287" s="232"/>
      <c r="U287" s="72">
        <f t="shared" si="14"/>
        <v>0</v>
      </c>
      <c r="V287" s="233">
        <f t="shared" si="13"/>
        <v>0</v>
      </c>
      <c r="W287" s="233"/>
      <c r="X287" s="233"/>
      <c r="AE287" s="88"/>
      <c r="AF287" s="88"/>
      <c r="AG287" s="88"/>
      <c r="AH287" s="88"/>
      <c r="AI287" s="68"/>
      <c r="AJ287" s="68"/>
    </row>
    <row r="288" spans="2:36" ht="9.75" hidden="1" customHeight="1" outlineLevel="2" x14ac:dyDescent="0.3">
      <c r="B288" s="252"/>
      <c r="C288" s="252"/>
      <c r="D288" s="230">
        <f t="shared" si="12"/>
        <v>0</v>
      </c>
      <c r="E288" s="231"/>
      <c r="F288" s="231"/>
      <c r="G288" s="231"/>
      <c r="H288" s="231"/>
      <c r="I288" s="231"/>
      <c r="J288" s="231"/>
      <c r="K288" s="231"/>
      <c r="L288" s="231"/>
      <c r="M288" s="231"/>
      <c r="N288" s="231"/>
      <c r="O288" s="231"/>
      <c r="P288" s="231"/>
      <c r="Q288" s="231"/>
      <c r="R288" s="231"/>
      <c r="S288" s="231"/>
      <c r="T288" s="232"/>
      <c r="U288" s="72">
        <f t="shared" si="14"/>
        <v>0</v>
      </c>
      <c r="V288" s="233">
        <f t="shared" si="13"/>
        <v>0</v>
      </c>
      <c r="W288" s="233"/>
      <c r="X288" s="233"/>
      <c r="AE288" s="88"/>
      <c r="AF288" s="88"/>
      <c r="AG288" s="88"/>
      <c r="AH288" s="88"/>
      <c r="AI288" s="68"/>
      <c r="AJ288" s="68"/>
    </row>
    <row r="289" spans="2:36" ht="9.75" hidden="1" customHeight="1" outlineLevel="2" x14ac:dyDescent="0.3">
      <c r="B289" s="252"/>
      <c r="C289" s="252"/>
      <c r="D289" s="230">
        <f t="shared" si="12"/>
        <v>0</v>
      </c>
      <c r="E289" s="231"/>
      <c r="F289" s="231"/>
      <c r="G289" s="231"/>
      <c r="H289" s="231"/>
      <c r="I289" s="231"/>
      <c r="J289" s="231"/>
      <c r="K289" s="231"/>
      <c r="L289" s="231"/>
      <c r="M289" s="231"/>
      <c r="N289" s="231"/>
      <c r="O289" s="231"/>
      <c r="P289" s="231"/>
      <c r="Q289" s="231"/>
      <c r="R289" s="231"/>
      <c r="S289" s="231"/>
      <c r="T289" s="232"/>
      <c r="U289" s="72">
        <f t="shared" si="14"/>
        <v>0</v>
      </c>
      <c r="V289" s="233">
        <f t="shared" si="13"/>
        <v>0</v>
      </c>
      <c r="W289" s="233"/>
      <c r="X289" s="233"/>
      <c r="AE289" s="88"/>
      <c r="AF289" s="88"/>
      <c r="AG289" s="88"/>
      <c r="AH289" s="88"/>
      <c r="AI289" s="68"/>
      <c r="AJ289" s="68"/>
    </row>
    <row r="290" spans="2:36" ht="9.75" hidden="1" customHeight="1" outlineLevel="2" x14ac:dyDescent="0.3">
      <c r="B290" s="252"/>
      <c r="C290" s="252"/>
      <c r="D290" s="230">
        <f t="shared" si="12"/>
        <v>0</v>
      </c>
      <c r="E290" s="231"/>
      <c r="F290" s="231"/>
      <c r="G290" s="231"/>
      <c r="H290" s="231"/>
      <c r="I290" s="231"/>
      <c r="J290" s="231"/>
      <c r="K290" s="231"/>
      <c r="L290" s="231"/>
      <c r="M290" s="231"/>
      <c r="N290" s="231"/>
      <c r="O290" s="231"/>
      <c r="P290" s="231"/>
      <c r="Q290" s="231"/>
      <c r="R290" s="231"/>
      <c r="S290" s="231"/>
      <c r="T290" s="232"/>
      <c r="U290" s="72">
        <f t="shared" si="14"/>
        <v>0</v>
      </c>
      <c r="V290" s="233">
        <f t="shared" si="13"/>
        <v>0</v>
      </c>
      <c r="W290" s="233"/>
      <c r="X290" s="233"/>
      <c r="AE290" s="88"/>
      <c r="AF290" s="88"/>
      <c r="AG290" s="88"/>
      <c r="AH290" s="88"/>
      <c r="AI290" s="68"/>
      <c r="AJ290" s="68"/>
    </row>
    <row r="291" spans="2:36" ht="9.75" hidden="1" customHeight="1" outlineLevel="2" x14ac:dyDescent="0.3">
      <c r="B291" s="252"/>
      <c r="C291" s="252"/>
      <c r="D291" s="230">
        <f t="shared" si="12"/>
        <v>0</v>
      </c>
      <c r="E291" s="231"/>
      <c r="F291" s="231"/>
      <c r="G291" s="231"/>
      <c r="H291" s="231"/>
      <c r="I291" s="231"/>
      <c r="J291" s="231"/>
      <c r="K291" s="231"/>
      <c r="L291" s="231"/>
      <c r="M291" s="231"/>
      <c r="N291" s="231"/>
      <c r="O291" s="231"/>
      <c r="P291" s="231"/>
      <c r="Q291" s="231"/>
      <c r="R291" s="231"/>
      <c r="S291" s="231"/>
      <c r="T291" s="232"/>
      <c r="U291" s="72">
        <f t="shared" si="14"/>
        <v>0</v>
      </c>
      <c r="V291" s="233">
        <f t="shared" si="13"/>
        <v>0</v>
      </c>
      <c r="W291" s="233"/>
      <c r="X291" s="233"/>
      <c r="AE291" s="88"/>
      <c r="AF291" s="88"/>
      <c r="AG291" s="88"/>
      <c r="AH291" s="88"/>
      <c r="AI291" s="68"/>
      <c r="AJ291" s="68"/>
    </row>
    <row r="292" spans="2:36" ht="9.75" hidden="1" customHeight="1" outlineLevel="2" x14ac:dyDescent="0.3">
      <c r="B292" s="252"/>
      <c r="C292" s="252"/>
      <c r="D292" s="230">
        <f t="shared" si="12"/>
        <v>0</v>
      </c>
      <c r="E292" s="231"/>
      <c r="F292" s="231"/>
      <c r="G292" s="231"/>
      <c r="H292" s="231"/>
      <c r="I292" s="231"/>
      <c r="J292" s="231"/>
      <c r="K292" s="231"/>
      <c r="L292" s="231"/>
      <c r="M292" s="231"/>
      <c r="N292" s="231"/>
      <c r="O292" s="231"/>
      <c r="P292" s="231"/>
      <c r="Q292" s="231"/>
      <c r="R292" s="231"/>
      <c r="S292" s="231"/>
      <c r="T292" s="232"/>
      <c r="U292" s="72">
        <f t="shared" si="14"/>
        <v>0</v>
      </c>
      <c r="V292" s="233">
        <f t="shared" si="13"/>
        <v>0</v>
      </c>
      <c r="W292" s="233"/>
      <c r="X292" s="233"/>
      <c r="AE292" s="88"/>
      <c r="AF292" s="88"/>
      <c r="AG292" s="88"/>
      <c r="AH292" s="88"/>
      <c r="AI292" s="68"/>
      <c r="AJ292" s="68"/>
    </row>
    <row r="293" spans="2:36" ht="9.75" hidden="1" customHeight="1" outlineLevel="2" x14ac:dyDescent="0.3">
      <c r="B293" s="252"/>
      <c r="C293" s="252"/>
      <c r="D293" s="230">
        <f t="shared" si="12"/>
        <v>0</v>
      </c>
      <c r="E293" s="231"/>
      <c r="F293" s="231"/>
      <c r="G293" s="231"/>
      <c r="H293" s="231"/>
      <c r="I293" s="231"/>
      <c r="J293" s="231"/>
      <c r="K293" s="231"/>
      <c r="L293" s="231"/>
      <c r="M293" s="231"/>
      <c r="N293" s="231"/>
      <c r="O293" s="231"/>
      <c r="P293" s="231"/>
      <c r="Q293" s="231"/>
      <c r="R293" s="231"/>
      <c r="S293" s="231"/>
      <c r="T293" s="232"/>
      <c r="U293" s="72">
        <f t="shared" si="14"/>
        <v>0</v>
      </c>
      <c r="V293" s="233">
        <f t="shared" si="13"/>
        <v>0</v>
      </c>
      <c r="W293" s="233"/>
      <c r="X293" s="233"/>
      <c r="AE293" s="88"/>
      <c r="AF293" s="88"/>
      <c r="AG293" s="88"/>
      <c r="AH293" s="88"/>
      <c r="AI293" s="68"/>
      <c r="AJ293" s="68"/>
    </row>
    <row r="294" spans="2:36" ht="9.75" hidden="1" customHeight="1" outlineLevel="2" x14ac:dyDescent="0.3">
      <c r="B294" s="252"/>
      <c r="C294" s="252"/>
      <c r="D294" s="230">
        <f t="shared" si="12"/>
        <v>0</v>
      </c>
      <c r="E294" s="231"/>
      <c r="F294" s="231"/>
      <c r="G294" s="231"/>
      <c r="H294" s="231"/>
      <c r="I294" s="231"/>
      <c r="J294" s="231"/>
      <c r="K294" s="231"/>
      <c r="L294" s="231"/>
      <c r="M294" s="231"/>
      <c r="N294" s="231"/>
      <c r="O294" s="231"/>
      <c r="P294" s="231"/>
      <c r="Q294" s="231"/>
      <c r="R294" s="231"/>
      <c r="S294" s="231"/>
      <c r="T294" s="232"/>
      <c r="U294" s="72">
        <f t="shared" si="14"/>
        <v>0</v>
      </c>
      <c r="V294" s="233">
        <f t="shared" si="13"/>
        <v>0</v>
      </c>
      <c r="W294" s="233"/>
      <c r="X294" s="233"/>
      <c r="AE294" s="88"/>
      <c r="AF294" s="88"/>
      <c r="AG294" s="88"/>
      <c r="AH294" s="88"/>
      <c r="AI294" s="68"/>
      <c r="AJ294" s="68"/>
    </row>
    <row r="295" spans="2:36" ht="9.75" hidden="1" customHeight="1" outlineLevel="2" x14ac:dyDescent="0.3">
      <c r="B295" s="252"/>
      <c r="C295" s="252"/>
      <c r="D295" s="230">
        <f t="shared" si="12"/>
        <v>0</v>
      </c>
      <c r="E295" s="231"/>
      <c r="F295" s="231"/>
      <c r="G295" s="231"/>
      <c r="H295" s="231"/>
      <c r="I295" s="231"/>
      <c r="J295" s="231"/>
      <c r="K295" s="231"/>
      <c r="L295" s="231"/>
      <c r="M295" s="231"/>
      <c r="N295" s="231"/>
      <c r="O295" s="231"/>
      <c r="P295" s="231"/>
      <c r="Q295" s="231"/>
      <c r="R295" s="231"/>
      <c r="S295" s="231"/>
      <c r="T295" s="232"/>
      <c r="U295" s="72">
        <f t="shared" si="14"/>
        <v>0</v>
      </c>
      <c r="V295" s="233">
        <f t="shared" si="13"/>
        <v>0</v>
      </c>
      <c r="W295" s="233"/>
      <c r="X295" s="233"/>
      <c r="AE295" s="88"/>
      <c r="AF295" s="88"/>
      <c r="AG295" s="88"/>
      <c r="AH295" s="88"/>
      <c r="AI295" s="68"/>
      <c r="AJ295" s="68"/>
    </row>
    <row r="296" spans="2:36" ht="9.75" hidden="1" customHeight="1" outlineLevel="2" x14ac:dyDescent="0.3">
      <c r="B296" s="252"/>
      <c r="C296" s="252"/>
      <c r="D296" s="230">
        <f t="shared" si="12"/>
        <v>0</v>
      </c>
      <c r="E296" s="231"/>
      <c r="F296" s="231"/>
      <c r="G296" s="231"/>
      <c r="H296" s="231"/>
      <c r="I296" s="231"/>
      <c r="J296" s="231"/>
      <c r="K296" s="231"/>
      <c r="L296" s="231"/>
      <c r="M296" s="231"/>
      <c r="N296" s="231"/>
      <c r="O296" s="231"/>
      <c r="P296" s="231"/>
      <c r="Q296" s="231"/>
      <c r="R296" s="231"/>
      <c r="S296" s="231"/>
      <c r="T296" s="232"/>
      <c r="U296" s="72">
        <f t="shared" si="14"/>
        <v>0</v>
      </c>
      <c r="V296" s="233">
        <f t="shared" si="13"/>
        <v>0</v>
      </c>
      <c r="W296" s="233"/>
      <c r="X296" s="233"/>
      <c r="AE296" s="88"/>
      <c r="AF296" s="88"/>
      <c r="AG296" s="88"/>
      <c r="AH296" s="88"/>
      <c r="AI296" s="68"/>
      <c r="AJ296" s="68"/>
    </row>
    <row r="297" spans="2:36" ht="9.75" hidden="1" customHeight="1" outlineLevel="2" x14ac:dyDescent="0.3">
      <c r="B297" s="252"/>
      <c r="C297" s="252"/>
      <c r="D297" s="230">
        <f t="shared" si="12"/>
        <v>0</v>
      </c>
      <c r="E297" s="231"/>
      <c r="F297" s="231"/>
      <c r="G297" s="231"/>
      <c r="H297" s="231"/>
      <c r="I297" s="231"/>
      <c r="J297" s="231"/>
      <c r="K297" s="231"/>
      <c r="L297" s="231"/>
      <c r="M297" s="231"/>
      <c r="N297" s="231"/>
      <c r="O297" s="231"/>
      <c r="P297" s="231"/>
      <c r="Q297" s="231"/>
      <c r="R297" s="231"/>
      <c r="S297" s="231"/>
      <c r="T297" s="232"/>
      <c r="U297" s="72">
        <f t="shared" si="14"/>
        <v>0</v>
      </c>
      <c r="V297" s="233">
        <f t="shared" si="13"/>
        <v>0</v>
      </c>
      <c r="W297" s="233"/>
      <c r="X297" s="233"/>
      <c r="AE297" s="88"/>
      <c r="AF297" s="88"/>
      <c r="AG297" s="88"/>
      <c r="AH297" s="88"/>
      <c r="AI297" s="68"/>
      <c r="AJ297" s="68"/>
    </row>
    <row r="298" spans="2:36" ht="9.75" hidden="1" customHeight="1" outlineLevel="2" x14ac:dyDescent="0.3">
      <c r="B298" s="252"/>
      <c r="C298" s="252"/>
      <c r="D298" s="230">
        <f t="shared" si="12"/>
        <v>0</v>
      </c>
      <c r="E298" s="231"/>
      <c r="F298" s="231"/>
      <c r="G298" s="231"/>
      <c r="H298" s="231"/>
      <c r="I298" s="231"/>
      <c r="J298" s="231"/>
      <c r="K298" s="231"/>
      <c r="L298" s="231"/>
      <c r="M298" s="231"/>
      <c r="N298" s="231"/>
      <c r="O298" s="231"/>
      <c r="P298" s="231"/>
      <c r="Q298" s="231"/>
      <c r="R298" s="231"/>
      <c r="S298" s="231"/>
      <c r="T298" s="232"/>
      <c r="U298" s="72">
        <f t="shared" si="14"/>
        <v>0</v>
      </c>
      <c r="V298" s="233">
        <f t="shared" si="13"/>
        <v>0</v>
      </c>
      <c r="W298" s="233"/>
      <c r="X298" s="233"/>
      <c r="AE298" s="88"/>
      <c r="AF298" s="88"/>
      <c r="AG298" s="88"/>
      <c r="AH298" s="88"/>
      <c r="AI298" s="68"/>
      <c r="AJ298" s="68"/>
    </row>
    <row r="299" spans="2:36" ht="9.75" hidden="1" customHeight="1" outlineLevel="2" x14ac:dyDescent="0.3">
      <c r="B299" s="252"/>
      <c r="C299" s="252"/>
      <c r="D299" s="230">
        <f t="shared" si="12"/>
        <v>0</v>
      </c>
      <c r="E299" s="231"/>
      <c r="F299" s="231"/>
      <c r="G299" s="231"/>
      <c r="H299" s="231"/>
      <c r="I299" s="231"/>
      <c r="J299" s="231"/>
      <c r="K299" s="231"/>
      <c r="L299" s="231"/>
      <c r="M299" s="231"/>
      <c r="N299" s="231"/>
      <c r="O299" s="231"/>
      <c r="P299" s="231"/>
      <c r="Q299" s="231"/>
      <c r="R299" s="231"/>
      <c r="S299" s="231"/>
      <c r="T299" s="232"/>
      <c r="U299" s="72">
        <f t="shared" si="14"/>
        <v>0</v>
      </c>
      <c r="V299" s="233">
        <f t="shared" si="13"/>
        <v>0</v>
      </c>
      <c r="W299" s="233"/>
      <c r="X299" s="233"/>
      <c r="AE299" s="88"/>
      <c r="AF299" s="88"/>
      <c r="AG299" s="88"/>
      <c r="AH299" s="88"/>
      <c r="AI299" s="68"/>
      <c r="AJ299" s="68"/>
    </row>
    <row r="300" spans="2:36" ht="9.75" hidden="1" customHeight="1" outlineLevel="2" x14ac:dyDescent="0.3">
      <c r="B300" s="252"/>
      <c r="C300" s="252"/>
      <c r="D300" s="230">
        <f t="shared" si="12"/>
        <v>0</v>
      </c>
      <c r="E300" s="231"/>
      <c r="F300" s="231"/>
      <c r="G300" s="231"/>
      <c r="H300" s="231"/>
      <c r="I300" s="231"/>
      <c r="J300" s="231"/>
      <c r="K300" s="231"/>
      <c r="L300" s="231"/>
      <c r="M300" s="231"/>
      <c r="N300" s="231"/>
      <c r="O300" s="231"/>
      <c r="P300" s="231"/>
      <c r="Q300" s="231"/>
      <c r="R300" s="231"/>
      <c r="S300" s="231"/>
      <c r="T300" s="232"/>
      <c r="U300" s="72">
        <f t="shared" si="14"/>
        <v>0</v>
      </c>
      <c r="V300" s="233">
        <f t="shared" si="13"/>
        <v>0</v>
      </c>
      <c r="W300" s="233"/>
      <c r="X300" s="233"/>
      <c r="AE300" s="88"/>
      <c r="AF300" s="88"/>
      <c r="AG300" s="88"/>
      <c r="AH300" s="88"/>
      <c r="AI300" s="68"/>
      <c r="AJ300" s="68"/>
    </row>
    <row r="301" spans="2:36" ht="9.75" hidden="1" customHeight="1" outlineLevel="2" x14ac:dyDescent="0.3">
      <c r="B301" s="252"/>
      <c r="C301" s="252"/>
      <c r="D301" s="230">
        <f t="shared" si="12"/>
        <v>0</v>
      </c>
      <c r="E301" s="231"/>
      <c r="F301" s="231"/>
      <c r="G301" s="231"/>
      <c r="H301" s="231"/>
      <c r="I301" s="231"/>
      <c r="J301" s="231"/>
      <c r="K301" s="231"/>
      <c r="L301" s="231"/>
      <c r="M301" s="231"/>
      <c r="N301" s="231"/>
      <c r="O301" s="231"/>
      <c r="P301" s="231"/>
      <c r="Q301" s="231"/>
      <c r="R301" s="231"/>
      <c r="S301" s="231"/>
      <c r="T301" s="232"/>
      <c r="U301" s="72">
        <f t="shared" si="14"/>
        <v>0</v>
      </c>
      <c r="V301" s="233">
        <f t="shared" si="13"/>
        <v>0</v>
      </c>
      <c r="W301" s="233"/>
      <c r="X301" s="233"/>
      <c r="AE301" s="88"/>
      <c r="AF301" s="88"/>
      <c r="AG301" s="88"/>
      <c r="AH301" s="88"/>
      <c r="AI301" s="68"/>
      <c r="AJ301" s="68"/>
    </row>
    <row r="302" spans="2:36" ht="9.75" hidden="1" customHeight="1" outlineLevel="2" x14ac:dyDescent="0.3">
      <c r="B302" s="252"/>
      <c r="C302" s="252"/>
      <c r="D302" s="230">
        <f t="shared" si="12"/>
        <v>0</v>
      </c>
      <c r="E302" s="231"/>
      <c r="F302" s="231"/>
      <c r="G302" s="231"/>
      <c r="H302" s="231"/>
      <c r="I302" s="231"/>
      <c r="J302" s="231"/>
      <c r="K302" s="231"/>
      <c r="L302" s="231"/>
      <c r="M302" s="231"/>
      <c r="N302" s="231"/>
      <c r="O302" s="231"/>
      <c r="P302" s="231"/>
      <c r="Q302" s="231"/>
      <c r="R302" s="231"/>
      <c r="S302" s="231"/>
      <c r="T302" s="232"/>
      <c r="U302" s="72">
        <f t="shared" si="14"/>
        <v>0</v>
      </c>
      <c r="V302" s="233">
        <f t="shared" si="13"/>
        <v>0</v>
      </c>
      <c r="W302" s="233"/>
      <c r="X302" s="233"/>
      <c r="AE302" s="88"/>
      <c r="AF302" s="88"/>
      <c r="AG302" s="88"/>
      <c r="AH302" s="88"/>
      <c r="AI302" s="68"/>
      <c r="AJ302" s="68"/>
    </row>
    <row r="303" spans="2:36" ht="9.75" hidden="1" customHeight="1" outlineLevel="2" x14ac:dyDescent="0.3">
      <c r="B303" s="252"/>
      <c r="C303" s="252"/>
      <c r="D303" s="230">
        <f t="shared" si="12"/>
        <v>0</v>
      </c>
      <c r="E303" s="231"/>
      <c r="F303" s="231"/>
      <c r="G303" s="231"/>
      <c r="H303" s="231"/>
      <c r="I303" s="231"/>
      <c r="J303" s="231"/>
      <c r="K303" s="231"/>
      <c r="L303" s="231"/>
      <c r="M303" s="231"/>
      <c r="N303" s="231"/>
      <c r="O303" s="231"/>
      <c r="P303" s="231"/>
      <c r="Q303" s="231"/>
      <c r="R303" s="231"/>
      <c r="S303" s="231"/>
      <c r="T303" s="232"/>
      <c r="U303" s="72">
        <f t="shared" si="14"/>
        <v>0</v>
      </c>
      <c r="V303" s="233">
        <f t="shared" si="13"/>
        <v>0</v>
      </c>
      <c r="W303" s="233"/>
      <c r="X303" s="233"/>
      <c r="AE303" s="88"/>
      <c r="AF303" s="88"/>
      <c r="AG303" s="88"/>
      <c r="AH303" s="88"/>
      <c r="AI303" s="68"/>
      <c r="AJ303" s="68"/>
    </row>
    <row r="304" spans="2:36" ht="9.75" hidden="1" customHeight="1" outlineLevel="2" x14ac:dyDescent="0.3">
      <c r="B304" s="252"/>
      <c r="C304" s="252"/>
      <c r="D304" s="230">
        <f t="shared" si="12"/>
        <v>0</v>
      </c>
      <c r="E304" s="231"/>
      <c r="F304" s="231"/>
      <c r="G304" s="231"/>
      <c r="H304" s="231"/>
      <c r="I304" s="231"/>
      <c r="J304" s="231"/>
      <c r="K304" s="231"/>
      <c r="L304" s="231"/>
      <c r="M304" s="231"/>
      <c r="N304" s="231"/>
      <c r="O304" s="231"/>
      <c r="P304" s="231"/>
      <c r="Q304" s="231"/>
      <c r="R304" s="231"/>
      <c r="S304" s="231"/>
      <c r="T304" s="232"/>
      <c r="U304" s="72">
        <f t="shared" si="14"/>
        <v>0</v>
      </c>
      <c r="V304" s="233">
        <f t="shared" si="13"/>
        <v>0</v>
      </c>
      <c r="W304" s="233"/>
      <c r="X304" s="233"/>
      <c r="AE304" s="88"/>
      <c r="AF304" s="88"/>
      <c r="AG304" s="88"/>
      <c r="AH304" s="88"/>
      <c r="AI304" s="68"/>
      <c r="AJ304" s="68"/>
    </row>
    <row r="305" spans="2:36" ht="9.75" hidden="1" customHeight="1" outlineLevel="2" x14ac:dyDescent="0.3">
      <c r="B305" s="252"/>
      <c r="C305" s="252"/>
      <c r="D305" s="230">
        <f t="shared" si="12"/>
        <v>0</v>
      </c>
      <c r="E305" s="231"/>
      <c r="F305" s="231"/>
      <c r="G305" s="231"/>
      <c r="H305" s="231"/>
      <c r="I305" s="231"/>
      <c r="J305" s="231"/>
      <c r="K305" s="231"/>
      <c r="L305" s="231"/>
      <c r="M305" s="231"/>
      <c r="N305" s="231"/>
      <c r="O305" s="231"/>
      <c r="P305" s="231"/>
      <c r="Q305" s="231"/>
      <c r="R305" s="231"/>
      <c r="S305" s="231"/>
      <c r="T305" s="232"/>
      <c r="U305" s="72">
        <f t="shared" si="14"/>
        <v>0</v>
      </c>
      <c r="V305" s="233">
        <f t="shared" si="13"/>
        <v>0</v>
      </c>
      <c r="W305" s="233"/>
      <c r="X305" s="233"/>
      <c r="AE305" s="88"/>
      <c r="AF305" s="88"/>
      <c r="AG305" s="88"/>
      <c r="AH305" s="88"/>
      <c r="AI305" s="68"/>
      <c r="AJ305" s="68"/>
    </row>
    <row r="306" spans="2:36" ht="9.75" hidden="1" customHeight="1" outlineLevel="2" x14ac:dyDescent="0.3">
      <c r="B306" s="252"/>
      <c r="C306" s="252"/>
      <c r="D306" s="230">
        <f t="shared" si="12"/>
        <v>0</v>
      </c>
      <c r="E306" s="231"/>
      <c r="F306" s="231"/>
      <c r="G306" s="231"/>
      <c r="H306" s="231"/>
      <c r="I306" s="231"/>
      <c r="J306" s="231"/>
      <c r="K306" s="231"/>
      <c r="L306" s="231"/>
      <c r="M306" s="231"/>
      <c r="N306" s="231"/>
      <c r="O306" s="231"/>
      <c r="P306" s="231"/>
      <c r="Q306" s="231"/>
      <c r="R306" s="231"/>
      <c r="S306" s="231"/>
      <c r="T306" s="232"/>
      <c r="U306" s="72">
        <f t="shared" si="14"/>
        <v>0</v>
      </c>
      <c r="V306" s="233">
        <f t="shared" si="13"/>
        <v>0</v>
      </c>
      <c r="W306" s="233"/>
      <c r="X306" s="233"/>
      <c r="AE306" s="88"/>
      <c r="AF306" s="88"/>
      <c r="AG306" s="88"/>
      <c r="AH306" s="88"/>
      <c r="AI306" s="68"/>
      <c r="AJ306" s="68"/>
    </row>
    <row r="307" spans="2:36" ht="9.75" hidden="1" customHeight="1" outlineLevel="2" x14ac:dyDescent="0.3">
      <c r="B307" s="252"/>
      <c r="C307" s="252"/>
      <c r="D307" s="230">
        <f t="shared" si="12"/>
        <v>0</v>
      </c>
      <c r="E307" s="231"/>
      <c r="F307" s="231"/>
      <c r="G307" s="231"/>
      <c r="H307" s="231"/>
      <c r="I307" s="231"/>
      <c r="J307" s="231"/>
      <c r="K307" s="231"/>
      <c r="L307" s="231"/>
      <c r="M307" s="231"/>
      <c r="N307" s="231"/>
      <c r="O307" s="231"/>
      <c r="P307" s="231"/>
      <c r="Q307" s="231"/>
      <c r="R307" s="231"/>
      <c r="S307" s="231"/>
      <c r="T307" s="232"/>
      <c r="U307" s="72">
        <f t="shared" si="14"/>
        <v>0</v>
      </c>
      <c r="V307" s="233">
        <f t="shared" si="13"/>
        <v>0</v>
      </c>
      <c r="W307" s="233"/>
      <c r="X307" s="233"/>
      <c r="AE307" s="88"/>
      <c r="AF307" s="88"/>
      <c r="AG307" s="88"/>
      <c r="AH307" s="88"/>
      <c r="AI307" s="68"/>
      <c r="AJ307" s="68"/>
    </row>
    <row r="308" spans="2:36" ht="9.75" hidden="1" customHeight="1" outlineLevel="2" x14ac:dyDescent="0.3">
      <c r="B308" s="252"/>
      <c r="C308" s="252"/>
      <c r="D308" s="230">
        <f t="shared" ref="D308:D371" si="15">AE308</f>
        <v>0</v>
      </c>
      <c r="E308" s="231"/>
      <c r="F308" s="231"/>
      <c r="G308" s="231"/>
      <c r="H308" s="231"/>
      <c r="I308" s="231"/>
      <c r="J308" s="231"/>
      <c r="K308" s="231"/>
      <c r="L308" s="231"/>
      <c r="M308" s="231"/>
      <c r="N308" s="231"/>
      <c r="O308" s="231"/>
      <c r="P308" s="231"/>
      <c r="Q308" s="231"/>
      <c r="R308" s="231"/>
      <c r="S308" s="231"/>
      <c r="T308" s="232"/>
      <c r="U308" s="72">
        <f t="shared" si="14"/>
        <v>0</v>
      </c>
      <c r="V308" s="233">
        <f t="shared" ref="V308:V371" si="16">AH308</f>
        <v>0</v>
      </c>
      <c r="W308" s="233"/>
      <c r="X308" s="233"/>
      <c r="AE308" s="88"/>
      <c r="AF308" s="88"/>
      <c r="AG308" s="88"/>
      <c r="AH308" s="88"/>
      <c r="AI308" s="68"/>
      <c r="AJ308" s="68"/>
    </row>
    <row r="309" spans="2:36" ht="9.75" hidden="1" customHeight="1" outlineLevel="2" x14ac:dyDescent="0.3">
      <c r="B309" s="252"/>
      <c r="C309" s="252"/>
      <c r="D309" s="230">
        <f t="shared" si="15"/>
        <v>0</v>
      </c>
      <c r="E309" s="231"/>
      <c r="F309" s="231"/>
      <c r="G309" s="231"/>
      <c r="H309" s="231"/>
      <c r="I309" s="231"/>
      <c r="J309" s="231"/>
      <c r="K309" s="231"/>
      <c r="L309" s="231"/>
      <c r="M309" s="231"/>
      <c r="N309" s="231"/>
      <c r="O309" s="231"/>
      <c r="P309" s="231"/>
      <c r="Q309" s="231"/>
      <c r="R309" s="231"/>
      <c r="S309" s="231"/>
      <c r="T309" s="232"/>
      <c r="U309" s="72">
        <f t="shared" si="14"/>
        <v>0</v>
      </c>
      <c r="V309" s="233">
        <f t="shared" si="16"/>
        <v>0</v>
      </c>
      <c r="W309" s="233"/>
      <c r="X309" s="233"/>
      <c r="AE309" s="88"/>
      <c r="AF309" s="88"/>
      <c r="AG309" s="88"/>
      <c r="AH309" s="88"/>
      <c r="AI309" s="68"/>
      <c r="AJ309" s="68"/>
    </row>
    <row r="310" spans="2:36" ht="9.75" hidden="1" customHeight="1" outlineLevel="2" x14ac:dyDescent="0.3">
      <c r="B310" s="252"/>
      <c r="C310" s="252"/>
      <c r="D310" s="230">
        <f t="shared" si="15"/>
        <v>0</v>
      </c>
      <c r="E310" s="231"/>
      <c r="F310" s="231"/>
      <c r="G310" s="231"/>
      <c r="H310" s="231"/>
      <c r="I310" s="231"/>
      <c r="J310" s="231"/>
      <c r="K310" s="231"/>
      <c r="L310" s="231"/>
      <c r="M310" s="231"/>
      <c r="N310" s="231"/>
      <c r="O310" s="231"/>
      <c r="P310" s="231"/>
      <c r="Q310" s="231"/>
      <c r="R310" s="231"/>
      <c r="S310" s="231"/>
      <c r="T310" s="232"/>
      <c r="U310" s="72">
        <f t="shared" si="14"/>
        <v>0</v>
      </c>
      <c r="V310" s="233">
        <f t="shared" si="16"/>
        <v>0</v>
      </c>
      <c r="W310" s="233"/>
      <c r="X310" s="233"/>
      <c r="AE310" s="88"/>
      <c r="AF310" s="88"/>
      <c r="AG310" s="88"/>
      <c r="AH310" s="88"/>
      <c r="AI310" s="68"/>
      <c r="AJ310" s="68"/>
    </row>
    <row r="311" spans="2:36" ht="9.75" hidden="1" customHeight="1" outlineLevel="2" x14ac:dyDescent="0.3">
      <c r="B311" s="252"/>
      <c r="C311" s="252"/>
      <c r="D311" s="230">
        <f t="shared" si="15"/>
        <v>0</v>
      </c>
      <c r="E311" s="231"/>
      <c r="F311" s="231"/>
      <c r="G311" s="231"/>
      <c r="H311" s="231"/>
      <c r="I311" s="231"/>
      <c r="J311" s="231"/>
      <c r="K311" s="231"/>
      <c r="L311" s="231"/>
      <c r="M311" s="231"/>
      <c r="N311" s="231"/>
      <c r="O311" s="231"/>
      <c r="P311" s="231"/>
      <c r="Q311" s="231"/>
      <c r="R311" s="231"/>
      <c r="S311" s="231"/>
      <c r="T311" s="232"/>
      <c r="U311" s="72">
        <f t="shared" si="14"/>
        <v>0</v>
      </c>
      <c r="V311" s="233">
        <f t="shared" si="16"/>
        <v>0</v>
      </c>
      <c r="W311" s="233"/>
      <c r="X311" s="233"/>
      <c r="AE311" s="88"/>
      <c r="AF311" s="88"/>
      <c r="AG311" s="88"/>
      <c r="AH311" s="88"/>
      <c r="AI311" s="68"/>
      <c r="AJ311" s="68"/>
    </row>
    <row r="312" spans="2:36" ht="9.75" hidden="1" customHeight="1" outlineLevel="2" x14ac:dyDescent="0.3">
      <c r="B312" s="252"/>
      <c r="C312" s="252"/>
      <c r="D312" s="230">
        <f t="shared" si="15"/>
        <v>0</v>
      </c>
      <c r="E312" s="231"/>
      <c r="F312" s="231"/>
      <c r="G312" s="231"/>
      <c r="H312" s="231"/>
      <c r="I312" s="231"/>
      <c r="J312" s="231"/>
      <c r="K312" s="231"/>
      <c r="L312" s="231"/>
      <c r="M312" s="231"/>
      <c r="N312" s="231"/>
      <c r="O312" s="231"/>
      <c r="P312" s="231"/>
      <c r="Q312" s="231"/>
      <c r="R312" s="231"/>
      <c r="S312" s="231"/>
      <c r="T312" s="232"/>
      <c r="U312" s="72">
        <f t="shared" si="14"/>
        <v>0</v>
      </c>
      <c r="V312" s="233">
        <f t="shared" si="16"/>
        <v>0</v>
      </c>
      <c r="W312" s="233"/>
      <c r="X312" s="233"/>
      <c r="AE312" s="88"/>
      <c r="AF312" s="88"/>
      <c r="AG312" s="88"/>
      <c r="AH312" s="88"/>
      <c r="AI312" s="68"/>
      <c r="AJ312" s="68"/>
    </row>
    <row r="313" spans="2:36" ht="9.75" hidden="1" customHeight="1" outlineLevel="2" x14ac:dyDescent="0.3">
      <c r="B313" s="252"/>
      <c r="C313" s="252"/>
      <c r="D313" s="230">
        <f t="shared" si="15"/>
        <v>0</v>
      </c>
      <c r="E313" s="231"/>
      <c r="F313" s="231"/>
      <c r="G313" s="231"/>
      <c r="H313" s="231"/>
      <c r="I313" s="231"/>
      <c r="J313" s="231"/>
      <c r="K313" s="231"/>
      <c r="L313" s="231"/>
      <c r="M313" s="231"/>
      <c r="N313" s="231"/>
      <c r="O313" s="231"/>
      <c r="P313" s="231"/>
      <c r="Q313" s="231"/>
      <c r="R313" s="231"/>
      <c r="S313" s="231"/>
      <c r="T313" s="232"/>
      <c r="U313" s="72">
        <f t="shared" si="14"/>
        <v>0</v>
      </c>
      <c r="V313" s="233">
        <f t="shared" si="16"/>
        <v>0</v>
      </c>
      <c r="W313" s="233"/>
      <c r="X313" s="233"/>
      <c r="AE313" s="88"/>
      <c r="AF313" s="88"/>
      <c r="AG313" s="88"/>
      <c r="AH313" s="88"/>
      <c r="AI313" s="68"/>
      <c r="AJ313" s="68"/>
    </row>
    <row r="314" spans="2:36" ht="9.75" hidden="1" customHeight="1" outlineLevel="2" x14ac:dyDescent="0.3">
      <c r="B314" s="252"/>
      <c r="C314" s="252"/>
      <c r="D314" s="230">
        <f t="shared" si="15"/>
        <v>0</v>
      </c>
      <c r="E314" s="231"/>
      <c r="F314" s="231"/>
      <c r="G314" s="231"/>
      <c r="H314" s="231"/>
      <c r="I314" s="231"/>
      <c r="J314" s="231"/>
      <c r="K314" s="231"/>
      <c r="L314" s="231"/>
      <c r="M314" s="231"/>
      <c r="N314" s="231"/>
      <c r="O314" s="231"/>
      <c r="P314" s="231"/>
      <c r="Q314" s="231"/>
      <c r="R314" s="231"/>
      <c r="S314" s="231"/>
      <c r="T314" s="232"/>
      <c r="U314" s="72">
        <f t="shared" si="14"/>
        <v>0</v>
      </c>
      <c r="V314" s="233">
        <f t="shared" si="16"/>
        <v>0</v>
      </c>
      <c r="W314" s="233"/>
      <c r="X314" s="233"/>
      <c r="AE314" s="88"/>
      <c r="AF314" s="88"/>
      <c r="AG314" s="88"/>
      <c r="AH314" s="88"/>
      <c r="AI314" s="68"/>
      <c r="AJ314" s="68"/>
    </row>
    <row r="315" spans="2:36" ht="9.75" hidden="1" customHeight="1" outlineLevel="2" x14ac:dyDescent="0.3">
      <c r="B315" s="252"/>
      <c r="C315" s="252"/>
      <c r="D315" s="230">
        <f t="shared" si="15"/>
        <v>0</v>
      </c>
      <c r="E315" s="231"/>
      <c r="F315" s="231"/>
      <c r="G315" s="231"/>
      <c r="H315" s="231"/>
      <c r="I315" s="231"/>
      <c r="J315" s="231"/>
      <c r="K315" s="231"/>
      <c r="L315" s="231"/>
      <c r="M315" s="231"/>
      <c r="N315" s="231"/>
      <c r="O315" s="231"/>
      <c r="P315" s="231"/>
      <c r="Q315" s="231"/>
      <c r="R315" s="231"/>
      <c r="S315" s="231"/>
      <c r="T315" s="232"/>
      <c r="U315" s="72">
        <f t="shared" si="14"/>
        <v>0</v>
      </c>
      <c r="V315" s="233">
        <f t="shared" si="16"/>
        <v>0</v>
      </c>
      <c r="W315" s="233"/>
      <c r="X315" s="233"/>
      <c r="AE315" s="88"/>
      <c r="AF315" s="88"/>
      <c r="AG315" s="88"/>
      <c r="AH315" s="88"/>
      <c r="AI315" s="68"/>
      <c r="AJ315" s="68"/>
    </row>
    <row r="316" spans="2:36" ht="9.75" hidden="1" customHeight="1" outlineLevel="2" x14ac:dyDescent="0.3">
      <c r="B316" s="252"/>
      <c r="C316" s="252"/>
      <c r="D316" s="230">
        <f t="shared" si="15"/>
        <v>0</v>
      </c>
      <c r="E316" s="231"/>
      <c r="F316" s="231"/>
      <c r="G316" s="231"/>
      <c r="H316" s="231"/>
      <c r="I316" s="231"/>
      <c r="J316" s="231"/>
      <c r="K316" s="231"/>
      <c r="L316" s="231"/>
      <c r="M316" s="231"/>
      <c r="N316" s="231"/>
      <c r="O316" s="231"/>
      <c r="P316" s="231"/>
      <c r="Q316" s="231"/>
      <c r="R316" s="231"/>
      <c r="S316" s="231"/>
      <c r="T316" s="232"/>
      <c r="U316" s="72">
        <f t="shared" si="14"/>
        <v>0</v>
      </c>
      <c r="V316" s="233">
        <f t="shared" si="16"/>
        <v>0</v>
      </c>
      <c r="W316" s="233"/>
      <c r="X316" s="233"/>
      <c r="AE316" s="88"/>
      <c r="AF316" s="88"/>
      <c r="AG316" s="88"/>
      <c r="AH316" s="88"/>
      <c r="AI316" s="68"/>
      <c r="AJ316" s="68"/>
    </row>
    <row r="317" spans="2:36" ht="9.75" hidden="1" customHeight="1" outlineLevel="2" x14ac:dyDescent="0.3">
      <c r="B317" s="252"/>
      <c r="C317" s="252"/>
      <c r="D317" s="230">
        <f t="shared" si="15"/>
        <v>0</v>
      </c>
      <c r="E317" s="231"/>
      <c r="F317" s="231"/>
      <c r="G317" s="231"/>
      <c r="H317" s="231"/>
      <c r="I317" s="231"/>
      <c r="J317" s="231"/>
      <c r="K317" s="231"/>
      <c r="L317" s="231"/>
      <c r="M317" s="231"/>
      <c r="N317" s="231"/>
      <c r="O317" s="231"/>
      <c r="P317" s="231"/>
      <c r="Q317" s="231"/>
      <c r="R317" s="231"/>
      <c r="S317" s="231"/>
      <c r="T317" s="232"/>
      <c r="U317" s="72">
        <f t="shared" si="14"/>
        <v>0</v>
      </c>
      <c r="V317" s="233">
        <f t="shared" si="16"/>
        <v>0</v>
      </c>
      <c r="W317" s="233"/>
      <c r="X317" s="233"/>
      <c r="AE317" s="88"/>
      <c r="AF317" s="88"/>
      <c r="AG317" s="88"/>
      <c r="AH317" s="88"/>
      <c r="AI317" s="68"/>
      <c r="AJ317" s="68"/>
    </row>
    <row r="318" spans="2:36" ht="9.75" hidden="1" customHeight="1" outlineLevel="2" x14ac:dyDescent="0.3">
      <c r="B318" s="252"/>
      <c r="C318" s="252"/>
      <c r="D318" s="230">
        <f t="shared" si="15"/>
        <v>0</v>
      </c>
      <c r="E318" s="231"/>
      <c r="F318" s="231"/>
      <c r="G318" s="231"/>
      <c r="H318" s="231"/>
      <c r="I318" s="231"/>
      <c r="J318" s="231"/>
      <c r="K318" s="231"/>
      <c r="L318" s="231"/>
      <c r="M318" s="231"/>
      <c r="N318" s="231"/>
      <c r="O318" s="231"/>
      <c r="P318" s="231"/>
      <c r="Q318" s="231"/>
      <c r="R318" s="231"/>
      <c r="S318" s="231"/>
      <c r="T318" s="232"/>
      <c r="U318" s="72">
        <f t="shared" si="14"/>
        <v>0</v>
      </c>
      <c r="V318" s="233">
        <f t="shared" si="16"/>
        <v>0</v>
      </c>
      <c r="W318" s="233"/>
      <c r="X318" s="233"/>
      <c r="AE318" s="88"/>
      <c r="AF318" s="88"/>
      <c r="AG318" s="88"/>
      <c r="AH318" s="88"/>
      <c r="AI318" s="68"/>
      <c r="AJ318" s="68"/>
    </row>
    <row r="319" spans="2:36" ht="9.75" hidden="1" customHeight="1" outlineLevel="2" x14ac:dyDescent="0.3">
      <c r="B319" s="252"/>
      <c r="C319" s="252"/>
      <c r="D319" s="230">
        <f t="shared" si="15"/>
        <v>0</v>
      </c>
      <c r="E319" s="231"/>
      <c r="F319" s="231"/>
      <c r="G319" s="231"/>
      <c r="H319" s="231"/>
      <c r="I319" s="231"/>
      <c r="J319" s="231"/>
      <c r="K319" s="231"/>
      <c r="L319" s="231"/>
      <c r="M319" s="231"/>
      <c r="N319" s="231"/>
      <c r="O319" s="231"/>
      <c r="P319" s="231"/>
      <c r="Q319" s="231"/>
      <c r="R319" s="231"/>
      <c r="S319" s="231"/>
      <c r="T319" s="232"/>
      <c r="U319" s="72">
        <f t="shared" si="14"/>
        <v>0</v>
      </c>
      <c r="V319" s="233">
        <f t="shared" si="16"/>
        <v>0</v>
      </c>
      <c r="W319" s="233"/>
      <c r="X319" s="233"/>
      <c r="AE319" s="88"/>
      <c r="AF319" s="88"/>
      <c r="AG319" s="88"/>
      <c r="AH319" s="88"/>
      <c r="AI319" s="68"/>
      <c r="AJ319" s="68"/>
    </row>
    <row r="320" spans="2:36" ht="9.75" hidden="1" customHeight="1" outlineLevel="2" x14ac:dyDescent="0.3">
      <c r="B320" s="252"/>
      <c r="C320" s="252"/>
      <c r="D320" s="230">
        <f t="shared" si="15"/>
        <v>0</v>
      </c>
      <c r="E320" s="231"/>
      <c r="F320" s="231"/>
      <c r="G320" s="231"/>
      <c r="H320" s="231"/>
      <c r="I320" s="231"/>
      <c r="J320" s="231"/>
      <c r="K320" s="231"/>
      <c r="L320" s="231"/>
      <c r="M320" s="231"/>
      <c r="N320" s="231"/>
      <c r="O320" s="231"/>
      <c r="P320" s="231"/>
      <c r="Q320" s="231"/>
      <c r="R320" s="231"/>
      <c r="S320" s="231"/>
      <c r="T320" s="232"/>
      <c r="U320" s="72">
        <f t="shared" si="14"/>
        <v>0</v>
      </c>
      <c r="V320" s="233">
        <f t="shared" si="16"/>
        <v>0</v>
      </c>
      <c r="W320" s="233"/>
      <c r="X320" s="233"/>
      <c r="AE320" s="88"/>
      <c r="AF320" s="88"/>
      <c r="AG320" s="88"/>
      <c r="AH320" s="88"/>
      <c r="AI320" s="68"/>
      <c r="AJ320" s="68"/>
    </row>
    <row r="321" spans="2:36" ht="9.75" hidden="1" customHeight="1" outlineLevel="2" x14ac:dyDescent="0.3">
      <c r="B321" s="252"/>
      <c r="C321" s="252"/>
      <c r="D321" s="230">
        <f t="shared" si="15"/>
        <v>0</v>
      </c>
      <c r="E321" s="231"/>
      <c r="F321" s="231"/>
      <c r="G321" s="231"/>
      <c r="H321" s="231"/>
      <c r="I321" s="231"/>
      <c r="J321" s="231"/>
      <c r="K321" s="231"/>
      <c r="L321" s="231"/>
      <c r="M321" s="231"/>
      <c r="N321" s="231"/>
      <c r="O321" s="231"/>
      <c r="P321" s="231"/>
      <c r="Q321" s="231"/>
      <c r="R321" s="231"/>
      <c r="S321" s="231"/>
      <c r="T321" s="232"/>
      <c r="U321" s="72">
        <f t="shared" si="14"/>
        <v>0</v>
      </c>
      <c r="V321" s="233">
        <f t="shared" si="16"/>
        <v>0</v>
      </c>
      <c r="W321" s="233"/>
      <c r="X321" s="233"/>
      <c r="AE321" s="88"/>
      <c r="AF321" s="88"/>
      <c r="AG321" s="88"/>
      <c r="AH321" s="88"/>
      <c r="AI321" s="68"/>
      <c r="AJ321" s="68"/>
    </row>
    <row r="322" spans="2:36" ht="9.75" hidden="1" customHeight="1" outlineLevel="2" x14ac:dyDescent="0.3">
      <c r="B322" s="252"/>
      <c r="C322" s="252"/>
      <c r="D322" s="230">
        <f t="shared" si="15"/>
        <v>0</v>
      </c>
      <c r="E322" s="231"/>
      <c r="F322" s="231"/>
      <c r="G322" s="231"/>
      <c r="H322" s="231"/>
      <c r="I322" s="231"/>
      <c r="J322" s="231"/>
      <c r="K322" s="231"/>
      <c r="L322" s="231"/>
      <c r="M322" s="231"/>
      <c r="N322" s="231"/>
      <c r="O322" s="231"/>
      <c r="P322" s="231"/>
      <c r="Q322" s="231"/>
      <c r="R322" s="231"/>
      <c r="S322" s="231"/>
      <c r="T322" s="232"/>
      <c r="U322" s="72">
        <f t="shared" si="14"/>
        <v>0</v>
      </c>
      <c r="V322" s="233">
        <f t="shared" si="16"/>
        <v>0</v>
      </c>
      <c r="W322" s="233"/>
      <c r="X322" s="233"/>
      <c r="AE322" s="88"/>
      <c r="AF322" s="88"/>
      <c r="AG322" s="88"/>
      <c r="AH322" s="88"/>
      <c r="AI322" s="68"/>
      <c r="AJ322" s="68"/>
    </row>
    <row r="323" spans="2:36" ht="9.75" hidden="1" customHeight="1" outlineLevel="2" x14ac:dyDescent="0.3">
      <c r="B323" s="252"/>
      <c r="C323" s="252"/>
      <c r="D323" s="230">
        <f t="shared" si="15"/>
        <v>0</v>
      </c>
      <c r="E323" s="231"/>
      <c r="F323" s="231"/>
      <c r="G323" s="231"/>
      <c r="H323" s="231"/>
      <c r="I323" s="231"/>
      <c r="J323" s="231"/>
      <c r="K323" s="231"/>
      <c r="L323" s="231"/>
      <c r="M323" s="231"/>
      <c r="N323" s="231"/>
      <c r="O323" s="231"/>
      <c r="P323" s="231"/>
      <c r="Q323" s="231"/>
      <c r="R323" s="231"/>
      <c r="S323" s="231"/>
      <c r="T323" s="232"/>
      <c r="U323" s="72">
        <f t="shared" si="14"/>
        <v>0</v>
      </c>
      <c r="V323" s="233">
        <f t="shared" si="16"/>
        <v>0</v>
      </c>
      <c r="W323" s="233"/>
      <c r="X323" s="233"/>
      <c r="AE323" s="88"/>
      <c r="AF323" s="88"/>
      <c r="AG323" s="88"/>
      <c r="AH323" s="88"/>
      <c r="AI323" s="68"/>
      <c r="AJ323" s="68"/>
    </row>
    <row r="324" spans="2:36" ht="9.75" hidden="1" customHeight="1" outlineLevel="2" x14ac:dyDescent="0.3">
      <c r="B324" s="252"/>
      <c r="C324" s="252"/>
      <c r="D324" s="230">
        <f t="shared" si="15"/>
        <v>0</v>
      </c>
      <c r="E324" s="231"/>
      <c r="F324" s="231"/>
      <c r="G324" s="231"/>
      <c r="H324" s="231"/>
      <c r="I324" s="231"/>
      <c r="J324" s="231"/>
      <c r="K324" s="231"/>
      <c r="L324" s="231"/>
      <c r="M324" s="231"/>
      <c r="N324" s="231"/>
      <c r="O324" s="231"/>
      <c r="P324" s="231"/>
      <c r="Q324" s="231"/>
      <c r="R324" s="231"/>
      <c r="S324" s="231"/>
      <c r="T324" s="232"/>
      <c r="U324" s="72">
        <f t="shared" si="14"/>
        <v>0</v>
      </c>
      <c r="V324" s="233">
        <f t="shared" si="16"/>
        <v>0</v>
      </c>
      <c r="W324" s="233"/>
      <c r="X324" s="233"/>
      <c r="AE324" s="88"/>
      <c r="AF324" s="88"/>
      <c r="AG324" s="88"/>
      <c r="AH324" s="88"/>
      <c r="AI324" s="68"/>
      <c r="AJ324" s="68"/>
    </row>
    <row r="325" spans="2:36" ht="9.75" hidden="1" customHeight="1" outlineLevel="2" x14ac:dyDescent="0.3">
      <c r="B325" s="252"/>
      <c r="C325" s="252"/>
      <c r="D325" s="230">
        <f t="shared" si="15"/>
        <v>0</v>
      </c>
      <c r="E325" s="231"/>
      <c r="F325" s="231"/>
      <c r="G325" s="231"/>
      <c r="H325" s="231"/>
      <c r="I325" s="231"/>
      <c r="J325" s="231"/>
      <c r="K325" s="231"/>
      <c r="L325" s="231"/>
      <c r="M325" s="231"/>
      <c r="N325" s="231"/>
      <c r="O325" s="231"/>
      <c r="P325" s="231"/>
      <c r="Q325" s="231"/>
      <c r="R325" s="231"/>
      <c r="S325" s="231"/>
      <c r="T325" s="232"/>
      <c r="U325" s="72">
        <f t="shared" si="14"/>
        <v>0</v>
      </c>
      <c r="V325" s="233">
        <f t="shared" si="16"/>
        <v>0</v>
      </c>
      <c r="W325" s="233"/>
      <c r="X325" s="233"/>
      <c r="AE325" s="88"/>
      <c r="AF325" s="88"/>
      <c r="AG325" s="88"/>
      <c r="AH325" s="88"/>
      <c r="AI325" s="68"/>
      <c r="AJ325" s="68"/>
    </row>
    <row r="326" spans="2:36" ht="9.75" hidden="1" customHeight="1" outlineLevel="2" x14ac:dyDescent="0.3">
      <c r="B326" s="252"/>
      <c r="C326" s="252"/>
      <c r="D326" s="230">
        <f t="shared" si="15"/>
        <v>0</v>
      </c>
      <c r="E326" s="231"/>
      <c r="F326" s="231"/>
      <c r="G326" s="231"/>
      <c r="H326" s="231"/>
      <c r="I326" s="231"/>
      <c r="J326" s="231"/>
      <c r="K326" s="231"/>
      <c r="L326" s="231"/>
      <c r="M326" s="231"/>
      <c r="N326" s="231"/>
      <c r="O326" s="231"/>
      <c r="P326" s="231"/>
      <c r="Q326" s="231"/>
      <c r="R326" s="231"/>
      <c r="S326" s="231"/>
      <c r="T326" s="232"/>
      <c r="U326" s="72">
        <f t="shared" si="14"/>
        <v>0</v>
      </c>
      <c r="V326" s="233">
        <f t="shared" si="16"/>
        <v>0</v>
      </c>
      <c r="W326" s="233"/>
      <c r="X326" s="233"/>
      <c r="AE326" s="88"/>
      <c r="AF326" s="88"/>
      <c r="AG326" s="88"/>
      <c r="AH326" s="88"/>
      <c r="AI326" s="68"/>
      <c r="AJ326" s="68"/>
    </row>
    <row r="327" spans="2:36" ht="9.75" hidden="1" customHeight="1" outlineLevel="2" x14ac:dyDescent="0.3">
      <c r="B327" s="252"/>
      <c r="C327" s="252"/>
      <c r="D327" s="230">
        <f t="shared" si="15"/>
        <v>0</v>
      </c>
      <c r="E327" s="231"/>
      <c r="F327" s="231"/>
      <c r="G327" s="231"/>
      <c r="H327" s="231"/>
      <c r="I327" s="231"/>
      <c r="J327" s="231"/>
      <c r="K327" s="231"/>
      <c r="L327" s="231"/>
      <c r="M327" s="231"/>
      <c r="N327" s="231"/>
      <c r="O327" s="231"/>
      <c r="P327" s="231"/>
      <c r="Q327" s="231"/>
      <c r="R327" s="231"/>
      <c r="S327" s="231"/>
      <c r="T327" s="232"/>
      <c r="U327" s="72">
        <f t="shared" si="14"/>
        <v>0</v>
      </c>
      <c r="V327" s="233">
        <f t="shared" si="16"/>
        <v>0</v>
      </c>
      <c r="W327" s="233"/>
      <c r="X327" s="233"/>
      <c r="AE327" s="88"/>
      <c r="AF327" s="88"/>
      <c r="AG327" s="88"/>
      <c r="AH327" s="88"/>
      <c r="AI327" s="68"/>
      <c r="AJ327" s="68"/>
    </row>
    <row r="328" spans="2:36" ht="9.75" hidden="1" customHeight="1" outlineLevel="2" x14ac:dyDescent="0.3">
      <c r="B328" s="252"/>
      <c r="C328" s="252"/>
      <c r="D328" s="230">
        <f t="shared" si="15"/>
        <v>0</v>
      </c>
      <c r="E328" s="231"/>
      <c r="F328" s="231"/>
      <c r="G328" s="231"/>
      <c r="H328" s="231"/>
      <c r="I328" s="231"/>
      <c r="J328" s="231"/>
      <c r="K328" s="231"/>
      <c r="L328" s="231"/>
      <c r="M328" s="231"/>
      <c r="N328" s="231"/>
      <c r="O328" s="231"/>
      <c r="P328" s="231"/>
      <c r="Q328" s="231"/>
      <c r="R328" s="231"/>
      <c r="S328" s="231"/>
      <c r="T328" s="232"/>
      <c r="U328" s="72">
        <f t="shared" si="14"/>
        <v>0</v>
      </c>
      <c r="V328" s="233">
        <f t="shared" si="16"/>
        <v>0</v>
      </c>
      <c r="W328" s="233"/>
      <c r="X328" s="233"/>
      <c r="AE328" s="88"/>
      <c r="AF328" s="88"/>
      <c r="AG328" s="88"/>
      <c r="AH328" s="88"/>
      <c r="AI328" s="68"/>
      <c r="AJ328" s="68"/>
    </row>
    <row r="329" spans="2:36" ht="9.75" hidden="1" customHeight="1" outlineLevel="2" x14ac:dyDescent="0.3">
      <c r="B329" s="252"/>
      <c r="C329" s="252"/>
      <c r="D329" s="230">
        <f t="shared" si="15"/>
        <v>0</v>
      </c>
      <c r="E329" s="231"/>
      <c r="F329" s="231"/>
      <c r="G329" s="231"/>
      <c r="H329" s="231"/>
      <c r="I329" s="231"/>
      <c r="J329" s="231"/>
      <c r="K329" s="231"/>
      <c r="L329" s="231"/>
      <c r="M329" s="231"/>
      <c r="N329" s="231"/>
      <c r="O329" s="231"/>
      <c r="P329" s="231"/>
      <c r="Q329" s="231"/>
      <c r="R329" s="231"/>
      <c r="S329" s="231"/>
      <c r="T329" s="232"/>
      <c r="U329" s="72">
        <f t="shared" si="14"/>
        <v>0</v>
      </c>
      <c r="V329" s="233">
        <f t="shared" si="16"/>
        <v>0</v>
      </c>
      <c r="W329" s="233"/>
      <c r="X329" s="233"/>
      <c r="AE329" s="88"/>
      <c r="AF329" s="88"/>
      <c r="AG329" s="88"/>
      <c r="AH329" s="88"/>
      <c r="AI329" s="68"/>
      <c r="AJ329" s="68"/>
    </row>
    <row r="330" spans="2:36" ht="9.75" hidden="1" customHeight="1" outlineLevel="2" x14ac:dyDescent="0.3">
      <c r="B330" s="252"/>
      <c r="C330" s="252"/>
      <c r="D330" s="230">
        <f t="shared" si="15"/>
        <v>0</v>
      </c>
      <c r="E330" s="231"/>
      <c r="F330" s="231"/>
      <c r="G330" s="231"/>
      <c r="H330" s="231"/>
      <c r="I330" s="231"/>
      <c r="J330" s="231"/>
      <c r="K330" s="231"/>
      <c r="L330" s="231"/>
      <c r="M330" s="231"/>
      <c r="N330" s="231"/>
      <c r="O330" s="231"/>
      <c r="P330" s="231"/>
      <c r="Q330" s="231"/>
      <c r="R330" s="231"/>
      <c r="S330" s="231"/>
      <c r="T330" s="232"/>
      <c r="U330" s="72">
        <f t="shared" si="14"/>
        <v>0</v>
      </c>
      <c r="V330" s="233">
        <f t="shared" si="16"/>
        <v>0</v>
      </c>
      <c r="W330" s="233"/>
      <c r="X330" s="233"/>
      <c r="AE330" s="88"/>
      <c r="AF330" s="88"/>
      <c r="AG330" s="88"/>
      <c r="AH330" s="88"/>
      <c r="AI330" s="68"/>
      <c r="AJ330" s="68"/>
    </row>
    <row r="331" spans="2:36" ht="9.75" hidden="1" customHeight="1" outlineLevel="2" x14ac:dyDescent="0.3">
      <c r="B331" s="252"/>
      <c r="C331" s="252"/>
      <c r="D331" s="230">
        <f t="shared" si="15"/>
        <v>0</v>
      </c>
      <c r="E331" s="231"/>
      <c r="F331" s="231"/>
      <c r="G331" s="231"/>
      <c r="H331" s="231"/>
      <c r="I331" s="231"/>
      <c r="J331" s="231"/>
      <c r="K331" s="231"/>
      <c r="L331" s="231"/>
      <c r="M331" s="231"/>
      <c r="N331" s="231"/>
      <c r="O331" s="231"/>
      <c r="P331" s="231"/>
      <c r="Q331" s="231"/>
      <c r="R331" s="231"/>
      <c r="S331" s="231"/>
      <c r="T331" s="232"/>
      <c r="U331" s="72">
        <f t="shared" si="14"/>
        <v>0</v>
      </c>
      <c r="V331" s="233">
        <f t="shared" si="16"/>
        <v>0</v>
      </c>
      <c r="W331" s="233"/>
      <c r="X331" s="233"/>
      <c r="AE331" s="88"/>
      <c r="AF331" s="88"/>
      <c r="AG331" s="88"/>
      <c r="AH331" s="88"/>
      <c r="AI331" s="68"/>
      <c r="AJ331" s="68"/>
    </row>
    <row r="332" spans="2:36" ht="9.75" hidden="1" customHeight="1" outlineLevel="2" x14ac:dyDescent="0.3">
      <c r="B332" s="252"/>
      <c r="C332" s="252"/>
      <c r="D332" s="230">
        <f t="shared" si="15"/>
        <v>0</v>
      </c>
      <c r="E332" s="231"/>
      <c r="F332" s="231"/>
      <c r="G332" s="231"/>
      <c r="H332" s="231"/>
      <c r="I332" s="231"/>
      <c r="J332" s="231"/>
      <c r="K332" s="231"/>
      <c r="L332" s="231"/>
      <c r="M332" s="231"/>
      <c r="N332" s="231"/>
      <c r="O332" s="231"/>
      <c r="P332" s="231"/>
      <c r="Q332" s="231"/>
      <c r="R332" s="231"/>
      <c r="S332" s="231"/>
      <c r="T332" s="232"/>
      <c r="U332" s="72">
        <f t="shared" si="14"/>
        <v>0</v>
      </c>
      <c r="V332" s="233">
        <f t="shared" si="16"/>
        <v>0</v>
      </c>
      <c r="W332" s="233"/>
      <c r="X332" s="233"/>
      <c r="AE332" s="88"/>
      <c r="AF332" s="88"/>
      <c r="AG332" s="88"/>
      <c r="AH332" s="88"/>
      <c r="AI332" s="68"/>
      <c r="AJ332" s="68"/>
    </row>
    <row r="333" spans="2:36" ht="9.75" hidden="1" customHeight="1" outlineLevel="2" x14ac:dyDescent="0.3">
      <c r="B333" s="252"/>
      <c r="C333" s="252"/>
      <c r="D333" s="230">
        <f t="shared" si="15"/>
        <v>0</v>
      </c>
      <c r="E333" s="231"/>
      <c r="F333" s="231"/>
      <c r="G333" s="231"/>
      <c r="H333" s="231"/>
      <c r="I333" s="231"/>
      <c r="J333" s="231"/>
      <c r="K333" s="231"/>
      <c r="L333" s="231"/>
      <c r="M333" s="231"/>
      <c r="N333" s="231"/>
      <c r="O333" s="231"/>
      <c r="P333" s="231"/>
      <c r="Q333" s="231"/>
      <c r="R333" s="231"/>
      <c r="S333" s="231"/>
      <c r="T333" s="232"/>
      <c r="U333" s="72">
        <f t="shared" si="14"/>
        <v>0</v>
      </c>
      <c r="V333" s="233">
        <f t="shared" si="16"/>
        <v>0</v>
      </c>
      <c r="W333" s="233"/>
      <c r="X333" s="233"/>
      <c r="AE333" s="88"/>
      <c r="AF333" s="88"/>
      <c r="AG333" s="88"/>
      <c r="AH333" s="88"/>
      <c r="AI333" s="68"/>
      <c r="AJ333" s="68"/>
    </row>
    <row r="334" spans="2:36" ht="9.75" hidden="1" customHeight="1" outlineLevel="2" x14ac:dyDescent="0.3">
      <c r="B334" s="252"/>
      <c r="C334" s="252"/>
      <c r="D334" s="230">
        <f t="shared" si="15"/>
        <v>0</v>
      </c>
      <c r="E334" s="231"/>
      <c r="F334" s="231"/>
      <c r="G334" s="231"/>
      <c r="H334" s="231"/>
      <c r="I334" s="231"/>
      <c r="J334" s="231"/>
      <c r="K334" s="231"/>
      <c r="L334" s="231"/>
      <c r="M334" s="231"/>
      <c r="N334" s="231"/>
      <c r="O334" s="231"/>
      <c r="P334" s="231"/>
      <c r="Q334" s="231"/>
      <c r="R334" s="231"/>
      <c r="S334" s="231"/>
      <c r="T334" s="232"/>
      <c r="U334" s="72">
        <f t="shared" si="14"/>
        <v>0</v>
      </c>
      <c r="V334" s="233">
        <f t="shared" si="16"/>
        <v>0</v>
      </c>
      <c r="W334" s="233"/>
      <c r="X334" s="233"/>
      <c r="AE334" s="88"/>
      <c r="AF334" s="88"/>
      <c r="AG334" s="88"/>
      <c r="AH334" s="88"/>
      <c r="AI334" s="68"/>
      <c r="AJ334" s="68"/>
    </row>
    <row r="335" spans="2:36" ht="9.75" hidden="1" customHeight="1" outlineLevel="2" x14ac:dyDescent="0.3">
      <c r="B335" s="252"/>
      <c r="C335" s="252"/>
      <c r="D335" s="230">
        <f t="shared" si="15"/>
        <v>0</v>
      </c>
      <c r="E335" s="231"/>
      <c r="F335" s="231"/>
      <c r="G335" s="231"/>
      <c r="H335" s="231"/>
      <c r="I335" s="231"/>
      <c r="J335" s="231"/>
      <c r="K335" s="231"/>
      <c r="L335" s="231"/>
      <c r="M335" s="231"/>
      <c r="N335" s="231"/>
      <c r="O335" s="231"/>
      <c r="P335" s="231"/>
      <c r="Q335" s="231"/>
      <c r="R335" s="231"/>
      <c r="S335" s="231"/>
      <c r="T335" s="232"/>
      <c r="U335" s="72">
        <f t="shared" si="14"/>
        <v>0</v>
      </c>
      <c r="V335" s="233">
        <f t="shared" si="16"/>
        <v>0</v>
      </c>
      <c r="W335" s="233"/>
      <c r="X335" s="233"/>
      <c r="AE335" s="88"/>
      <c r="AF335" s="88"/>
      <c r="AG335" s="88"/>
      <c r="AH335" s="88"/>
      <c r="AI335" s="68"/>
      <c r="AJ335" s="68"/>
    </row>
    <row r="336" spans="2:36" ht="9.75" hidden="1" customHeight="1" outlineLevel="2" x14ac:dyDescent="0.3">
      <c r="B336" s="252"/>
      <c r="C336" s="252"/>
      <c r="D336" s="230">
        <f t="shared" si="15"/>
        <v>0</v>
      </c>
      <c r="E336" s="231"/>
      <c r="F336" s="231"/>
      <c r="G336" s="231"/>
      <c r="H336" s="231"/>
      <c r="I336" s="231"/>
      <c r="J336" s="231"/>
      <c r="K336" s="231"/>
      <c r="L336" s="231"/>
      <c r="M336" s="231"/>
      <c r="N336" s="231"/>
      <c r="O336" s="231"/>
      <c r="P336" s="231"/>
      <c r="Q336" s="231"/>
      <c r="R336" s="231"/>
      <c r="S336" s="231"/>
      <c r="T336" s="232"/>
      <c r="U336" s="72">
        <f t="shared" si="14"/>
        <v>0</v>
      </c>
      <c r="V336" s="233">
        <f t="shared" si="16"/>
        <v>0</v>
      </c>
      <c r="W336" s="233"/>
      <c r="X336" s="233"/>
      <c r="AE336" s="88"/>
      <c r="AF336" s="88"/>
      <c r="AG336" s="88"/>
      <c r="AH336" s="88"/>
      <c r="AI336" s="68"/>
      <c r="AJ336" s="68"/>
    </row>
    <row r="337" spans="2:36" ht="9.75" hidden="1" customHeight="1" outlineLevel="2" x14ac:dyDescent="0.3">
      <c r="B337" s="252"/>
      <c r="C337" s="252"/>
      <c r="D337" s="230">
        <f t="shared" si="15"/>
        <v>0</v>
      </c>
      <c r="E337" s="231"/>
      <c r="F337" s="231"/>
      <c r="G337" s="231"/>
      <c r="H337" s="231"/>
      <c r="I337" s="231"/>
      <c r="J337" s="231"/>
      <c r="K337" s="231"/>
      <c r="L337" s="231"/>
      <c r="M337" s="231"/>
      <c r="N337" s="231"/>
      <c r="O337" s="231"/>
      <c r="P337" s="231"/>
      <c r="Q337" s="231"/>
      <c r="R337" s="231"/>
      <c r="S337" s="231"/>
      <c r="T337" s="232"/>
      <c r="U337" s="72">
        <f t="shared" si="14"/>
        <v>0</v>
      </c>
      <c r="V337" s="233">
        <f t="shared" si="16"/>
        <v>0</v>
      </c>
      <c r="W337" s="233"/>
      <c r="X337" s="233"/>
      <c r="AE337" s="88"/>
      <c r="AF337" s="88"/>
      <c r="AG337" s="88"/>
      <c r="AH337" s="88"/>
      <c r="AI337" s="68"/>
      <c r="AJ337" s="68"/>
    </row>
    <row r="338" spans="2:36" ht="9.75" hidden="1" customHeight="1" outlineLevel="2" x14ac:dyDescent="0.3">
      <c r="B338" s="252"/>
      <c r="C338" s="252"/>
      <c r="D338" s="230">
        <f t="shared" si="15"/>
        <v>0</v>
      </c>
      <c r="E338" s="231"/>
      <c r="F338" s="231"/>
      <c r="G338" s="231"/>
      <c r="H338" s="231"/>
      <c r="I338" s="231"/>
      <c r="J338" s="231"/>
      <c r="K338" s="231"/>
      <c r="L338" s="231"/>
      <c r="M338" s="231"/>
      <c r="N338" s="231"/>
      <c r="O338" s="231"/>
      <c r="P338" s="231"/>
      <c r="Q338" s="231"/>
      <c r="R338" s="231"/>
      <c r="S338" s="231"/>
      <c r="T338" s="232"/>
      <c r="U338" s="72">
        <f t="shared" ref="U338:U396" si="17">AF338</f>
        <v>0</v>
      </c>
      <c r="V338" s="233">
        <f t="shared" si="16"/>
        <v>0</v>
      </c>
      <c r="W338" s="233"/>
      <c r="X338" s="233"/>
      <c r="AE338" s="88"/>
      <c r="AF338" s="88"/>
      <c r="AG338" s="88"/>
      <c r="AH338" s="88"/>
      <c r="AI338" s="68"/>
      <c r="AJ338" s="68"/>
    </row>
    <row r="339" spans="2:36" ht="9.75" hidden="1" customHeight="1" outlineLevel="2" x14ac:dyDescent="0.3">
      <c r="B339" s="252"/>
      <c r="C339" s="252"/>
      <c r="D339" s="230">
        <f t="shared" si="15"/>
        <v>0</v>
      </c>
      <c r="E339" s="231"/>
      <c r="F339" s="231"/>
      <c r="G339" s="231"/>
      <c r="H339" s="231"/>
      <c r="I339" s="231"/>
      <c r="J339" s="231"/>
      <c r="K339" s="231"/>
      <c r="L339" s="231"/>
      <c r="M339" s="231"/>
      <c r="N339" s="231"/>
      <c r="O339" s="231"/>
      <c r="P339" s="231"/>
      <c r="Q339" s="231"/>
      <c r="R339" s="231"/>
      <c r="S339" s="231"/>
      <c r="T339" s="232"/>
      <c r="U339" s="72">
        <f t="shared" si="17"/>
        <v>0</v>
      </c>
      <c r="V339" s="233">
        <f t="shared" si="16"/>
        <v>0</v>
      </c>
      <c r="W339" s="233"/>
      <c r="X339" s="233"/>
      <c r="AE339" s="88"/>
      <c r="AF339" s="88"/>
      <c r="AG339" s="88"/>
      <c r="AH339" s="88"/>
      <c r="AI339" s="68"/>
      <c r="AJ339" s="68"/>
    </row>
    <row r="340" spans="2:36" ht="9.75" hidden="1" customHeight="1" outlineLevel="2" x14ac:dyDescent="0.3">
      <c r="B340" s="252"/>
      <c r="C340" s="252"/>
      <c r="D340" s="230">
        <f t="shared" si="15"/>
        <v>0</v>
      </c>
      <c r="E340" s="231"/>
      <c r="F340" s="231"/>
      <c r="G340" s="231"/>
      <c r="H340" s="231"/>
      <c r="I340" s="231"/>
      <c r="J340" s="231"/>
      <c r="K340" s="231"/>
      <c r="L340" s="231"/>
      <c r="M340" s="231"/>
      <c r="N340" s="231"/>
      <c r="O340" s="231"/>
      <c r="P340" s="231"/>
      <c r="Q340" s="231"/>
      <c r="R340" s="231"/>
      <c r="S340" s="231"/>
      <c r="T340" s="232"/>
      <c r="U340" s="72">
        <f t="shared" si="17"/>
        <v>0</v>
      </c>
      <c r="V340" s="233">
        <f t="shared" si="16"/>
        <v>0</v>
      </c>
      <c r="W340" s="233"/>
      <c r="X340" s="233"/>
      <c r="AE340" s="88"/>
      <c r="AF340" s="88"/>
      <c r="AG340" s="88"/>
      <c r="AH340" s="88"/>
      <c r="AI340" s="68"/>
      <c r="AJ340" s="68"/>
    </row>
    <row r="341" spans="2:36" ht="9.75" hidden="1" customHeight="1" outlineLevel="2" x14ac:dyDescent="0.3">
      <c r="B341" s="252"/>
      <c r="C341" s="252"/>
      <c r="D341" s="230">
        <f t="shared" si="15"/>
        <v>0</v>
      </c>
      <c r="E341" s="231"/>
      <c r="F341" s="231"/>
      <c r="G341" s="231"/>
      <c r="H341" s="231"/>
      <c r="I341" s="231"/>
      <c r="J341" s="231"/>
      <c r="K341" s="231"/>
      <c r="L341" s="231"/>
      <c r="M341" s="231"/>
      <c r="N341" s="231"/>
      <c r="O341" s="231"/>
      <c r="P341" s="231"/>
      <c r="Q341" s="231"/>
      <c r="R341" s="231"/>
      <c r="S341" s="231"/>
      <c r="T341" s="232"/>
      <c r="U341" s="72">
        <f t="shared" si="17"/>
        <v>0</v>
      </c>
      <c r="V341" s="233">
        <f t="shared" si="16"/>
        <v>0</v>
      </c>
      <c r="W341" s="233"/>
      <c r="X341" s="233"/>
      <c r="AE341" s="88"/>
      <c r="AF341" s="88"/>
      <c r="AG341" s="88"/>
      <c r="AH341" s="88"/>
      <c r="AI341" s="68"/>
      <c r="AJ341" s="68"/>
    </row>
    <row r="342" spans="2:36" ht="9.75" hidden="1" customHeight="1" outlineLevel="2" x14ac:dyDescent="0.3">
      <c r="B342" s="252"/>
      <c r="C342" s="252"/>
      <c r="D342" s="230">
        <f t="shared" si="15"/>
        <v>0</v>
      </c>
      <c r="E342" s="231"/>
      <c r="F342" s="231"/>
      <c r="G342" s="231"/>
      <c r="H342" s="231"/>
      <c r="I342" s="231"/>
      <c r="J342" s="231"/>
      <c r="K342" s="231"/>
      <c r="L342" s="231"/>
      <c r="M342" s="231"/>
      <c r="N342" s="231"/>
      <c r="O342" s="231"/>
      <c r="P342" s="231"/>
      <c r="Q342" s="231"/>
      <c r="R342" s="231"/>
      <c r="S342" s="231"/>
      <c r="T342" s="232"/>
      <c r="U342" s="72">
        <f t="shared" si="17"/>
        <v>0</v>
      </c>
      <c r="V342" s="233">
        <f t="shared" si="16"/>
        <v>0</v>
      </c>
      <c r="W342" s="233"/>
      <c r="X342" s="233"/>
      <c r="AE342" s="88"/>
      <c r="AF342" s="88"/>
      <c r="AG342" s="88"/>
      <c r="AH342" s="88"/>
      <c r="AI342" s="68"/>
      <c r="AJ342" s="68"/>
    </row>
    <row r="343" spans="2:36" ht="9.75" hidden="1" customHeight="1" outlineLevel="2" x14ac:dyDescent="0.3">
      <c r="B343" s="252"/>
      <c r="C343" s="252"/>
      <c r="D343" s="230">
        <f t="shared" si="15"/>
        <v>0</v>
      </c>
      <c r="E343" s="231"/>
      <c r="F343" s="231"/>
      <c r="G343" s="231"/>
      <c r="H343" s="231"/>
      <c r="I343" s="231"/>
      <c r="J343" s="231"/>
      <c r="K343" s="231"/>
      <c r="L343" s="231"/>
      <c r="M343" s="231"/>
      <c r="N343" s="231"/>
      <c r="O343" s="231"/>
      <c r="P343" s="231"/>
      <c r="Q343" s="231"/>
      <c r="R343" s="231"/>
      <c r="S343" s="231"/>
      <c r="T343" s="232"/>
      <c r="U343" s="72">
        <f t="shared" si="17"/>
        <v>0</v>
      </c>
      <c r="V343" s="233">
        <f t="shared" si="16"/>
        <v>0</v>
      </c>
      <c r="W343" s="233"/>
      <c r="X343" s="233"/>
      <c r="AE343" s="88"/>
      <c r="AF343" s="88"/>
      <c r="AG343" s="88"/>
      <c r="AH343" s="88"/>
      <c r="AI343" s="68"/>
      <c r="AJ343" s="68"/>
    </row>
    <row r="344" spans="2:36" ht="9.75" hidden="1" customHeight="1" outlineLevel="2" x14ac:dyDescent="0.3">
      <c r="B344" s="252"/>
      <c r="C344" s="252"/>
      <c r="D344" s="230">
        <f t="shared" si="15"/>
        <v>0</v>
      </c>
      <c r="E344" s="231"/>
      <c r="F344" s="231"/>
      <c r="G344" s="231"/>
      <c r="H344" s="231"/>
      <c r="I344" s="231"/>
      <c r="J344" s="231"/>
      <c r="K344" s="231"/>
      <c r="L344" s="231"/>
      <c r="M344" s="231"/>
      <c r="N344" s="231"/>
      <c r="O344" s="231"/>
      <c r="P344" s="231"/>
      <c r="Q344" s="231"/>
      <c r="R344" s="231"/>
      <c r="S344" s="231"/>
      <c r="T344" s="232"/>
      <c r="U344" s="72">
        <f t="shared" si="17"/>
        <v>0</v>
      </c>
      <c r="V344" s="233">
        <f t="shared" si="16"/>
        <v>0</v>
      </c>
      <c r="W344" s="233"/>
      <c r="X344" s="233"/>
      <c r="AE344" s="88"/>
      <c r="AF344" s="88"/>
      <c r="AG344" s="88"/>
      <c r="AH344" s="88"/>
      <c r="AI344" s="68"/>
      <c r="AJ344" s="68"/>
    </row>
    <row r="345" spans="2:36" ht="9.75" hidden="1" customHeight="1" outlineLevel="2" x14ac:dyDescent="0.3">
      <c r="B345" s="252"/>
      <c r="C345" s="252"/>
      <c r="D345" s="230">
        <f t="shared" si="15"/>
        <v>0</v>
      </c>
      <c r="E345" s="231"/>
      <c r="F345" s="231"/>
      <c r="G345" s="231"/>
      <c r="H345" s="231"/>
      <c r="I345" s="231"/>
      <c r="J345" s="231"/>
      <c r="K345" s="231"/>
      <c r="L345" s="231"/>
      <c r="M345" s="231"/>
      <c r="N345" s="231"/>
      <c r="O345" s="231"/>
      <c r="P345" s="231"/>
      <c r="Q345" s="231"/>
      <c r="R345" s="231"/>
      <c r="S345" s="231"/>
      <c r="T345" s="232"/>
      <c r="U345" s="72">
        <f t="shared" si="17"/>
        <v>0</v>
      </c>
      <c r="V345" s="233">
        <f t="shared" si="16"/>
        <v>0</v>
      </c>
      <c r="W345" s="233"/>
      <c r="X345" s="233"/>
      <c r="AE345" s="88"/>
      <c r="AF345" s="88"/>
      <c r="AG345" s="88"/>
      <c r="AH345" s="88"/>
      <c r="AI345" s="68"/>
      <c r="AJ345" s="68"/>
    </row>
    <row r="346" spans="2:36" ht="9.75" hidden="1" customHeight="1" outlineLevel="2" x14ac:dyDescent="0.3">
      <c r="B346" s="252"/>
      <c r="C346" s="252"/>
      <c r="D346" s="230">
        <f t="shared" si="15"/>
        <v>0</v>
      </c>
      <c r="E346" s="231"/>
      <c r="F346" s="231"/>
      <c r="G346" s="231"/>
      <c r="H346" s="231"/>
      <c r="I346" s="231"/>
      <c r="J346" s="231"/>
      <c r="K346" s="231"/>
      <c r="L346" s="231"/>
      <c r="M346" s="231"/>
      <c r="N346" s="231"/>
      <c r="O346" s="231"/>
      <c r="P346" s="231"/>
      <c r="Q346" s="231"/>
      <c r="R346" s="231"/>
      <c r="S346" s="231"/>
      <c r="T346" s="232"/>
      <c r="U346" s="72">
        <f t="shared" si="17"/>
        <v>0</v>
      </c>
      <c r="V346" s="233">
        <f t="shared" si="16"/>
        <v>0</v>
      </c>
      <c r="W346" s="233"/>
      <c r="X346" s="233"/>
      <c r="AE346" s="88"/>
      <c r="AF346" s="88"/>
      <c r="AG346" s="88"/>
      <c r="AH346" s="88"/>
      <c r="AI346" s="68"/>
      <c r="AJ346" s="68"/>
    </row>
    <row r="347" spans="2:36" ht="9.75" hidden="1" customHeight="1" outlineLevel="2" x14ac:dyDescent="0.3">
      <c r="B347" s="252"/>
      <c r="C347" s="252"/>
      <c r="D347" s="230">
        <f t="shared" si="15"/>
        <v>0</v>
      </c>
      <c r="E347" s="231"/>
      <c r="F347" s="231"/>
      <c r="G347" s="231"/>
      <c r="H347" s="231"/>
      <c r="I347" s="231"/>
      <c r="J347" s="231"/>
      <c r="K347" s="231"/>
      <c r="L347" s="231"/>
      <c r="M347" s="231"/>
      <c r="N347" s="231"/>
      <c r="O347" s="231"/>
      <c r="P347" s="231"/>
      <c r="Q347" s="231"/>
      <c r="R347" s="231"/>
      <c r="S347" s="231"/>
      <c r="T347" s="232"/>
      <c r="U347" s="72">
        <f t="shared" si="17"/>
        <v>0</v>
      </c>
      <c r="V347" s="233">
        <f t="shared" si="16"/>
        <v>0</v>
      </c>
      <c r="W347" s="233"/>
      <c r="X347" s="233"/>
      <c r="AE347" s="88"/>
      <c r="AF347" s="88"/>
      <c r="AG347" s="88"/>
      <c r="AH347" s="88"/>
      <c r="AI347" s="68"/>
      <c r="AJ347" s="68"/>
    </row>
    <row r="348" spans="2:36" ht="9.75" hidden="1" customHeight="1" outlineLevel="2" x14ac:dyDescent="0.3">
      <c r="B348" s="252"/>
      <c r="C348" s="252"/>
      <c r="D348" s="230">
        <f t="shared" si="15"/>
        <v>0</v>
      </c>
      <c r="E348" s="231"/>
      <c r="F348" s="231"/>
      <c r="G348" s="231"/>
      <c r="H348" s="231"/>
      <c r="I348" s="231"/>
      <c r="J348" s="231"/>
      <c r="K348" s="231"/>
      <c r="L348" s="231"/>
      <c r="M348" s="231"/>
      <c r="N348" s="231"/>
      <c r="O348" s="231"/>
      <c r="P348" s="231"/>
      <c r="Q348" s="231"/>
      <c r="R348" s="231"/>
      <c r="S348" s="231"/>
      <c r="T348" s="232"/>
      <c r="U348" s="72">
        <f t="shared" si="17"/>
        <v>0</v>
      </c>
      <c r="V348" s="233">
        <f t="shared" si="16"/>
        <v>0</v>
      </c>
      <c r="W348" s="233"/>
      <c r="X348" s="233"/>
      <c r="AE348" s="88"/>
      <c r="AF348" s="88"/>
      <c r="AG348" s="88"/>
      <c r="AH348" s="88"/>
      <c r="AI348" s="68"/>
      <c r="AJ348" s="68"/>
    </row>
    <row r="349" spans="2:36" ht="9.75" hidden="1" customHeight="1" outlineLevel="2" x14ac:dyDescent="0.3">
      <c r="B349" s="252"/>
      <c r="C349" s="252"/>
      <c r="D349" s="230">
        <f t="shared" si="15"/>
        <v>0</v>
      </c>
      <c r="E349" s="231"/>
      <c r="F349" s="231"/>
      <c r="G349" s="231"/>
      <c r="H349" s="231"/>
      <c r="I349" s="231"/>
      <c r="J349" s="231"/>
      <c r="K349" s="231"/>
      <c r="L349" s="231"/>
      <c r="M349" s="231"/>
      <c r="N349" s="231"/>
      <c r="O349" s="231"/>
      <c r="P349" s="231"/>
      <c r="Q349" s="231"/>
      <c r="R349" s="231"/>
      <c r="S349" s="231"/>
      <c r="T349" s="232"/>
      <c r="U349" s="72">
        <f t="shared" si="17"/>
        <v>0</v>
      </c>
      <c r="V349" s="233">
        <f t="shared" si="16"/>
        <v>0</v>
      </c>
      <c r="W349" s="233"/>
      <c r="X349" s="233"/>
      <c r="AE349" s="88"/>
      <c r="AF349" s="88"/>
      <c r="AG349" s="88"/>
      <c r="AH349" s="88"/>
      <c r="AI349" s="68"/>
      <c r="AJ349" s="68"/>
    </row>
    <row r="350" spans="2:36" ht="9.75" hidden="1" customHeight="1" outlineLevel="2" x14ac:dyDescent="0.3">
      <c r="B350" s="252"/>
      <c r="C350" s="252"/>
      <c r="D350" s="230">
        <f t="shared" si="15"/>
        <v>0</v>
      </c>
      <c r="E350" s="231"/>
      <c r="F350" s="231"/>
      <c r="G350" s="231"/>
      <c r="H350" s="231"/>
      <c r="I350" s="231"/>
      <c r="J350" s="231"/>
      <c r="K350" s="231"/>
      <c r="L350" s="231"/>
      <c r="M350" s="231"/>
      <c r="N350" s="231"/>
      <c r="O350" s="231"/>
      <c r="P350" s="231"/>
      <c r="Q350" s="231"/>
      <c r="R350" s="231"/>
      <c r="S350" s="231"/>
      <c r="T350" s="232"/>
      <c r="U350" s="72">
        <f t="shared" si="17"/>
        <v>0</v>
      </c>
      <c r="V350" s="233">
        <f t="shared" si="16"/>
        <v>0</v>
      </c>
      <c r="W350" s="233"/>
      <c r="X350" s="233"/>
      <c r="AE350" s="88"/>
      <c r="AF350" s="88"/>
      <c r="AG350" s="88"/>
      <c r="AH350" s="88"/>
      <c r="AI350" s="68"/>
      <c r="AJ350" s="68"/>
    </row>
    <row r="351" spans="2:36" ht="9.75" hidden="1" customHeight="1" outlineLevel="2" x14ac:dyDescent="0.3">
      <c r="B351" s="252"/>
      <c r="C351" s="252"/>
      <c r="D351" s="230">
        <f t="shared" si="15"/>
        <v>0</v>
      </c>
      <c r="E351" s="231"/>
      <c r="F351" s="231"/>
      <c r="G351" s="231"/>
      <c r="H351" s="231"/>
      <c r="I351" s="231"/>
      <c r="J351" s="231"/>
      <c r="K351" s="231"/>
      <c r="L351" s="231"/>
      <c r="M351" s="231"/>
      <c r="N351" s="231"/>
      <c r="O351" s="231"/>
      <c r="P351" s="231"/>
      <c r="Q351" s="231"/>
      <c r="R351" s="231"/>
      <c r="S351" s="231"/>
      <c r="T351" s="232"/>
      <c r="U351" s="72">
        <f t="shared" si="17"/>
        <v>0</v>
      </c>
      <c r="V351" s="233">
        <f t="shared" si="16"/>
        <v>0</v>
      </c>
      <c r="W351" s="233"/>
      <c r="X351" s="233"/>
      <c r="AE351" s="88"/>
      <c r="AF351" s="88"/>
      <c r="AG351" s="88"/>
      <c r="AH351" s="88"/>
      <c r="AI351" s="68"/>
      <c r="AJ351" s="68"/>
    </row>
    <row r="352" spans="2:36" ht="9.75" hidden="1" customHeight="1" outlineLevel="2" x14ac:dyDescent="0.3">
      <c r="B352" s="252"/>
      <c r="C352" s="252"/>
      <c r="D352" s="230">
        <f t="shared" si="15"/>
        <v>0</v>
      </c>
      <c r="E352" s="231"/>
      <c r="F352" s="231"/>
      <c r="G352" s="231"/>
      <c r="H352" s="231"/>
      <c r="I352" s="231"/>
      <c r="J352" s="231"/>
      <c r="K352" s="231"/>
      <c r="L352" s="231"/>
      <c r="M352" s="231"/>
      <c r="N352" s="231"/>
      <c r="O352" s="231"/>
      <c r="P352" s="231"/>
      <c r="Q352" s="231"/>
      <c r="R352" s="231"/>
      <c r="S352" s="231"/>
      <c r="T352" s="232"/>
      <c r="U352" s="72">
        <f t="shared" si="17"/>
        <v>0</v>
      </c>
      <c r="V352" s="233">
        <f t="shared" si="16"/>
        <v>0</v>
      </c>
      <c r="W352" s="233"/>
      <c r="X352" s="233"/>
      <c r="AE352" s="88"/>
      <c r="AF352" s="88"/>
      <c r="AG352" s="88"/>
      <c r="AH352" s="88"/>
      <c r="AI352" s="68"/>
      <c r="AJ352" s="68"/>
    </row>
    <row r="353" spans="2:36" ht="9.75" hidden="1" customHeight="1" outlineLevel="2" x14ac:dyDescent="0.3">
      <c r="B353" s="252"/>
      <c r="C353" s="252"/>
      <c r="D353" s="230">
        <f t="shared" si="15"/>
        <v>0</v>
      </c>
      <c r="E353" s="231"/>
      <c r="F353" s="231"/>
      <c r="G353" s="231"/>
      <c r="H353" s="231"/>
      <c r="I353" s="231"/>
      <c r="J353" s="231"/>
      <c r="K353" s="231"/>
      <c r="L353" s="231"/>
      <c r="M353" s="231"/>
      <c r="N353" s="231"/>
      <c r="O353" s="231"/>
      <c r="P353" s="231"/>
      <c r="Q353" s="231"/>
      <c r="R353" s="231"/>
      <c r="S353" s="231"/>
      <c r="T353" s="232"/>
      <c r="U353" s="72">
        <f t="shared" si="17"/>
        <v>0</v>
      </c>
      <c r="V353" s="233">
        <f t="shared" si="16"/>
        <v>0</v>
      </c>
      <c r="W353" s="233"/>
      <c r="X353" s="233"/>
      <c r="AE353" s="88"/>
      <c r="AF353" s="88"/>
      <c r="AG353" s="88"/>
      <c r="AH353" s="88"/>
      <c r="AI353" s="68"/>
      <c r="AJ353" s="68"/>
    </row>
    <row r="354" spans="2:36" ht="9.75" hidden="1" customHeight="1" outlineLevel="2" x14ac:dyDescent="0.3">
      <c r="B354" s="252"/>
      <c r="C354" s="252"/>
      <c r="D354" s="230">
        <f t="shared" si="15"/>
        <v>0</v>
      </c>
      <c r="E354" s="231"/>
      <c r="F354" s="231"/>
      <c r="G354" s="231"/>
      <c r="H354" s="231"/>
      <c r="I354" s="231"/>
      <c r="J354" s="231"/>
      <c r="K354" s="231"/>
      <c r="L354" s="231"/>
      <c r="M354" s="231"/>
      <c r="N354" s="231"/>
      <c r="O354" s="231"/>
      <c r="P354" s="231"/>
      <c r="Q354" s="231"/>
      <c r="R354" s="231"/>
      <c r="S354" s="231"/>
      <c r="T354" s="232"/>
      <c r="U354" s="72">
        <f t="shared" si="17"/>
        <v>0</v>
      </c>
      <c r="V354" s="233">
        <f t="shared" si="16"/>
        <v>0</v>
      </c>
      <c r="W354" s="233"/>
      <c r="X354" s="233"/>
      <c r="AE354" s="88"/>
      <c r="AF354" s="88"/>
      <c r="AG354" s="88"/>
      <c r="AH354" s="88"/>
      <c r="AI354" s="68"/>
      <c r="AJ354" s="68"/>
    </row>
    <row r="355" spans="2:36" ht="9.75" hidden="1" customHeight="1" outlineLevel="2" x14ac:dyDescent="0.3">
      <c r="B355" s="252"/>
      <c r="C355" s="252"/>
      <c r="D355" s="230">
        <f t="shared" si="15"/>
        <v>0</v>
      </c>
      <c r="E355" s="231"/>
      <c r="F355" s="231"/>
      <c r="G355" s="231"/>
      <c r="H355" s="231"/>
      <c r="I355" s="231"/>
      <c r="J355" s="231"/>
      <c r="K355" s="231"/>
      <c r="L355" s="231"/>
      <c r="M355" s="231"/>
      <c r="N355" s="231"/>
      <c r="O355" s="231"/>
      <c r="P355" s="231"/>
      <c r="Q355" s="231"/>
      <c r="R355" s="231"/>
      <c r="S355" s="231"/>
      <c r="T355" s="232"/>
      <c r="U355" s="72">
        <f t="shared" si="17"/>
        <v>0</v>
      </c>
      <c r="V355" s="233">
        <f t="shared" si="16"/>
        <v>0</v>
      </c>
      <c r="W355" s="233"/>
      <c r="X355" s="233"/>
      <c r="AE355" s="88"/>
      <c r="AF355" s="88"/>
      <c r="AG355" s="88"/>
      <c r="AH355" s="88"/>
      <c r="AI355" s="68"/>
      <c r="AJ355" s="68"/>
    </row>
    <row r="356" spans="2:36" ht="9.75" hidden="1" customHeight="1" outlineLevel="2" x14ac:dyDescent="0.3">
      <c r="B356" s="252"/>
      <c r="C356" s="252"/>
      <c r="D356" s="230">
        <f t="shared" si="15"/>
        <v>0</v>
      </c>
      <c r="E356" s="231"/>
      <c r="F356" s="231"/>
      <c r="G356" s="231"/>
      <c r="H356" s="231"/>
      <c r="I356" s="231"/>
      <c r="J356" s="231"/>
      <c r="K356" s="231"/>
      <c r="L356" s="231"/>
      <c r="M356" s="231"/>
      <c r="N356" s="231"/>
      <c r="O356" s="231"/>
      <c r="P356" s="231"/>
      <c r="Q356" s="231"/>
      <c r="R356" s="231"/>
      <c r="S356" s="231"/>
      <c r="T356" s="232"/>
      <c r="U356" s="72">
        <f t="shared" si="17"/>
        <v>0</v>
      </c>
      <c r="V356" s="233">
        <f t="shared" si="16"/>
        <v>0</v>
      </c>
      <c r="W356" s="233"/>
      <c r="X356" s="233"/>
      <c r="AE356" s="88"/>
      <c r="AF356" s="88"/>
      <c r="AG356" s="88"/>
      <c r="AH356" s="88"/>
      <c r="AI356" s="68"/>
      <c r="AJ356" s="68"/>
    </row>
    <row r="357" spans="2:36" ht="9.75" hidden="1" customHeight="1" outlineLevel="2" x14ac:dyDescent="0.3">
      <c r="B357" s="252"/>
      <c r="C357" s="252"/>
      <c r="D357" s="230">
        <f t="shared" si="15"/>
        <v>0</v>
      </c>
      <c r="E357" s="231"/>
      <c r="F357" s="231"/>
      <c r="G357" s="231"/>
      <c r="H357" s="231"/>
      <c r="I357" s="231"/>
      <c r="J357" s="231"/>
      <c r="K357" s="231"/>
      <c r="L357" s="231"/>
      <c r="M357" s="231"/>
      <c r="N357" s="231"/>
      <c r="O357" s="231"/>
      <c r="P357" s="231"/>
      <c r="Q357" s="231"/>
      <c r="R357" s="231"/>
      <c r="S357" s="231"/>
      <c r="T357" s="232"/>
      <c r="U357" s="72">
        <f t="shared" si="17"/>
        <v>0</v>
      </c>
      <c r="V357" s="233">
        <f t="shared" si="16"/>
        <v>0</v>
      </c>
      <c r="W357" s="233"/>
      <c r="X357" s="233"/>
      <c r="AE357" s="88"/>
      <c r="AF357" s="88"/>
      <c r="AG357" s="88"/>
      <c r="AH357" s="88"/>
      <c r="AI357" s="68"/>
      <c r="AJ357" s="68"/>
    </row>
    <row r="358" spans="2:36" ht="9.75" hidden="1" customHeight="1" outlineLevel="2" x14ac:dyDescent="0.3">
      <c r="B358" s="252"/>
      <c r="C358" s="252"/>
      <c r="D358" s="230">
        <f t="shared" si="15"/>
        <v>0</v>
      </c>
      <c r="E358" s="231"/>
      <c r="F358" s="231"/>
      <c r="G358" s="231"/>
      <c r="H358" s="231"/>
      <c r="I358" s="231"/>
      <c r="J358" s="231"/>
      <c r="K358" s="231"/>
      <c r="L358" s="231"/>
      <c r="M358" s="231"/>
      <c r="N358" s="231"/>
      <c r="O358" s="231"/>
      <c r="P358" s="231"/>
      <c r="Q358" s="231"/>
      <c r="R358" s="231"/>
      <c r="S358" s="231"/>
      <c r="T358" s="232"/>
      <c r="U358" s="72">
        <f t="shared" si="17"/>
        <v>0</v>
      </c>
      <c r="V358" s="233">
        <f t="shared" si="16"/>
        <v>0</v>
      </c>
      <c r="W358" s="233"/>
      <c r="X358" s="233"/>
      <c r="AE358" s="88"/>
      <c r="AF358" s="88"/>
      <c r="AG358" s="88"/>
      <c r="AH358" s="88"/>
      <c r="AI358" s="68"/>
      <c r="AJ358" s="68"/>
    </row>
    <row r="359" spans="2:36" ht="9.75" hidden="1" customHeight="1" outlineLevel="2" x14ac:dyDescent="0.3">
      <c r="B359" s="252"/>
      <c r="C359" s="252"/>
      <c r="D359" s="230">
        <f t="shared" si="15"/>
        <v>0</v>
      </c>
      <c r="E359" s="231"/>
      <c r="F359" s="231"/>
      <c r="G359" s="231"/>
      <c r="H359" s="231"/>
      <c r="I359" s="231"/>
      <c r="J359" s="231"/>
      <c r="K359" s="231"/>
      <c r="L359" s="231"/>
      <c r="M359" s="231"/>
      <c r="N359" s="231"/>
      <c r="O359" s="231"/>
      <c r="P359" s="231"/>
      <c r="Q359" s="231"/>
      <c r="R359" s="231"/>
      <c r="S359" s="231"/>
      <c r="T359" s="232"/>
      <c r="U359" s="72">
        <f t="shared" si="17"/>
        <v>0</v>
      </c>
      <c r="V359" s="233">
        <f t="shared" si="16"/>
        <v>0</v>
      </c>
      <c r="W359" s="233"/>
      <c r="X359" s="233"/>
      <c r="AE359" s="88"/>
      <c r="AF359" s="88"/>
      <c r="AG359" s="88"/>
      <c r="AH359" s="88"/>
      <c r="AI359" s="68"/>
      <c r="AJ359" s="68"/>
    </row>
    <row r="360" spans="2:36" ht="9.75" hidden="1" customHeight="1" outlineLevel="2" x14ac:dyDescent="0.3">
      <c r="B360" s="252"/>
      <c r="C360" s="252"/>
      <c r="D360" s="230">
        <f t="shared" si="15"/>
        <v>0</v>
      </c>
      <c r="E360" s="231"/>
      <c r="F360" s="231"/>
      <c r="G360" s="231"/>
      <c r="H360" s="231"/>
      <c r="I360" s="231"/>
      <c r="J360" s="231"/>
      <c r="K360" s="231"/>
      <c r="L360" s="231"/>
      <c r="M360" s="231"/>
      <c r="N360" s="231"/>
      <c r="O360" s="231"/>
      <c r="P360" s="231"/>
      <c r="Q360" s="231"/>
      <c r="R360" s="231"/>
      <c r="S360" s="231"/>
      <c r="T360" s="232"/>
      <c r="U360" s="72">
        <f t="shared" si="17"/>
        <v>0</v>
      </c>
      <c r="V360" s="233">
        <f t="shared" si="16"/>
        <v>0</v>
      </c>
      <c r="W360" s="233"/>
      <c r="X360" s="233"/>
      <c r="AE360" s="88"/>
      <c r="AF360" s="88"/>
      <c r="AG360" s="88"/>
      <c r="AH360" s="88"/>
      <c r="AI360" s="68"/>
      <c r="AJ360" s="68"/>
    </row>
    <row r="361" spans="2:36" ht="9.75" hidden="1" customHeight="1" outlineLevel="2" x14ac:dyDescent="0.3">
      <c r="B361" s="252"/>
      <c r="C361" s="252"/>
      <c r="D361" s="230">
        <f t="shared" si="15"/>
        <v>0</v>
      </c>
      <c r="E361" s="231"/>
      <c r="F361" s="231"/>
      <c r="G361" s="231"/>
      <c r="H361" s="231"/>
      <c r="I361" s="231"/>
      <c r="J361" s="231"/>
      <c r="K361" s="231"/>
      <c r="L361" s="231"/>
      <c r="M361" s="231"/>
      <c r="N361" s="231"/>
      <c r="O361" s="231"/>
      <c r="P361" s="231"/>
      <c r="Q361" s="231"/>
      <c r="R361" s="231"/>
      <c r="S361" s="231"/>
      <c r="T361" s="232"/>
      <c r="U361" s="72">
        <f t="shared" si="17"/>
        <v>0</v>
      </c>
      <c r="V361" s="233">
        <f t="shared" si="16"/>
        <v>0</v>
      </c>
      <c r="W361" s="233"/>
      <c r="X361" s="233"/>
      <c r="AE361" s="88"/>
      <c r="AF361" s="88"/>
      <c r="AG361" s="88"/>
      <c r="AH361" s="88"/>
      <c r="AI361" s="68"/>
      <c r="AJ361" s="68"/>
    </row>
    <row r="362" spans="2:36" ht="9.75" hidden="1" customHeight="1" outlineLevel="2" x14ac:dyDescent="0.3">
      <c r="B362" s="252"/>
      <c r="C362" s="252"/>
      <c r="D362" s="230">
        <f t="shared" si="15"/>
        <v>0</v>
      </c>
      <c r="E362" s="231"/>
      <c r="F362" s="231"/>
      <c r="G362" s="231"/>
      <c r="H362" s="231"/>
      <c r="I362" s="231"/>
      <c r="J362" s="231"/>
      <c r="K362" s="231"/>
      <c r="L362" s="231"/>
      <c r="M362" s="231"/>
      <c r="N362" s="231"/>
      <c r="O362" s="231"/>
      <c r="P362" s="231"/>
      <c r="Q362" s="231"/>
      <c r="R362" s="231"/>
      <c r="S362" s="231"/>
      <c r="T362" s="232"/>
      <c r="U362" s="72">
        <f t="shared" si="17"/>
        <v>0</v>
      </c>
      <c r="V362" s="233">
        <f t="shared" si="16"/>
        <v>0</v>
      </c>
      <c r="W362" s="233"/>
      <c r="X362" s="233"/>
      <c r="AE362" s="88"/>
      <c r="AF362" s="88"/>
      <c r="AG362" s="88"/>
      <c r="AH362" s="88"/>
      <c r="AI362" s="68"/>
      <c r="AJ362" s="68"/>
    </row>
    <row r="363" spans="2:36" ht="9.75" hidden="1" customHeight="1" outlineLevel="2" x14ac:dyDescent="0.3">
      <c r="B363" s="252"/>
      <c r="C363" s="252"/>
      <c r="D363" s="230">
        <f t="shared" si="15"/>
        <v>0</v>
      </c>
      <c r="E363" s="231"/>
      <c r="F363" s="231"/>
      <c r="G363" s="231"/>
      <c r="H363" s="231"/>
      <c r="I363" s="231"/>
      <c r="J363" s="231"/>
      <c r="K363" s="231"/>
      <c r="L363" s="231"/>
      <c r="M363" s="231"/>
      <c r="N363" s="231"/>
      <c r="O363" s="231"/>
      <c r="P363" s="231"/>
      <c r="Q363" s="231"/>
      <c r="R363" s="231"/>
      <c r="S363" s="231"/>
      <c r="T363" s="232"/>
      <c r="U363" s="72">
        <f t="shared" si="17"/>
        <v>0</v>
      </c>
      <c r="V363" s="233">
        <f t="shared" si="16"/>
        <v>0</v>
      </c>
      <c r="W363" s="233"/>
      <c r="X363" s="233"/>
      <c r="AE363" s="88"/>
      <c r="AF363" s="88"/>
      <c r="AG363" s="88"/>
      <c r="AH363" s="88"/>
      <c r="AI363" s="68"/>
      <c r="AJ363" s="68"/>
    </row>
    <row r="364" spans="2:36" ht="9.75" hidden="1" customHeight="1" outlineLevel="2" x14ac:dyDescent="0.3">
      <c r="B364" s="252"/>
      <c r="C364" s="252"/>
      <c r="D364" s="230">
        <f t="shared" si="15"/>
        <v>0</v>
      </c>
      <c r="E364" s="231"/>
      <c r="F364" s="231"/>
      <c r="G364" s="231"/>
      <c r="H364" s="231"/>
      <c r="I364" s="231"/>
      <c r="J364" s="231"/>
      <c r="K364" s="231"/>
      <c r="L364" s="231"/>
      <c r="M364" s="231"/>
      <c r="N364" s="231"/>
      <c r="O364" s="231"/>
      <c r="P364" s="231"/>
      <c r="Q364" s="231"/>
      <c r="R364" s="231"/>
      <c r="S364" s="231"/>
      <c r="T364" s="232"/>
      <c r="U364" s="72">
        <f t="shared" si="17"/>
        <v>0</v>
      </c>
      <c r="V364" s="233">
        <f t="shared" si="16"/>
        <v>0</v>
      </c>
      <c r="W364" s="233"/>
      <c r="X364" s="233"/>
      <c r="AE364" s="88"/>
      <c r="AF364" s="88"/>
      <c r="AG364" s="88"/>
      <c r="AH364" s="88"/>
      <c r="AI364" s="68"/>
      <c r="AJ364" s="68"/>
    </row>
    <row r="365" spans="2:36" ht="9.75" hidden="1" customHeight="1" outlineLevel="2" x14ac:dyDescent="0.3">
      <c r="B365" s="252"/>
      <c r="C365" s="252"/>
      <c r="D365" s="230">
        <f t="shared" si="15"/>
        <v>0</v>
      </c>
      <c r="E365" s="231"/>
      <c r="F365" s="231"/>
      <c r="G365" s="231"/>
      <c r="H365" s="231"/>
      <c r="I365" s="231"/>
      <c r="J365" s="231"/>
      <c r="K365" s="231"/>
      <c r="L365" s="231"/>
      <c r="M365" s="231"/>
      <c r="N365" s="231"/>
      <c r="O365" s="231"/>
      <c r="P365" s="231"/>
      <c r="Q365" s="231"/>
      <c r="R365" s="231"/>
      <c r="S365" s="231"/>
      <c r="T365" s="232"/>
      <c r="U365" s="72">
        <f t="shared" si="17"/>
        <v>0</v>
      </c>
      <c r="V365" s="233">
        <f t="shared" si="16"/>
        <v>0</v>
      </c>
      <c r="W365" s="233"/>
      <c r="X365" s="233"/>
      <c r="AE365" s="88"/>
      <c r="AF365" s="88"/>
      <c r="AG365" s="88"/>
      <c r="AH365" s="88"/>
      <c r="AI365" s="68"/>
      <c r="AJ365" s="68"/>
    </row>
    <row r="366" spans="2:36" ht="9.75" hidden="1" customHeight="1" outlineLevel="2" x14ac:dyDescent="0.3">
      <c r="B366" s="252"/>
      <c r="C366" s="252"/>
      <c r="D366" s="230">
        <f t="shared" si="15"/>
        <v>0</v>
      </c>
      <c r="E366" s="231"/>
      <c r="F366" s="231"/>
      <c r="G366" s="231"/>
      <c r="H366" s="231"/>
      <c r="I366" s="231"/>
      <c r="J366" s="231"/>
      <c r="K366" s="231"/>
      <c r="L366" s="231"/>
      <c r="M366" s="231"/>
      <c r="N366" s="231"/>
      <c r="O366" s="231"/>
      <c r="P366" s="231"/>
      <c r="Q366" s="231"/>
      <c r="R366" s="231"/>
      <c r="S366" s="231"/>
      <c r="T366" s="232"/>
      <c r="U366" s="72">
        <f t="shared" si="17"/>
        <v>0</v>
      </c>
      <c r="V366" s="233">
        <f t="shared" si="16"/>
        <v>0</v>
      </c>
      <c r="W366" s="233"/>
      <c r="X366" s="233"/>
      <c r="AE366" s="88"/>
      <c r="AF366" s="88"/>
      <c r="AG366" s="88"/>
      <c r="AH366" s="88"/>
      <c r="AI366" s="68"/>
      <c r="AJ366" s="68"/>
    </row>
    <row r="367" spans="2:36" ht="9.75" hidden="1" customHeight="1" outlineLevel="2" x14ac:dyDescent="0.3">
      <c r="B367" s="252"/>
      <c r="C367" s="252"/>
      <c r="D367" s="230">
        <f t="shared" si="15"/>
        <v>0</v>
      </c>
      <c r="E367" s="231"/>
      <c r="F367" s="231"/>
      <c r="G367" s="231"/>
      <c r="H367" s="231"/>
      <c r="I367" s="231"/>
      <c r="J367" s="231"/>
      <c r="K367" s="231"/>
      <c r="L367" s="231"/>
      <c r="M367" s="231"/>
      <c r="N367" s="231"/>
      <c r="O367" s="231"/>
      <c r="P367" s="231"/>
      <c r="Q367" s="231"/>
      <c r="R367" s="231"/>
      <c r="S367" s="231"/>
      <c r="T367" s="232"/>
      <c r="U367" s="72">
        <f t="shared" si="17"/>
        <v>0</v>
      </c>
      <c r="V367" s="233">
        <f t="shared" si="16"/>
        <v>0</v>
      </c>
      <c r="W367" s="233"/>
      <c r="X367" s="233"/>
      <c r="AE367" s="88"/>
      <c r="AF367" s="88"/>
      <c r="AG367" s="88"/>
      <c r="AH367" s="88"/>
      <c r="AI367" s="68"/>
      <c r="AJ367" s="68"/>
    </row>
    <row r="368" spans="2:36" ht="9.75" hidden="1" customHeight="1" outlineLevel="2" x14ac:dyDescent="0.3">
      <c r="B368" s="252"/>
      <c r="C368" s="252"/>
      <c r="D368" s="230">
        <f t="shared" si="15"/>
        <v>0</v>
      </c>
      <c r="E368" s="231"/>
      <c r="F368" s="231"/>
      <c r="G368" s="231"/>
      <c r="H368" s="231"/>
      <c r="I368" s="231"/>
      <c r="J368" s="231"/>
      <c r="K368" s="231"/>
      <c r="L368" s="231"/>
      <c r="M368" s="231"/>
      <c r="N368" s="231"/>
      <c r="O368" s="231"/>
      <c r="P368" s="231"/>
      <c r="Q368" s="231"/>
      <c r="R368" s="231"/>
      <c r="S368" s="231"/>
      <c r="T368" s="232"/>
      <c r="U368" s="72">
        <f t="shared" si="17"/>
        <v>0</v>
      </c>
      <c r="V368" s="233">
        <f t="shared" si="16"/>
        <v>0</v>
      </c>
      <c r="W368" s="233"/>
      <c r="X368" s="233"/>
      <c r="AE368" s="88"/>
      <c r="AF368" s="88"/>
      <c r="AG368" s="88"/>
      <c r="AH368" s="88"/>
      <c r="AI368" s="68"/>
      <c r="AJ368" s="68"/>
    </row>
    <row r="369" spans="2:36" ht="9.75" hidden="1" customHeight="1" outlineLevel="2" x14ac:dyDescent="0.3">
      <c r="B369" s="252"/>
      <c r="C369" s="252"/>
      <c r="D369" s="230">
        <f t="shared" si="15"/>
        <v>0</v>
      </c>
      <c r="E369" s="231"/>
      <c r="F369" s="231"/>
      <c r="G369" s="231"/>
      <c r="H369" s="231"/>
      <c r="I369" s="231"/>
      <c r="J369" s="231"/>
      <c r="K369" s="231"/>
      <c r="L369" s="231"/>
      <c r="M369" s="231"/>
      <c r="N369" s="231"/>
      <c r="O369" s="231"/>
      <c r="P369" s="231"/>
      <c r="Q369" s="231"/>
      <c r="R369" s="231"/>
      <c r="S369" s="231"/>
      <c r="T369" s="232"/>
      <c r="U369" s="72">
        <f t="shared" si="17"/>
        <v>0</v>
      </c>
      <c r="V369" s="233">
        <f t="shared" si="16"/>
        <v>0</v>
      </c>
      <c r="W369" s="233"/>
      <c r="X369" s="233"/>
      <c r="AE369" s="88"/>
      <c r="AF369" s="88"/>
      <c r="AG369" s="88"/>
      <c r="AH369" s="88"/>
      <c r="AI369" s="68"/>
      <c r="AJ369" s="68"/>
    </row>
    <row r="370" spans="2:36" ht="9.75" hidden="1" customHeight="1" outlineLevel="2" x14ac:dyDescent="0.3">
      <c r="B370" s="252"/>
      <c r="C370" s="252"/>
      <c r="D370" s="230">
        <f t="shared" si="15"/>
        <v>0</v>
      </c>
      <c r="E370" s="231"/>
      <c r="F370" s="231"/>
      <c r="G370" s="231"/>
      <c r="H370" s="231"/>
      <c r="I370" s="231"/>
      <c r="J370" s="231"/>
      <c r="K370" s="231"/>
      <c r="L370" s="231"/>
      <c r="M370" s="231"/>
      <c r="N370" s="231"/>
      <c r="O370" s="231"/>
      <c r="P370" s="231"/>
      <c r="Q370" s="231"/>
      <c r="R370" s="231"/>
      <c r="S370" s="231"/>
      <c r="T370" s="232"/>
      <c r="U370" s="72">
        <f t="shared" si="17"/>
        <v>0</v>
      </c>
      <c r="V370" s="233">
        <f t="shared" si="16"/>
        <v>0</v>
      </c>
      <c r="W370" s="233"/>
      <c r="X370" s="233"/>
      <c r="AE370" s="88"/>
      <c r="AF370" s="88"/>
      <c r="AG370" s="88"/>
      <c r="AH370" s="88"/>
      <c r="AI370" s="68"/>
      <c r="AJ370" s="68"/>
    </row>
    <row r="371" spans="2:36" ht="9.75" hidden="1" customHeight="1" outlineLevel="2" x14ac:dyDescent="0.3">
      <c r="B371" s="252"/>
      <c r="C371" s="252"/>
      <c r="D371" s="230">
        <f t="shared" si="15"/>
        <v>0</v>
      </c>
      <c r="E371" s="231"/>
      <c r="F371" s="231"/>
      <c r="G371" s="231"/>
      <c r="H371" s="231"/>
      <c r="I371" s="231"/>
      <c r="J371" s="231"/>
      <c r="K371" s="231"/>
      <c r="L371" s="231"/>
      <c r="M371" s="231"/>
      <c r="N371" s="231"/>
      <c r="O371" s="231"/>
      <c r="P371" s="231"/>
      <c r="Q371" s="231"/>
      <c r="R371" s="231"/>
      <c r="S371" s="231"/>
      <c r="T371" s="232"/>
      <c r="U371" s="72">
        <f t="shared" si="17"/>
        <v>0</v>
      </c>
      <c r="V371" s="233">
        <f t="shared" si="16"/>
        <v>0</v>
      </c>
      <c r="W371" s="233"/>
      <c r="X371" s="233"/>
      <c r="AE371" s="88"/>
      <c r="AF371" s="88"/>
      <c r="AG371" s="88"/>
      <c r="AH371" s="88"/>
      <c r="AI371" s="68"/>
      <c r="AJ371" s="68"/>
    </row>
    <row r="372" spans="2:36" ht="9.75" hidden="1" customHeight="1" outlineLevel="2" x14ac:dyDescent="0.3">
      <c r="B372" s="252"/>
      <c r="C372" s="252"/>
      <c r="D372" s="230">
        <f t="shared" ref="D372:D394" si="18">AE372</f>
        <v>0</v>
      </c>
      <c r="E372" s="231"/>
      <c r="F372" s="231"/>
      <c r="G372" s="231"/>
      <c r="H372" s="231"/>
      <c r="I372" s="231"/>
      <c r="J372" s="231"/>
      <c r="K372" s="231"/>
      <c r="L372" s="231"/>
      <c r="M372" s="231"/>
      <c r="N372" s="231"/>
      <c r="O372" s="231"/>
      <c r="P372" s="231"/>
      <c r="Q372" s="231"/>
      <c r="R372" s="231"/>
      <c r="S372" s="231"/>
      <c r="T372" s="232"/>
      <c r="U372" s="72">
        <f t="shared" si="17"/>
        <v>0</v>
      </c>
      <c r="V372" s="233">
        <f t="shared" ref="V372:V394" si="19">AH372</f>
        <v>0</v>
      </c>
      <c r="W372" s="233"/>
      <c r="X372" s="233"/>
      <c r="AE372" s="88"/>
      <c r="AF372" s="88"/>
      <c r="AG372" s="88"/>
      <c r="AH372" s="88"/>
      <c r="AI372" s="68"/>
      <c r="AJ372" s="68"/>
    </row>
    <row r="373" spans="2:36" ht="9.75" hidden="1" customHeight="1" outlineLevel="2" x14ac:dyDescent="0.3">
      <c r="B373" s="252"/>
      <c r="C373" s="252"/>
      <c r="D373" s="230">
        <f t="shared" si="18"/>
        <v>0</v>
      </c>
      <c r="E373" s="231"/>
      <c r="F373" s="231"/>
      <c r="G373" s="231"/>
      <c r="H373" s="231"/>
      <c r="I373" s="231"/>
      <c r="J373" s="231"/>
      <c r="K373" s="231"/>
      <c r="L373" s="231"/>
      <c r="M373" s="231"/>
      <c r="N373" s="231"/>
      <c r="O373" s="231"/>
      <c r="P373" s="231"/>
      <c r="Q373" s="231"/>
      <c r="R373" s="231"/>
      <c r="S373" s="231"/>
      <c r="T373" s="232"/>
      <c r="U373" s="72">
        <f t="shared" si="17"/>
        <v>0</v>
      </c>
      <c r="V373" s="233">
        <f t="shared" si="19"/>
        <v>0</v>
      </c>
      <c r="W373" s="233"/>
      <c r="X373" s="233"/>
      <c r="AE373" s="88"/>
      <c r="AF373" s="88"/>
      <c r="AG373" s="88"/>
      <c r="AH373" s="88"/>
      <c r="AI373" s="68"/>
      <c r="AJ373" s="68"/>
    </row>
    <row r="374" spans="2:36" ht="9.75" hidden="1" customHeight="1" outlineLevel="2" x14ac:dyDescent="0.3">
      <c r="B374" s="252"/>
      <c r="C374" s="252"/>
      <c r="D374" s="230">
        <f t="shared" si="18"/>
        <v>0</v>
      </c>
      <c r="E374" s="231"/>
      <c r="F374" s="231"/>
      <c r="G374" s="231"/>
      <c r="H374" s="231"/>
      <c r="I374" s="231"/>
      <c r="J374" s="231"/>
      <c r="K374" s="231"/>
      <c r="L374" s="231"/>
      <c r="M374" s="231"/>
      <c r="N374" s="231"/>
      <c r="O374" s="231"/>
      <c r="P374" s="231"/>
      <c r="Q374" s="231"/>
      <c r="R374" s="231"/>
      <c r="S374" s="231"/>
      <c r="T374" s="232"/>
      <c r="U374" s="72">
        <f t="shared" si="17"/>
        <v>0</v>
      </c>
      <c r="V374" s="233">
        <f t="shared" si="19"/>
        <v>0</v>
      </c>
      <c r="W374" s="233"/>
      <c r="X374" s="233"/>
      <c r="AE374" s="88"/>
      <c r="AF374" s="88"/>
      <c r="AG374" s="88"/>
      <c r="AH374" s="88"/>
      <c r="AI374" s="68"/>
      <c r="AJ374" s="68"/>
    </row>
    <row r="375" spans="2:36" ht="9.75" hidden="1" customHeight="1" outlineLevel="2" x14ac:dyDescent="0.3">
      <c r="B375" s="252"/>
      <c r="C375" s="252"/>
      <c r="D375" s="230">
        <f t="shared" si="18"/>
        <v>0</v>
      </c>
      <c r="E375" s="231"/>
      <c r="F375" s="231"/>
      <c r="G375" s="231"/>
      <c r="H375" s="231"/>
      <c r="I375" s="231"/>
      <c r="J375" s="231"/>
      <c r="K375" s="231"/>
      <c r="L375" s="231"/>
      <c r="M375" s="231"/>
      <c r="N375" s="231"/>
      <c r="O375" s="231"/>
      <c r="P375" s="231"/>
      <c r="Q375" s="231"/>
      <c r="R375" s="231"/>
      <c r="S375" s="231"/>
      <c r="T375" s="232"/>
      <c r="U375" s="72">
        <f t="shared" si="17"/>
        <v>0</v>
      </c>
      <c r="V375" s="233">
        <f t="shared" si="19"/>
        <v>0</v>
      </c>
      <c r="W375" s="233"/>
      <c r="X375" s="233"/>
      <c r="AE375" s="88"/>
      <c r="AF375" s="88"/>
      <c r="AG375" s="88"/>
      <c r="AH375" s="88"/>
      <c r="AI375" s="68"/>
      <c r="AJ375" s="68"/>
    </row>
    <row r="376" spans="2:36" ht="9.75" hidden="1" customHeight="1" outlineLevel="2" x14ac:dyDescent="0.3">
      <c r="B376" s="252"/>
      <c r="C376" s="252"/>
      <c r="D376" s="230">
        <f t="shared" si="18"/>
        <v>0</v>
      </c>
      <c r="E376" s="231"/>
      <c r="F376" s="231"/>
      <c r="G376" s="231"/>
      <c r="H376" s="231"/>
      <c r="I376" s="231"/>
      <c r="J376" s="231"/>
      <c r="K376" s="231"/>
      <c r="L376" s="231"/>
      <c r="M376" s="231"/>
      <c r="N376" s="231"/>
      <c r="O376" s="231"/>
      <c r="P376" s="231"/>
      <c r="Q376" s="231"/>
      <c r="R376" s="231"/>
      <c r="S376" s="231"/>
      <c r="T376" s="232"/>
      <c r="U376" s="72">
        <f t="shared" si="17"/>
        <v>0</v>
      </c>
      <c r="V376" s="233">
        <f t="shared" si="19"/>
        <v>0</v>
      </c>
      <c r="W376" s="233"/>
      <c r="X376" s="233"/>
      <c r="AE376" s="88"/>
      <c r="AF376" s="88"/>
      <c r="AG376" s="88"/>
      <c r="AH376" s="88"/>
      <c r="AI376" s="68"/>
      <c r="AJ376" s="68"/>
    </row>
    <row r="377" spans="2:36" ht="9.75" hidden="1" customHeight="1" outlineLevel="2" x14ac:dyDescent="0.3">
      <c r="B377" s="252"/>
      <c r="C377" s="252"/>
      <c r="D377" s="230">
        <f t="shared" si="18"/>
        <v>0</v>
      </c>
      <c r="E377" s="231"/>
      <c r="F377" s="231"/>
      <c r="G377" s="231"/>
      <c r="H377" s="231"/>
      <c r="I377" s="231"/>
      <c r="J377" s="231"/>
      <c r="K377" s="231"/>
      <c r="L377" s="231"/>
      <c r="M377" s="231"/>
      <c r="N377" s="231"/>
      <c r="O377" s="231"/>
      <c r="P377" s="231"/>
      <c r="Q377" s="231"/>
      <c r="R377" s="231"/>
      <c r="S377" s="231"/>
      <c r="T377" s="232"/>
      <c r="U377" s="72">
        <f t="shared" si="17"/>
        <v>0</v>
      </c>
      <c r="V377" s="233">
        <f t="shared" si="19"/>
        <v>0</v>
      </c>
      <c r="W377" s="233"/>
      <c r="X377" s="233"/>
      <c r="AE377" s="88"/>
      <c r="AF377" s="88"/>
      <c r="AG377" s="88"/>
      <c r="AH377" s="88"/>
      <c r="AI377" s="68"/>
      <c r="AJ377" s="68"/>
    </row>
    <row r="378" spans="2:36" ht="9.75" hidden="1" customHeight="1" outlineLevel="2" x14ac:dyDescent="0.3">
      <c r="B378" s="252"/>
      <c r="C378" s="252"/>
      <c r="D378" s="230">
        <f t="shared" si="18"/>
        <v>0</v>
      </c>
      <c r="E378" s="231"/>
      <c r="F378" s="231"/>
      <c r="G378" s="231"/>
      <c r="H378" s="231"/>
      <c r="I378" s="231"/>
      <c r="J378" s="231"/>
      <c r="K378" s="231"/>
      <c r="L378" s="231"/>
      <c r="M378" s="231"/>
      <c r="N378" s="231"/>
      <c r="O378" s="231"/>
      <c r="P378" s="231"/>
      <c r="Q378" s="231"/>
      <c r="R378" s="231"/>
      <c r="S378" s="231"/>
      <c r="T378" s="232"/>
      <c r="U378" s="72">
        <f t="shared" si="17"/>
        <v>0</v>
      </c>
      <c r="V378" s="233">
        <f t="shared" si="19"/>
        <v>0</v>
      </c>
      <c r="W378" s="233"/>
      <c r="X378" s="233"/>
      <c r="AE378" s="88"/>
      <c r="AF378" s="88"/>
      <c r="AG378" s="88"/>
      <c r="AH378" s="88"/>
      <c r="AI378" s="68"/>
      <c r="AJ378" s="68"/>
    </row>
    <row r="379" spans="2:36" ht="9.75" hidden="1" customHeight="1" outlineLevel="2" x14ac:dyDescent="0.3">
      <c r="B379" s="252"/>
      <c r="C379" s="252"/>
      <c r="D379" s="230">
        <f t="shared" si="18"/>
        <v>0</v>
      </c>
      <c r="E379" s="231"/>
      <c r="F379" s="231"/>
      <c r="G379" s="231"/>
      <c r="H379" s="231"/>
      <c r="I379" s="231"/>
      <c r="J379" s="231"/>
      <c r="K379" s="231"/>
      <c r="L379" s="231"/>
      <c r="M379" s="231"/>
      <c r="N379" s="231"/>
      <c r="O379" s="231"/>
      <c r="P379" s="231"/>
      <c r="Q379" s="231"/>
      <c r="R379" s="231"/>
      <c r="S379" s="231"/>
      <c r="T379" s="232"/>
      <c r="U379" s="72">
        <f t="shared" si="17"/>
        <v>0</v>
      </c>
      <c r="V379" s="233">
        <f t="shared" si="19"/>
        <v>0</v>
      </c>
      <c r="W379" s="233"/>
      <c r="X379" s="233"/>
      <c r="AE379" s="88"/>
      <c r="AF379" s="88"/>
      <c r="AG379" s="88"/>
      <c r="AH379" s="88"/>
      <c r="AI379" s="68"/>
      <c r="AJ379" s="68"/>
    </row>
    <row r="380" spans="2:36" ht="9.75" hidden="1" customHeight="1" outlineLevel="2" x14ac:dyDescent="0.3">
      <c r="B380" s="252"/>
      <c r="C380" s="252"/>
      <c r="D380" s="230">
        <f t="shared" si="18"/>
        <v>0</v>
      </c>
      <c r="E380" s="231"/>
      <c r="F380" s="231"/>
      <c r="G380" s="231"/>
      <c r="H380" s="231"/>
      <c r="I380" s="231"/>
      <c r="J380" s="231"/>
      <c r="K380" s="231"/>
      <c r="L380" s="231"/>
      <c r="M380" s="231"/>
      <c r="N380" s="231"/>
      <c r="O380" s="231"/>
      <c r="P380" s="231"/>
      <c r="Q380" s="231"/>
      <c r="R380" s="231"/>
      <c r="S380" s="231"/>
      <c r="T380" s="232"/>
      <c r="U380" s="72">
        <f t="shared" si="17"/>
        <v>0</v>
      </c>
      <c r="V380" s="233">
        <f t="shared" si="19"/>
        <v>0</v>
      </c>
      <c r="W380" s="233"/>
      <c r="X380" s="233"/>
      <c r="AE380" s="88"/>
      <c r="AF380" s="88"/>
      <c r="AG380" s="88"/>
      <c r="AH380" s="88"/>
      <c r="AI380" s="68"/>
      <c r="AJ380" s="68"/>
    </row>
    <row r="381" spans="2:36" ht="9.75" hidden="1" customHeight="1" outlineLevel="2" x14ac:dyDescent="0.3">
      <c r="B381" s="252"/>
      <c r="C381" s="252"/>
      <c r="D381" s="230">
        <f t="shared" si="18"/>
        <v>0</v>
      </c>
      <c r="E381" s="231"/>
      <c r="F381" s="231"/>
      <c r="G381" s="231"/>
      <c r="H381" s="231"/>
      <c r="I381" s="231"/>
      <c r="J381" s="231"/>
      <c r="K381" s="231"/>
      <c r="L381" s="231"/>
      <c r="M381" s="231"/>
      <c r="N381" s="231"/>
      <c r="O381" s="231"/>
      <c r="P381" s="231"/>
      <c r="Q381" s="231"/>
      <c r="R381" s="231"/>
      <c r="S381" s="231"/>
      <c r="T381" s="232"/>
      <c r="U381" s="72">
        <f t="shared" si="17"/>
        <v>0</v>
      </c>
      <c r="V381" s="233">
        <f t="shared" si="19"/>
        <v>0</v>
      </c>
      <c r="W381" s="233"/>
      <c r="X381" s="233"/>
      <c r="AE381" s="88"/>
      <c r="AF381" s="88"/>
      <c r="AG381" s="88"/>
      <c r="AH381" s="88"/>
      <c r="AI381" s="68"/>
      <c r="AJ381" s="68"/>
    </row>
    <row r="382" spans="2:36" ht="9.75" hidden="1" customHeight="1" outlineLevel="2" x14ac:dyDescent="0.3">
      <c r="B382" s="252"/>
      <c r="C382" s="252"/>
      <c r="D382" s="230">
        <f t="shared" si="18"/>
        <v>0</v>
      </c>
      <c r="E382" s="231"/>
      <c r="F382" s="231"/>
      <c r="G382" s="231"/>
      <c r="H382" s="231"/>
      <c r="I382" s="231"/>
      <c r="J382" s="231"/>
      <c r="K382" s="231"/>
      <c r="L382" s="231"/>
      <c r="M382" s="231"/>
      <c r="N382" s="231"/>
      <c r="O382" s="231"/>
      <c r="P382" s="231"/>
      <c r="Q382" s="231"/>
      <c r="R382" s="231"/>
      <c r="S382" s="231"/>
      <c r="T382" s="232"/>
      <c r="U382" s="72">
        <f t="shared" si="17"/>
        <v>0</v>
      </c>
      <c r="V382" s="233">
        <f t="shared" si="19"/>
        <v>0</v>
      </c>
      <c r="W382" s="233"/>
      <c r="X382" s="233"/>
      <c r="AE382" s="88"/>
      <c r="AF382" s="88"/>
      <c r="AG382" s="88"/>
      <c r="AH382" s="88"/>
      <c r="AI382" s="68"/>
      <c r="AJ382" s="68"/>
    </row>
    <row r="383" spans="2:36" ht="9.75" hidden="1" customHeight="1" outlineLevel="2" x14ac:dyDescent="0.3">
      <c r="B383" s="252"/>
      <c r="C383" s="252"/>
      <c r="D383" s="230">
        <f t="shared" si="18"/>
        <v>0</v>
      </c>
      <c r="E383" s="231"/>
      <c r="F383" s="231"/>
      <c r="G383" s="231"/>
      <c r="H383" s="231"/>
      <c r="I383" s="231"/>
      <c r="J383" s="231"/>
      <c r="K383" s="231"/>
      <c r="L383" s="231"/>
      <c r="M383" s="231"/>
      <c r="N383" s="231"/>
      <c r="O383" s="231"/>
      <c r="P383" s="231"/>
      <c r="Q383" s="231"/>
      <c r="R383" s="231"/>
      <c r="S383" s="231"/>
      <c r="T383" s="232"/>
      <c r="U383" s="72">
        <f t="shared" si="17"/>
        <v>0</v>
      </c>
      <c r="V383" s="233">
        <f t="shared" si="19"/>
        <v>0</v>
      </c>
      <c r="W383" s="233"/>
      <c r="X383" s="233"/>
      <c r="AE383" s="88"/>
      <c r="AF383" s="88"/>
      <c r="AG383" s="88"/>
      <c r="AH383" s="88"/>
      <c r="AI383" s="68"/>
      <c r="AJ383" s="68"/>
    </row>
    <row r="384" spans="2:36" ht="9.75" hidden="1" customHeight="1" outlineLevel="2" x14ac:dyDescent="0.3">
      <c r="B384" s="252"/>
      <c r="C384" s="252"/>
      <c r="D384" s="230">
        <f t="shared" si="18"/>
        <v>0</v>
      </c>
      <c r="E384" s="231"/>
      <c r="F384" s="231"/>
      <c r="G384" s="231"/>
      <c r="H384" s="231"/>
      <c r="I384" s="231"/>
      <c r="J384" s="231"/>
      <c r="K384" s="231"/>
      <c r="L384" s="231"/>
      <c r="M384" s="231"/>
      <c r="N384" s="231"/>
      <c r="O384" s="231"/>
      <c r="P384" s="231"/>
      <c r="Q384" s="231"/>
      <c r="R384" s="231"/>
      <c r="S384" s="231"/>
      <c r="T384" s="232"/>
      <c r="U384" s="72">
        <f t="shared" si="17"/>
        <v>0</v>
      </c>
      <c r="V384" s="233">
        <f t="shared" si="19"/>
        <v>0</v>
      </c>
      <c r="W384" s="233"/>
      <c r="X384" s="233"/>
      <c r="AE384" s="88"/>
      <c r="AF384" s="88"/>
      <c r="AG384" s="88"/>
      <c r="AH384" s="88"/>
      <c r="AI384" s="68"/>
      <c r="AJ384" s="68"/>
    </row>
    <row r="385" spans="1:36" ht="9.75" hidden="1" customHeight="1" outlineLevel="2" x14ac:dyDescent="0.3">
      <c r="B385" s="252"/>
      <c r="C385" s="252"/>
      <c r="D385" s="230">
        <f t="shared" si="18"/>
        <v>0</v>
      </c>
      <c r="E385" s="231"/>
      <c r="F385" s="231"/>
      <c r="G385" s="231"/>
      <c r="H385" s="231"/>
      <c r="I385" s="231"/>
      <c r="J385" s="231"/>
      <c r="K385" s="231"/>
      <c r="L385" s="231"/>
      <c r="M385" s="231"/>
      <c r="N385" s="231"/>
      <c r="O385" s="231"/>
      <c r="P385" s="231"/>
      <c r="Q385" s="231"/>
      <c r="R385" s="231"/>
      <c r="S385" s="231"/>
      <c r="T385" s="232"/>
      <c r="U385" s="72">
        <f t="shared" si="17"/>
        <v>0</v>
      </c>
      <c r="V385" s="233">
        <f t="shared" si="19"/>
        <v>0</v>
      </c>
      <c r="W385" s="233"/>
      <c r="X385" s="233"/>
      <c r="AE385" s="88"/>
      <c r="AF385" s="88"/>
      <c r="AG385" s="88"/>
      <c r="AH385" s="88"/>
      <c r="AI385" s="68"/>
      <c r="AJ385" s="68"/>
    </row>
    <row r="386" spans="1:36" ht="9.75" hidden="1" customHeight="1" outlineLevel="2" x14ac:dyDescent="0.3">
      <c r="B386" s="252"/>
      <c r="C386" s="252"/>
      <c r="D386" s="230">
        <f t="shared" si="18"/>
        <v>0</v>
      </c>
      <c r="E386" s="231"/>
      <c r="F386" s="231"/>
      <c r="G386" s="231"/>
      <c r="H386" s="231"/>
      <c r="I386" s="231"/>
      <c r="J386" s="231"/>
      <c r="K386" s="231"/>
      <c r="L386" s="231"/>
      <c r="M386" s="231"/>
      <c r="N386" s="231"/>
      <c r="O386" s="231"/>
      <c r="P386" s="231"/>
      <c r="Q386" s="231"/>
      <c r="R386" s="231"/>
      <c r="S386" s="231"/>
      <c r="T386" s="232"/>
      <c r="U386" s="72">
        <f t="shared" si="17"/>
        <v>0</v>
      </c>
      <c r="V386" s="233">
        <f t="shared" si="19"/>
        <v>0</v>
      </c>
      <c r="W386" s="233"/>
      <c r="X386" s="233"/>
      <c r="AE386" s="88"/>
      <c r="AF386" s="88"/>
      <c r="AG386" s="88"/>
      <c r="AH386" s="88"/>
      <c r="AI386" s="68"/>
      <c r="AJ386" s="68"/>
    </row>
    <row r="387" spans="1:36" ht="9.75" hidden="1" customHeight="1" outlineLevel="2" x14ac:dyDescent="0.3">
      <c r="B387" s="252"/>
      <c r="C387" s="252"/>
      <c r="D387" s="230">
        <f t="shared" si="18"/>
        <v>0</v>
      </c>
      <c r="E387" s="231"/>
      <c r="F387" s="231"/>
      <c r="G387" s="231"/>
      <c r="H387" s="231"/>
      <c r="I387" s="231"/>
      <c r="J387" s="231"/>
      <c r="K387" s="231"/>
      <c r="L387" s="231"/>
      <c r="M387" s="231"/>
      <c r="N387" s="231"/>
      <c r="O387" s="231"/>
      <c r="P387" s="231"/>
      <c r="Q387" s="231"/>
      <c r="R387" s="231"/>
      <c r="S387" s="231"/>
      <c r="T387" s="232"/>
      <c r="U387" s="72">
        <f t="shared" si="17"/>
        <v>0</v>
      </c>
      <c r="V387" s="233">
        <f t="shared" si="19"/>
        <v>0</v>
      </c>
      <c r="W387" s="233"/>
      <c r="X387" s="233"/>
      <c r="AE387" s="88"/>
      <c r="AF387" s="88"/>
      <c r="AG387" s="88"/>
      <c r="AH387" s="88"/>
      <c r="AI387" s="68"/>
      <c r="AJ387" s="68"/>
    </row>
    <row r="388" spans="1:36" ht="9.75" hidden="1" customHeight="1" outlineLevel="2" x14ac:dyDescent="0.3">
      <c r="B388" s="252"/>
      <c r="C388" s="252"/>
      <c r="D388" s="230">
        <f t="shared" si="18"/>
        <v>0</v>
      </c>
      <c r="E388" s="231"/>
      <c r="F388" s="231"/>
      <c r="G388" s="231"/>
      <c r="H388" s="231"/>
      <c r="I388" s="231"/>
      <c r="J388" s="231"/>
      <c r="K388" s="231"/>
      <c r="L388" s="231"/>
      <c r="M388" s="231"/>
      <c r="N388" s="231"/>
      <c r="O388" s="231"/>
      <c r="P388" s="231"/>
      <c r="Q388" s="231"/>
      <c r="R388" s="231"/>
      <c r="S388" s="231"/>
      <c r="T388" s="232"/>
      <c r="U388" s="72">
        <f t="shared" si="17"/>
        <v>0</v>
      </c>
      <c r="V388" s="233">
        <f t="shared" si="19"/>
        <v>0</v>
      </c>
      <c r="W388" s="233"/>
      <c r="X388" s="233"/>
      <c r="AE388" s="88"/>
      <c r="AF388" s="88"/>
      <c r="AG388" s="88"/>
      <c r="AH388" s="88"/>
      <c r="AI388" s="68"/>
      <c r="AJ388" s="68"/>
    </row>
    <row r="389" spans="1:36" ht="9.75" hidden="1" customHeight="1" outlineLevel="2" x14ac:dyDescent="0.3">
      <c r="B389" s="252"/>
      <c r="C389" s="252"/>
      <c r="D389" s="230">
        <f t="shared" si="18"/>
        <v>0</v>
      </c>
      <c r="E389" s="231"/>
      <c r="F389" s="231"/>
      <c r="G389" s="231"/>
      <c r="H389" s="231"/>
      <c r="I389" s="231"/>
      <c r="J389" s="231"/>
      <c r="K389" s="231"/>
      <c r="L389" s="231"/>
      <c r="M389" s="231"/>
      <c r="N389" s="231"/>
      <c r="O389" s="231"/>
      <c r="P389" s="231"/>
      <c r="Q389" s="231"/>
      <c r="R389" s="231"/>
      <c r="S389" s="231"/>
      <c r="T389" s="232"/>
      <c r="U389" s="72">
        <f t="shared" si="17"/>
        <v>0</v>
      </c>
      <c r="V389" s="233">
        <f t="shared" si="19"/>
        <v>0</v>
      </c>
      <c r="W389" s="233"/>
      <c r="X389" s="233"/>
      <c r="AE389" s="88"/>
      <c r="AF389" s="88"/>
      <c r="AG389" s="88"/>
      <c r="AH389" s="88"/>
      <c r="AI389" s="68"/>
      <c r="AJ389" s="68"/>
    </row>
    <row r="390" spans="1:36" ht="9.75" hidden="1" customHeight="1" outlineLevel="2" x14ac:dyDescent="0.3">
      <c r="B390" s="252"/>
      <c r="C390" s="252"/>
      <c r="D390" s="230">
        <f t="shared" si="18"/>
        <v>0</v>
      </c>
      <c r="E390" s="231"/>
      <c r="F390" s="231"/>
      <c r="G390" s="231"/>
      <c r="H390" s="231"/>
      <c r="I390" s="231"/>
      <c r="J390" s="231"/>
      <c r="K390" s="231"/>
      <c r="L390" s="231"/>
      <c r="M390" s="231"/>
      <c r="N390" s="231"/>
      <c r="O390" s="231"/>
      <c r="P390" s="231"/>
      <c r="Q390" s="231"/>
      <c r="R390" s="231"/>
      <c r="S390" s="231"/>
      <c r="T390" s="232"/>
      <c r="U390" s="72">
        <f t="shared" si="17"/>
        <v>0</v>
      </c>
      <c r="V390" s="233">
        <f t="shared" si="19"/>
        <v>0</v>
      </c>
      <c r="W390" s="233"/>
      <c r="X390" s="233"/>
      <c r="AE390" s="88"/>
      <c r="AF390" s="88"/>
      <c r="AG390" s="88"/>
      <c r="AH390" s="88"/>
      <c r="AI390" s="68"/>
      <c r="AJ390" s="68"/>
    </row>
    <row r="391" spans="1:36" ht="9.75" hidden="1" customHeight="1" outlineLevel="2" x14ac:dyDescent="0.3">
      <c r="B391" s="252"/>
      <c r="C391" s="252"/>
      <c r="D391" s="230">
        <f t="shared" si="18"/>
        <v>0</v>
      </c>
      <c r="E391" s="231"/>
      <c r="F391" s="231"/>
      <c r="G391" s="231"/>
      <c r="H391" s="231"/>
      <c r="I391" s="231"/>
      <c r="J391" s="231"/>
      <c r="K391" s="231"/>
      <c r="L391" s="231"/>
      <c r="M391" s="231"/>
      <c r="N391" s="231"/>
      <c r="O391" s="231"/>
      <c r="P391" s="231"/>
      <c r="Q391" s="231"/>
      <c r="R391" s="231"/>
      <c r="S391" s="231"/>
      <c r="T391" s="232"/>
      <c r="U391" s="72">
        <f t="shared" si="17"/>
        <v>0</v>
      </c>
      <c r="V391" s="233">
        <f t="shared" si="19"/>
        <v>0</v>
      </c>
      <c r="W391" s="233"/>
      <c r="X391" s="233"/>
      <c r="AE391" s="88"/>
      <c r="AF391" s="88"/>
      <c r="AG391" s="88"/>
      <c r="AH391" s="88"/>
      <c r="AI391" s="68"/>
      <c r="AJ391" s="68"/>
    </row>
    <row r="392" spans="1:36" ht="9.75" hidden="1" customHeight="1" outlineLevel="2" x14ac:dyDescent="0.3">
      <c r="B392" s="252"/>
      <c r="C392" s="252"/>
      <c r="D392" s="230">
        <f t="shared" si="18"/>
        <v>0</v>
      </c>
      <c r="E392" s="231"/>
      <c r="F392" s="231"/>
      <c r="G392" s="231"/>
      <c r="H392" s="231"/>
      <c r="I392" s="231"/>
      <c r="J392" s="231"/>
      <c r="K392" s="231"/>
      <c r="L392" s="231"/>
      <c r="M392" s="231"/>
      <c r="N392" s="231"/>
      <c r="O392" s="231"/>
      <c r="P392" s="231"/>
      <c r="Q392" s="231"/>
      <c r="R392" s="231"/>
      <c r="S392" s="231"/>
      <c r="T392" s="232"/>
      <c r="U392" s="72">
        <f t="shared" si="17"/>
        <v>0</v>
      </c>
      <c r="V392" s="233">
        <f t="shared" si="19"/>
        <v>0</v>
      </c>
      <c r="W392" s="233"/>
      <c r="X392" s="233"/>
      <c r="AE392" s="88"/>
      <c r="AF392" s="88"/>
      <c r="AG392" s="88"/>
      <c r="AH392" s="88"/>
      <c r="AI392" s="68"/>
      <c r="AJ392" s="68"/>
    </row>
    <row r="393" spans="1:36" ht="9.75" hidden="1" customHeight="1" outlineLevel="2" x14ac:dyDescent="0.3">
      <c r="B393" s="252"/>
      <c r="C393" s="252"/>
      <c r="D393" s="230">
        <f t="shared" si="18"/>
        <v>0</v>
      </c>
      <c r="E393" s="231"/>
      <c r="F393" s="231"/>
      <c r="G393" s="231"/>
      <c r="H393" s="231"/>
      <c r="I393" s="231"/>
      <c r="J393" s="231"/>
      <c r="K393" s="231"/>
      <c r="L393" s="231"/>
      <c r="M393" s="231"/>
      <c r="N393" s="231"/>
      <c r="O393" s="231"/>
      <c r="P393" s="231"/>
      <c r="Q393" s="231"/>
      <c r="R393" s="231"/>
      <c r="S393" s="231"/>
      <c r="T393" s="232"/>
      <c r="U393" s="72">
        <f t="shared" si="17"/>
        <v>0</v>
      </c>
      <c r="V393" s="233">
        <f t="shared" si="19"/>
        <v>0</v>
      </c>
      <c r="W393" s="233"/>
      <c r="X393" s="233"/>
      <c r="AE393" s="88"/>
      <c r="AF393" s="88"/>
      <c r="AG393" s="88"/>
      <c r="AH393" s="88"/>
      <c r="AI393" s="68"/>
      <c r="AJ393" s="68"/>
    </row>
    <row r="394" spans="1:36" ht="9.75" hidden="1" customHeight="1" outlineLevel="2" x14ac:dyDescent="0.3">
      <c r="B394" s="252"/>
      <c r="C394" s="252"/>
      <c r="D394" s="230">
        <f t="shared" si="18"/>
        <v>0</v>
      </c>
      <c r="E394" s="231"/>
      <c r="F394" s="231"/>
      <c r="G394" s="231"/>
      <c r="H394" s="231"/>
      <c r="I394" s="231"/>
      <c r="J394" s="231"/>
      <c r="K394" s="231"/>
      <c r="L394" s="231"/>
      <c r="M394" s="231"/>
      <c r="N394" s="231"/>
      <c r="O394" s="231"/>
      <c r="P394" s="231"/>
      <c r="Q394" s="231"/>
      <c r="R394" s="231"/>
      <c r="S394" s="231"/>
      <c r="T394" s="232"/>
      <c r="U394" s="72">
        <f t="shared" si="17"/>
        <v>0</v>
      </c>
      <c r="V394" s="233">
        <f t="shared" si="19"/>
        <v>0</v>
      </c>
      <c r="W394" s="233"/>
      <c r="X394" s="233"/>
      <c r="AE394" s="88"/>
      <c r="AF394" s="88"/>
      <c r="AG394" s="88"/>
      <c r="AH394" s="88"/>
      <c r="AI394" s="68"/>
      <c r="AJ394" s="68"/>
    </row>
    <row r="395" spans="1:36" ht="9.75" hidden="1" customHeight="1" outlineLevel="2" x14ac:dyDescent="0.3">
      <c r="B395" s="252"/>
      <c r="C395" s="252"/>
      <c r="D395" s="230">
        <f t="shared" si="0"/>
        <v>0</v>
      </c>
      <c r="E395" s="231"/>
      <c r="F395" s="231"/>
      <c r="G395" s="231"/>
      <c r="H395" s="231"/>
      <c r="I395" s="231"/>
      <c r="J395" s="231"/>
      <c r="K395" s="231"/>
      <c r="L395" s="231"/>
      <c r="M395" s="231"/>
      <c r="N395" s="231"/>
      <c r="O395" s="231"/>
      <c r="P395" s="231"/>
      <c r="Q395" s="231"/>
      <c r="R395" s="231"/>
      <c r="S395" s="231"/>
      <c r="T395" s="232"/>
      <c r="U395" s="72">
        <f t="shared" si="17"/>
        <v>0</v>
      </c>
      <c r="V395" s="233">
        <f t="shared" si="2"/>
        <v>0</v>
      </c>
      <c r="W395" s="233"/>
      <c r="X395" s="233"/>
      <c r="AE395" s="84"/>
      <c r="AF395" s="83"/>
      <c r="AG395" s="83"/>
      <c r="AH395" s="83"/>
      <c r="AI395" s="83"/>
      <c r="AJ395" s="68"/>
    </row>
    <row r="396" spans="1:36" ht="9.75" hidden="1" customHeight="1" outlineLevel="2" x14ac:dyDescent="0.3">
      <c r="B396" s="252"/>
      <c r="C396" s="252"/>
      <c r="D396" s="230">
        <f t="shared" si="0"/>
        <v>0</v>
      </c>
      <c r="E396" s="231"/>
      <c r="F396" s="231"/>
      <c r="G396" s="231"/>
      <c r="H396" s="231"/>
      <c r="I396" s="231"/>
      <c r="J396" s="231"/>
      <c r="K396" s="231"/>
      <c r="L396" s="231"/>
      <c r="M396" s="231"/>
      <c r="N396" s="231"/>
      <c r="O396" s="231"/>
      <c r="P396" s="231"/>
      <c r="Q396" s="231"/>
      <c r="R396" s="231"/>
      <c r="S396" s="231"/>
      <c r="T396" s="232"/>
      <c r="U396" s="72">
        <f t="shared" si="17"/>
        <v>0</v>
      </c>
      <c r="V396" s="260"/>
      <c r="W396" s="260"/>
      <c r="X396" s="260"/>
      <c r="AE396" s="84"/>
      <c r="AF396"/>
      <c r="AG396" s="73"/>
      <c r="AH396" s="73"/>
      <c r="AI396" s="68"/>
      <c r="AJ396" s="68"/>
    </row>
    <row r="397" spans="1:36" s="69" customFormat="1" ht="12" x14ac:dyDescent="0.2">
      <c r="A397" s="67"/>
      <c r="B397" s="76"/>
      <c r="C397" s="76"/>
      <c r="D397" s="77"/>
      <c r="E397" s="77"/>
      <c r="F397" s="77"/>
      <c r="G397" s="77"/>
      <c r="H397" s="77"/>
      <c r="I397" s="77"/>
      <c r="J397" s="77"/>
      <c r="K397" s="77"/>
      <c r="L397" s="77"/>
      <c r="M397" s="77"/>
      <c r="N397" s="77"/>
      <c r="O397" s="77"/>
      <c r="P397" s="77"/>
      <c r="Q397" s="77"/>
      <c r="R397" s="77"/>
      <c r="S397" s="77"/>
      <c r="T397" s="77"/>
      <c r="Y397" s="67"/>
      <c r="Z397" s="68"/>
      <c r="AA397" s="68"/>
      <c r="AB397" s="68"/>
      <c r="AC397" s="68"/>
      <c r="AD397" s="68"/>
      <c r="AE397" s="68"/>
      <c r="AF397" s="68"/>
      <c r="AG397" s="68"/>
      <c r="AH397" s="68"/>
    </row>
    <row r="399" spans="1:36" s="69" customFormat="1" x14ac:dyDescent="0.2">
      <c r="A399" s="67"/>
      <c r="B399" s="67"/>
      <c r="C399" s="67"/>
      <c r="D399" s="67"/>
      <c r="E399" s="67"/>
      <c r="F399" s="67"/>
      <c r="G399" s="67"/>
      <c r="H399" s="67"/>
      <c r="I399" s="67"/>
      <c r="J399" s="67"/>
      <c r="K399" s="67"/>
      <c r="L399" s="67"/>
      <c r="M399" s="67"/>
      <c r="N399" s="67"/>
      <c r="O399" s="67"/>
      <c r="P399" s="67"/>
      <c r="Q399" s="67"/>
      <c r="R399" s="67"/>
      <c r="S399" s="67"/>
      <c r="T399" s="67"/>
      <c r="U399" s="67"/>
      <c r="V399" s="67"/>
      <c r="W399" s="226"/>
      <c r="X399" s="226"/>
      <c r="Y399" s="226"/>
      <c r="Z399" s="68"/>
      <c r="AA399" s="68"/>
      <c r="AB399" s="68"/>
      <c r="AC399" s="68"/>
      <c r="AD399" s="68"/>
      <c r="AE399" s="68"/>
      <c r="AF399" s="68"/>
      <c r="AG399" s="68"/>
      <c r="AH399" s="68"/>
    </row>
    <row r="400" spans="1:36" s="69" customFormat="1" ht="12" x14ac:dyDescent="0.25">
      <c r="A400" s="227" t="s">
        <v>167</v>
      </c>
      <c r="B400" s="227"/>
      <c r="C400" s="227"/>
      <c r="D400" s="227"/>
      <c r="E400" s="227"/>
      <c r="F400" s="227"/>
      <c r="G400" s="227"/>
      <c r="H400" s="228"/>
      <c r="I400" s="228"/>
      <c r="J400" s="228"/>
      <c r="K400" s="228"/>
      <c r="L400" s="228"/>
      <c r="M400" s="228"/>
      <c r="N400" s="228"/>
      <c r="O400" s="228"/>
      <c r="P400" s="228"/>
      <c r="Q400" s="67"/>
      <c r="R400" s="67"/>
      <c r="S400" s="78" t="s">
        <v>168</v>
      </c>
      <c r="T400" s="78"/>
      <c r="U400" s="78"/>
      <c r="V400" s="78"/>
      <c r="W400" s="79"/>
      <c r="X400" s="79"/>
      <c r="Y400" s="68"/>
      <c r="Z400" s="68"/>
      <c r="AA400" s="68"/>
      <c r="AB400" s="68"/>
      <c r="AC400" s="68"/>
      <c r="AD400" s="68"/>
      <c r="AE400" s="68"/>
      <c r="AF400" s="68"/>
      <c r="AG400" s="68"/>
      <c r="AH400" s="68"/>
    </row>
    <row r="401" spans="1:34" s="69" customFormat="1" x14ac:dyDescent="0.2">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8"/>
      <c r="Z401" s="68"/>
      <c r="AA401" s="68"/>
      <c r="AB401" s="68"/>
      <c r="AC401" s="68"/>
      <c r="AD401" s="68"/>
      <c r="AE401" s="68"/>
      <c r="AF401" s="68"/>
      <c r="AG401" s="68"/>
      <c r="AH401" s="68"/>
    </row>
    <row r="402" spans="1:34" s="69" customFormat="1" ht="10.8" thickBot="1" x14ac:dyDescent="0.25">
      <c r="A402" s="80"/>
      <c r="B402" s="80"/>
      <c r="C402" s="80"/>
      <c r="D402" s="80"/>
      <c r="E402" s="80"/>
      <c r="F402" s="80"/>
      <c r="G402" s="80"/>
      <c r="H402" s="80"/>
      <c r="I402" s="80"/>
      <c r="J402" s="80"/>
      <c r="K402" s="80"/>
      <c r="L402" s="80"/>
      <c r="M402" s="80"/>
      <c r="N402" s="80"/>
      <c r="O402" s="80"/>
      <c r="P402" s="80"/>
      <c r="Q402" s="67"/>
      <c r="R402" s="67"/>
      <c r="S402" s="80"/>
      <c r="T402" s="80" t="s">
        <v>269</v>
      </c>
      <c r="U402" s="80"/>
      <c r="V402" s="80"/>
      <c r="W402" s="80"/>
      <c r="X402" s="81"/>
      <c r="Y402" s="68"/>
      <c r="Z402" s="68"/>
      <c r="AA402" s="68"/>
      <c r="AB402" s="68"/>
      <c r="AC402" s="68"/>
      <c r="AD402" s="68"/>
      <c r="AE402" s="68"/>
      <c r="AF402" s="68"/>
      <c r="AG402" s="68"/>
      <c r="AH402" s="68"/>
    </row>
    <row r="403" spans="1:34" s="69" customFormat="1" x14ac:dyDescent="0.2">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8"/>
      <c r="Z403" s="68"/>
      <c r="AA403" s="68"/>
      <c r="AB403" s="68"/>
      <c r="AC403" s="68"/>
      <c r="AD403" s="68"/>
      <c r="AE403" s="68"/>
      <c r="AF403" s="68"/>
      <c r="AG403" s="68"/>
      <c r="AH403" s="68"/>
    </row>
  </sheetData>
  <autoFilter ref="AE16:AM34" xr:uid="{7CF91E97-0A90-42B1-A606-37E231CB998E}"/>
  <mergeCells count="1159">
    <mergeCell ref="W399:Y399"/>
    <mergeCell ref="A400:P400"/>
    <mergeCell ref="B395:C395"/>
    <mergeCell ref="D395:T395"/>
    <mergeCell ref="V395:X395"/>
    <mergeCell ref="B396:C396"/>
    <mergeCell ref="D396:T396"/>
    <mergeCell ref="V396:X396"/>
    <mergeCell ref="B50:C50"/>
    <mergeCell ref="D50:T50"/>
    <mergeCell ref="V50:X50"/>
    <mergeCell ref="B51:C51"/>
    <mergeCell ref="D51:T51"/>
    <mergeCell ref="V51:X51"/>
    <mergeCell ref="B53:C53"/>
    <mergeCell ref="D53:T53"/>
    <mergeCell ref="V53:X53"/>
    <mergeCell ref="B54:C54"/>
    <mergeCell ref="D54:T54"/>
    <mergeCell ref="V54:X54"/>
    <mergeCell ref="B55:C55"/>
    <mergeCell ref="D55:T55"/>
    <mergeCell ref="V55:X55"/>
    <mergeCell ref="B56:C56"/>
    <mergeCell ref="D56:T56"/>
    <mergeCell ref="V56:X56"/>
    <mergeCell ref="B57:C57"/>
    <mergeCell ref="D57:T57"/>
    <mergeCell ref="V57:X57"/>
    <mergeCell ref="B58:C58"/>
    <mergeCell ref="D58:T58"/>
    <mergeCell ref="V58:X58"/>
    <mergeCell ref="B44:C44"/>
    <mergeCell ref="D44:T44"/>
    <mergeCell ref="V44:X44"/>
    <mergeCell ref="B45:C45"/>
    <mergeCell ref="D45:T45"/>
    <mergeCell ref="V45:X45"/>
    <mergeCell ref="B42:C42"/>
    <mergeCell ref="D42:T42"/>
    <mergeCell ref="V42:X42"/>
    <mergeCell ref="B43:C43"/>
    <mergeCell ref="D43:T43"/>
    <mergeCell ref="V43:X43"/>
    <mergeCell ref="B48:C48"/>
    <mergeCell ref="D48:T48"/>
    <mergeCell ref="V48:X48"/>
    <mergeCell ref="B49:C49"/>
    <mergeCell ref="D49:T49"/>
    <mergeCell ref="V49:X49"/>
    <mergeCell ref="B46:C46"/>
    <mergeCell ref="D46:T46"/>
    <mergeCell ref="V46:X46"/>
    <mergeCell ref="B47:C47"/>
    <mergeCell ref="D47:T47"/>
    <mergeCell ref="V47:X47"/>
    <mergeCell ref="B36:C36"/>
    <mergeCell ref="D36:T36"/>
    <mergeCell ref="V36:X36"/>
    <mergeCell ref="B37:C37"/>
    <mergeCell ref="D37:T37"/>
    <mergeCell ref="V37:X37"/>
    <mergeCell ref="B34:C34"/>
    <mergeCell ref="D34:T34"/>
    <mergeCell ref="V34:X34"/>
    <mergeCell ref="B35:C35"/>
    <mergeCell ref="D35:T35"/>
    <mergeCell ref="V35:X35"/>
    <mergeCell ref="B40:C40"/>
    <mergeCell ref="D40:T40"/>
    <mergeCell ref="V40:X40"/>
    <mergeCell ref="B41:C41"/>
    <mergeCell ref="D41:T41"/>
    <mergeCell ref="V41:X41"/>
    <mergeCell ref="B38:C38"/>
    <mergeCell ref="D38:T38"/>
    <mergeCell ref="V38:X38"/>
    <mergeCell ref="B39:C39"/>
    <mergeCell ref="D39:T39"/>
    <mergeCell ref="V39:X39"/>
    <mergeCell ref="B28:C28"/>
    <mergeCell ref="D28:T28"/>
    <mergeCell ref="V28:X28"/>
    <mergeCell ref="B29:C29"/>
    <mergeCell ref="D29:T29"/>
    <mergeCell ref="V29:X29"/>
    <mergeCell ref="B26:C26"/>
    <mergeCell ref="D26:T26"/>
    <mergeCell ref="V26:X26"/>
    <mergeCell ref="B27:C27"/>
    <mergeCell ref="D27:T27"/>
    <mergeCell ref="V27:X27"/>
    <mergeCell ref="B32:C32"/>
    <mergeCell ref="D32:T32"/>
    <mergeCell ref="V32:X32"/>
    <mergeCell ref="B33:C33"/>
    <mergeCell ref="D33:T33"/>
    <mergeCell ref="V33:X33"/>
    <mergeCell ref="B30:C30"/>
    <mergeCell ref="D30:T30"/>
    <mergeCell ref="V30:X30"/>
    <mergeCell ref="B31:C31"/>
    <mergeCell ref="D31:T31"/>
    <mergeCell ref="V31:X31"/>
    <mergeCell ref="D18:T18"/>
    <mergeCell ref="V18:X18"/>
    <mergeCell ref="B19:C19"/>
    <mergeCell ref="D19:T19"/>
    <mergeCell ref="V19:X19"/>
    <mergeCell ref="B24:C24"/>
    <mergeCell ref="D24:T24"/>
    <mergeCell ref="V24:X24"/>
    <mergeCell ref="B25:C25"/>
    <mergeCell ref="D25:T25"/>
    <mergeCell ref="V25:X25"/>
    <mergeCell ref="B22:C22"/>
    <mergeCell ref="D22:T22"/>
    <mergeCell ref="V22:X22"/>
    <mergeCell ref="B23:C23"/>
    <mergeCell ref="D23:T23"/>
    <mergeCell ref="V23:X23"/>
    <mergeCell ref="B59:C59"/>
    <mergeCell ref="D59:T59"/>
    <mergeCell ref="V59:X59"/>
    <mergeCell ref="B3:Y3"/>
    <mergeCell ref="B5:F5"/>
    <mergeCell ref="G5:Y5"/>
    <mergeCell ref="G6:Y6"/>
    <mergeCell ref="B8:F8"/>
    <mergeCell ref="G8:X8"/>
    <mergeCell ref="B52:C52"/>
    <mergeCell ref="D52:T52"/>
    <mergeCell ref="V52:X52"/>
    <mergeCell ref="B16:C16"/>
    <mergeCell ref="D16:T16"/>
    <mergeCell ref="V16:X16"/>
    <mergeCell ref="B17:C17"/>
    <mergeCell ref="D17:T17"/>
    <mergeCell ref="V17:X17"/>
    <mergeCell ref="B10:F10"/>
    <mergeCell ref="G10:Y10"/>
    <mergeCell ref="B12:F12"/>
    <mergeCell ref="G12:Y12"/>
    <mergeCell ref="B15:C15"/>
    <mergeCell ref="D15:T15"/>
    <mergeCell ref="V15:X15"/>
    <mergeCell ref="B20:C20"/>
    <mergeCell ref="D20:T20"/>
    <mergeCell ref="V20:X20"/>
    <mergeCell ref="B21:C21"/>
    <mergeCell ref="D21:T21"/>
    <mergeCell ref="V21:X21"/>
    <mergeCell ref="B18:C18"/>
    <mergeCell ref="B63:C63"/>
    <mergeCell ref="D63:T63"/>
    <mergeCell ref="V63:X63"/>
    <mergeCell ref="B64:C64"/>
    <mergeCell ref="D64:T64"/>
    <mergeCell ref="V64:X64"/>
    <mergeCell ref="B65:C65"/>
    <mergeCell ref="D65:T65"/>
    <mergeCell ref="V65:X65"/>
    <mergeCell ref="B60:C60"/>
    <mergeCell ref="D60:T60"/>
    <mergeCell ref="V60:X60"/>
    <mergeCell ref="B61:C61"/>
    <mergeCell ref="D61:T61"/>
    <mergeCell ref="V61:X61"/>
    <mergeCell ref="B62:C62"/>
    <mergeCell ref="D62:T62"/>
    <mergeCell ref="V62:X62"/>
    <mergeCell ref="B69:C69"/>
    <mergeCell ref="D69:T69"/>
    <mergeCell ref="V69:X69"/>
    <mergeCell ref="B70:C70"/>
    <mergeCell ref="D70:T70"/>
    <mergeCell ref="V70:X70"/>
    <mergeCell ref="B71:C71"/>
    <mergeCell ref="D71:T71"/>
    <mergeCell ref="V71:X71"/>
    <mergeCell ref="B66:C66"/>
    <mergeCell ref="D66:T66"/>
    <mergeCell ref="V66:X66"/>
    <mergeCell ref="B67:C67"/>
    <mergeCell ref="D67:T67"/>
    <mergeCell ref="V67:X67"/>
    <mergeCell ref="B68:C68"/>
    <mergeCell ref="D68:T68"/>
    <mergeCell ref="V68:X68"/>
    <mergeCell ref="B75:C75"/>
    <mergeCell ref="D75:T75"/>
    <mergeCell ref="V75:X75"/>
    <mergeCell ref="B76:C76"/>
    <mergeCell ref="D76:T76"/>
    <mergeCell ref="V76:X76"/>
    <mergeCell ref="B77:C77"/>
    <mergeCell ref="D77:T77"/>
    <mergeCell ref="V77:X77"/>
    <mergeCell ref="B72:C72"/>
    <mergeCell ref="D72:T72"/>
    <mergeCell ref="V72:X72"/>
    <mergeCell ref="B73:C73"/>
    <mergeCell ref="D73:T73"/>
    <mergeCell ref="V73:X73"/>
    <mergeCell ref="B74:C74"/>
    <mergeCell ref="D74:T74"/>
    <mergeCell ref="V74:X74"/>
    <mergeCell ref="B81:C81"/>
    <mergeCell ref="D81:T81"/>
    <mergeCell ref="V81:X81"/>
    <mergeCell ref="B82:C82"/>
    <mergeCell ref="D82:T82"/>
    <mergeCell ref="V82:X82"/>
    <mergeCell ref="B83:C83"/>
    <mergeCell ref="D83:T83"/>
    <mergeCell ref="V83:X83"/>
    <mergeCell ref="B78:C78"/>
    <mergeCell ref="D78:T78"/>
    <mergeCell ref="V78:X78"/>
    <mergeCell ref="B79:C79"/>
    <mergeCell ref="D79:T79"/>
    <mergeCell ref="V79:X79"/>
    <mergeCell ref="B80:C80"/>
    <mergeCell ref="D80:T80"/>
    <mergeCell ref="V80:X80"/>
    <mergeCell ref="B87:C87"/>
    <mergeCell ref="D87:T87"/>
    <mergeCell ref="V87:X87"/>
    <mergeCell ref="B88:C88"/>
    <mergeCell ref="D88:T88"/>
    <mergeCell ref="V88:X88"/>
    <mergeCell ref="B89:C89"/>
    <mergeCell ref="D89:T89"/>
    <mergeCell ref="V89:X89"/>
    <mergeCell ref="B84:C84"/>
    <mergeCell ref="D84:T84"/>
    <mergeCell ref="V84:X84"/>
    <mergeCell ref="B85:C85"/>
    <mergeCell ref="D85:T85"/>
    <mergeCell ref="V85:X85"/>
    <mergeCell ref="B86:C86"/>
    <mergeCell ref="D86:T86"/>
    <mergeCell ref="V86:X86"/>
    <mergeCell ref="B93:C93"/>
    <mergeCell ref="D93:T93"/>
    <mergeCell ref="V93:X93"/>
    <mergeCell ref="B94:C94"/>
    <mergeCell ref="D94:T94"/>
    <mergeCell ref="V94:X94"/>
    <mergeCell ref="B95:C95"/>
    <mergeCell ref="D95:T95"/>
    <mergeCell ref="V95:X95"/>
    <mergeCell ref="B90:C90"/>
    <mergeCell ref="D90:T90"/>
    <mergeCell ref="V90:X90"/>
    <mergeCell ref="B91:C91"/>
    <mergeCell ref="D91:T91"/>
    <mergeCell ref="V91:X91"/>
    <mergeCell ref="B92:C92"/>
    <mergeCell ref="D92:T92"/>
    <mergeCell ref="V92:X92"/>
    <mergeCell ref="B99:C99"/>
    <mergeCell ref="D99:T99"/>
    <mergeCell ref="V99:X99"/>
    <mergeCell ref="B100:C100"/>
    <mergeCell ref="D100:T100"/>
    <mergeCell ref="V100:X100"/>
    <mergeCell ref="B101:C101"/>
    <mergeCell ref="D101:T101"/>
    <mergeCell ref="V101:X101"/>
    <mergeCell ref="B96:C96"/>
    <mergeCell ref="D96:T96"/>
    <mergeCell ref="V96:X96"/>
    <mergeCell ref="B97:C97"/>
    <mergeCell ref="D97:T97"/>
    <mergeCell ref="V97:X97"/>
    <mergeCell ref="B98:C98"/>
    <mergeCell ref="D98:T98"/>
    <mergeCell ref="V98:X98"/>
    <mergeCell ref="B105:C105"/>
    <mergeCell ref="D105:T105"/>
    <mergeCell ref="V105:X105"/>
    <mergeCell ref="B106:C106"/>
    <mergeCell ref="D106:T106"/>
    <mergeCell ref="V106:X106"/>
    <mergeCell ref="B107:C107"/>
    <mergeCell ref="D107:T107"/>
    <mergeCell ref="V107:X107"/>
    <mergeCell ref="B102:C102"/>
    <mergeCell ref="D102:T102"/>
    <mergeCell ref="V102:X102"/>
    <mergeCell ref="B103:C103"/>
    <mergeCell ref="D103:T103"/>
    <mergeCell ref="V103:X103"/>
    <mergeCell ref="B104:C104"/>
    <mergeCell ref="D104:T104"/>
    <mergeCell ref="V104:X104"/>
    <mergeCell ref="B111:C111"/>
    <mergeCell ref="D111:T111"/>
    <mergeCell ref="V111:X111"/>
    <mergeCell ref="B112:C112"/>
    <mergeCell ref="D112:T112"/>
    <mergeCell ref="V112:X112"/>
    <mergeCell ref="B113:C113"/>
    <mergeCell ref="D113:T113"/>
    <mergeCell ref="V113:X113"/>
    <mergeCell ref="B108:C108"/>
    <mergeCell ref="D108:T108"/>
    <mergeCell ref="V108:X108"/>
    <mergeCell ref="B109:C109"/>
    <mergeCell ref="D109:T109"/>
    <mergeCell ref="V109:X109"/>
    <mergeCell ref="B110:C110"/>
    <mergeCell ref="D110:T110"/>
    <mergeCell ref="V110:X110"/>
    <mergeCell ref="B117:C117"/>
    <mergeCell ref="D117:T117"/>
    <mergeCell ref="V117:X117"/>
    <mergeCell ref="B118:C118"/>
    <mergeCell ref="D118:T118"/>
    <mergeCell ref="V118:X118"/>
    <mergeCell ref="B119:C119"/>
    <mergeCell ref="D119:T119"/>
    <mergeCell ref="V119:X119"/>
    <mergeCell ref="B114:C114"/>
    <mergeCell ref="D114:T114"/>
    <mergeCell ref="V114:X114"/>
    <mergeCell ref="B115:C115"/>
    <mergeCell ref="D115:T115"/>
    <mergeCell ref="V115:X115"/>
    <mergeCell ref="B116:C116"/>
    <mergeCell ref="D116:T116"/>
    <mergeCell ref="V116:X116"/>
    <mergeCell ref="B123:C123"/>
    <mergeCell ref="D123:T123"/>
    <mergeCell ref="V123:X123"/>
    <mergeCell ref="B124:C124"/>
    <mergeCell ref="D124:T124"/>
    <mergeCell ref="V124:X124"/>
    <mergeCell ref="B125:C125"/>
    <mergeCell ref="D125:T125"/>
    <mergeCell ref="V125:X125"/>
    <mergeCell ref="B120:C120"/>
    <mergeCell ref="D120:T120"/>
    <mergeCell ref="V120:X120"/>
    <mergeCell ref="B121:C121"/>
    <mergeCell ref="D121:T121"/>
    <mergeCell ref="V121:X121"/>
    <mergeCell ref="B122:C122"/>
    <mergeCell ref="D122:T122"/>
    <mergeCell ref="V122:X122"/>
    <mergeCell ref="B129:C129"/>
    <mergeCell ref="D129:T129"/>
    <mergeCell ref="V129:X129"/>
    <mergeCell ref="B130:C130"/>
    <mergeCell ref="D130:T130"/>
    <mergeCell ref="V130:X130"/>
    <mergeCell ref="B131:C131"/>
    <mergeCell ref="D131:T131"/>
    <mergeCell ref="V131:X131"/>
    <mergeCell ref="B126:C126"/>
    <mergeCell ref="D126:T126"/>
    <mergeCell ref="V126:X126"/>
    <mergeCell ref="B127:C127"/>
    <mergeCell ref="D127:T127"/>
    <mergeCell ref="V127:X127"/>
    <mergeCell ref="B128:C128"/>
    <mergeCell ref="D128:T128"/>
    <mergeCell ref="V128:X128"/>
    <mergeCell ref="B135:C135"/>
    <mergeCell ref="D135:T135"/>
    <mergeCell ref="V135:X135"/>
    <mergeCell ref="B136:C136"/>
    <mergeCell ref="D136:T136"/>
    <mergeCell ref="V136:X136"/>
    <mergeCell ref="B137:C137"/>
    <mergeCell ref="D137:T137"/>
    <mergeCell ref="V137:X137"/>
    <mergeCell ref="B132:C132"/>
    <mergeCell ref="D132:T132"/>
    <mergeCell ref="V132:X132"/>
    <mergeCell ref="B133:C133"/>
    <mergeCell ref="D133:T133"/>
    <mergeCell ref="V133:X133"/>
    <mergeCell ref="B134:C134"/>
    <mergeCell ref="D134:T134"/>
    <mergeCell ref="V134:X134"/>
    <mergeCell ref="B141:C141"/>
    <mergeCell ref="D141:T141"/>
    <mergeCell ref="V141:X141"/>
    <mergeCell ref="B142:C142"/>
    <mergeCell ref="D142:T142"/>
    <mergeCell ref="V142:X142"/>
    <mergeCell ref="B143:C143"/>
    <mergeCell ref="D143:T143"/>
    <mergeCell ref="V143:X143"/>
    <mergeCell ref="B138:C138"/>
    <mergeCell ref="D138:T138"/>
    <mergeCell ref="V138:X138"/>
    <mergeCell ref="B139:C139"/>
    <mergeCell ref="D139:T139"/>
    <mergeCell ref="V139:X139"/>
    <mergeCell ref="B140:C140"/>
    <mergeCell ref="D140:T140"/>
    <mergeCell ref="V140:X140"/>
    <mergeCell ref="B147:C147"/>
    <mergeCell ref="D147:T147"/>
    <mergeCell ref="V147:X147"/>
    <mergeCell ref="B148:C148"/>
    <mergeCell ref="D148:T148"/>
    <mergeCell ref="V148:X148"/>
    <mergeCell ref="B149:C149"/>
    <mergeCell ref="D149:T149"/>
    <mergeCell ref="V149:X149"/>
    <mergeCell ref="B144:C144"/>
    <mergeCell ref="D144:T144"/>
    <mergeCell ref="V144:X144"/>
    <mergeCell ref="B145:C145"/>
    <mergeCell ref="D145:T145"/>
    <mergeCell ref="V145:X145"/>
    <mergeCell ref="B146:C146"/>
    <mergeCell ref="D146:T146"/>
    <mergeCell ref="V146:X146"/>
    <mergeCell ref="B153:C153"/>
    <mergeCell ref="D153:T153"/>
    <mergeCell ref="V153:X153"/>
    <mergeCell ref="B154:C154"/>
    <mergeCell ref="D154:T154"/>
    <mergeCell ref="V154:X154"/>
    <mergeCell ref="B155:C155"/>
    <mergeCell ref="D155:T155"/>
    <mergeCell ref="V155:X155"/>
    <mergeCell ref="B150:C150"/>
    <mergeCell ref="D150:T150"/>
    <mergeCell ref="V150:X150"/>
    <mergeCell ref="B151:C151"/>
    <mergeCell ref="D151:T151"/>
    <mergeCell ref="V151:X151"/>
    <mergeCell ref="B152:C152"/>
    <mergeCell ref="D152:T152"/>
    <mergeCell ref="V152:X152"/>
    <mergeCell ref="B159:C159"/>
    <mergeCell ref="D159:T159"/>
    <mergeCell ref="V159:X159"/>
    <mergeCell ref="B160:C160"/>
    <mergeCell ref="D160:T160"/>
    <mergeCell ref="V160:X160"/>
    <mergeCell ref="B161:C161"/>
    <mergeCell ref="D161:T161"/>
    <mergeCell ref="V161:X161"/>
    <mergeCell ref="B156:C156"/>
    <mergeCell ref="D156:T156"/>
    <mergeCell ref="V156:X156"/>
    <mergeCell ref="B157:C157"/>
    <mergeCell ref="D157:T157"/>
    <mergeCell ref="V157:X157"/>
    <mergeCell ref="B158:C158"/>
    <mergeCell ref="D158:T158"/>
    <mergeCell ref="V158:X158"/>
    <mergeCell ref="B165:C165"/>
    <mergeCell ref="D165:T165"/>
    <mergeCell ref="V165:X165"/>
    <mergeCell ref="B166:C166"/>
    <mergeCell ref="D166:T166"/>
    <mergeCell ref="V166:X166"/>
    <mergeCell ref="B167:C167"/>
    <mergeCell ref="D167:T167"/>
    <mergeCell ref="V167:X167"/>
    <mergeCell ref="B162:C162"/>
    <mergeCell ref="D162:T162"/>
    <mergeCell ref="V162:X162"/>
    <mergeCell ref="B163:C163"/>
    <mergeCell ref="D163:T163"/>
    <mergeCell ref="V163:X163"/>
    <mergeCell ref="B164:C164"/>
    <mergeCell ref="D164:T164"/>
    <mergeCell ref="V164:X164"/>
    <mergeCell ref="B171:C171"/>
    <mergeCell ref="D171:T171"/>
    <mergeCell ref="V171:X171"/>
    <mergeCell ref="B172:C172"/>
    <mergeCell ref="D172:T172"/>
    <mergeCell ref="V172:X172"/>
    <mergeCell ref="B173:C173"/>
    <mergeCell ref="D173:T173"/>
    <mergeCell ref="V173:X173"/>
    <mergeCell ref="B168:C168"/>
    <mergeCell ref="D168:T168"/>
    <mergeCell ref="V168:X168"/>
    <mergeCell ref="B169:C169"/>
    <mergeCell ref="D169:T169"/>
    <mergeCell ref="V169:X169"/>
    <mergeCell ref="B170:C170"/>
    <mergeCell ref="D170:T170"/>
    <mergeCell ref="V170:X170"/>
    <mergeCell ref="B177:C177"/>
    <mergeCell ref="D177:T177"/>
    <mergeCell ref="V177:X177"/>
    <mergeCell ref="B178:C178"/>
    <mergeCell ref="D178:T178"/>
    <mergeCell ref="V178:X178"/>
    <mergeCell ref="B179:C179"/>
    <mergeCell ref="D179:T179"/>
    <mergeCell ref="V179:X179"/>
    <mergeCell ref="B174:C174"/>
    <mergeCell ref="D174:T174"/>
    <mergeCell ref="V174:X174"/>
    <mergeCell ref="B175:C175"/>
    <mergeCell ref="D175:T175"/>
    <mergeCell ref="V175:X175"/>
    <mergeCell ref="B176:C176"/>
    <mergeCell ref="D176:T176"/>
    <mergeCell ref="V176:X176"/>
    <mergeCell ref="B183:C183"/>
    <mergeCell ref="D183:T183"/>
    <mergeCell ref="V183:X183"/>
    <mergeCell ref="B184:C184"/>
    <mergeCell ref="D184:T184"/>
    <mergeCell ref="V184:X184"/>
    <mergeCell ref="B185:C185"/>
    <mergeCell ref="D185:T185"/>
    <mergeCell ref="V185:X185"/>
    <mergeCell ref="B180:C180"/>
    <mergeCell ref="D180:T180"/>
    <mergeCell ref="V180:X180"/>
    <mergeCell ref="B181:C181"/>
    <mergeCell ref="D181:T181"/>
    <mergeCell ref="V181:X181"/>
    <mergeCell ref="B182:C182"/>
    <mergeCell ref="D182:T182"/>
    <mergeCell ref="V182:X182"/>
    <mergeCell ref="B189:C189"/>
    <mergeCell ref="D189:T189"/>
    <mergeCell ref="V189:X189"/>
    <mergeCell ref="B190:C190"/>
    <mergeCell ref="D190:T190"/>
    <mergeCell ref="V190:X190"/>
    <mergeCell ref="B191:C191"/>
    <mergeCell ref="D191:T191"/>
    <mergeCell ref="V191:X191"/>
    <mergeCell ref="B186:C186"/>
    <mergeCell ref="D186:T186"/>
    <mergeCell ref="V186:X186"/>
    <mergeCell ref="B187:C187"/>
    <mergeCell ref="D187:T187"/>
    <mergeCell ref="V187:X187"/>
    <mergeCell ref="B188:C188"/>
    <mergeCell ref="D188:T188"/>
    <mergeCell ref="V188:X188"/>
    <mergeCell ref="B195:C195"/>
    <mergeCell ref="D195:T195"/>
    <mergeCell ref="V195:X195"/>
    <mergeCell ref="B196:C196"/>
    <mergeCell ref="D196:T196"/>
    <mergeCell ref="V196:X196"/>
    <mergeCell ref="B197:C197"/>
    <mergeCell ref="D197:T197"/>
    <mergeCell ref="V197:X197"/>
    <mergeCell ref="B192:C192"/>
    <mergeCell ref="D192:T192"/>
    <mergeCell ref="V192:X192"/>
    <mergeCell ref="B193:C193"/>
    <mergeCell ref="D193:T193"/>
    <mergeCell ref="V193:X193"/>
    <mergeCell ref="B194:C194"/>
    <mergeCell ref="D194:T194"/>
    <mergeCell ref="V194:X194"/>
    <mergeCell ref="B201:C201"/>
    <mergeCell ref="D201:T201"/>
    <mergeCell ref="V201:X201"/>
    <mergeCell ref="B202:C202"/>
    <mergeCell ref="D202:T202"/>
    <mergeCell ref="V202:X202"/>
    <mergeCell ref="B203:C203"/>
    <mergeCell ref="D203:T203"/>
    <mergeCell ref="V203:X203"/>
    <mergeCell ref="B198:C198"/>
    <mergeCell ref="D198:T198"/>
    <mergeCell ref="V198:X198"/>
    <mergeCell ref="B199:C199"/>
    <mergeCell ref="D199:T199"/>
    <mergeCell ref="V199:X199"/>
    <mergeCell ref="B200:C200"/>
    <mergeCell ref="D200:T200"/>
    <mergeCell ref="V200:X200"/>
    <mergeCell ref="B207:C207"/>
    <mergeCell ref="D207:T207"/>
    <mergeCell ref="V207:X207"/>
    <mergeCell ref="B208:C208"/>
    <mergeCell ref="D208:T208"/>
    <mergeCell ref="V208:X208"/>
    <mergeCell ref="B209:C209"/>
    <mergeCell ref="D209:T209"/>
    <mergeCell ref="V209:X209"/>
    <mergeCell ref="B204:C204"/>
    <mergeCell ref="D204:T204"/>
    <mergeCell ref="V204:X204"/>
    <mergeCell ref="B205:C205"/>
    <mergeCell ref="D205:T205"/>
    <mergeCell ref="V205:X205"/>
    <mergeCell ref="B206:C206"/>
    <mergeCell ref="D206:T206"/>
    <mergeCell ref="V206:X206"/>
    <mergeCell ref="B213:C213"/>
    <mergeCell ref="D213:T213"/>
    <mergeCell ref="V213:X213"/>
    <mergeCell ref="B214:C214"/>
    <mergeCell ref="D214:T214"/>
    <mergeCell ref="V214:X214"/>
    <mergeCell ref="B215:C215"/>
    <mergeCell ref="D215:T215"/>
    <mergeCell ref="V215:X215"/>
    <mergeCell ref="B210:C210"/>
    <mergeCell ref="D210:T210"/>
    <mergeCell ref="V210:X210"/>
    <mergeCell ref="B211:C211"/>
    <mergeCell ref="D211:T211"/>
    <mergeCell ref="V211:X211"/>
    <mergeCell ref="B212:C212"/>
    <mergeCell ref="D212:T212"/>
    <mergeCell ref="V212:X212"/>
    <mergeCell ref="B219:C219"/>
    <mergeCell ref="D219:T219"/>
    <mergeCell ref="V219:X219"/>
    <mergeCell ref="B220:C220"/>
    <mergeCell ref="D220:T220"/>
    <mergeCell ref="V220:X220"/>
    <mergeCell ref="B221:C221"/>
    <mergeCell ref="D221:T221"/>
    <mergeCell ref="V221:X221"/>
    <mergeCell ref="B216:C216"/>
    <mergeCell ref="D216:T216"/>
    <mergeCell ref="V216:X216"/>
    <mergeCell ref="B217:C217"/>
    <mergeCell ref="D217:T217"/>
    <mergeCell ref="V217:X217"/>
    <mergeCell ref="B218:C218"/>
    <mergeCell ref="D218:T218"/>
    <mergeCell ref="V218:X218"/>
    <mergeCell ref="B225:C225"/>
    <mergeCell ref="D225:T225"/>
    <mergeCell ref="V225:X225"/>
    <mergeCell ref="B226:C226"/>
    <mergeCell ref="D226:T226"/>
    <mergeCell ref="V226:X226"/>
    <mergeCell ref="B227:C227"/>
    <mergeCell ref="D227:T227"/>
    <mergeCell ref="V227:X227"/>
    <mergeCell ref="B222:C222"/>
    <mergeCell ref="D222:T222"/>
    <mergeCell ref="V222:X222"/>
    <mergeCell ref="B223:C223"/>
    <mergeCell ref="D223:T223"/>
    <mergeCell ref="V223:X223"/>
    <mergeCell ref="B224:C224"/>
    <mergeCell ref="D224:T224"/>
    <mergeCell ref="V224:X224"/>
    <mergeCell ref="B231:C231"/>
    <mergeCell ref="D231:T231"/>
    <mergeCell ref="V231:X231"/>
    <mergeCell ref="B232:C232"/>
    <mergeCell ref="D232:T232"/>
    <mergeCell ref="V232:X232"/>
    <mergeCell ref="B233:C233"/>
    <mergeCell ref="D233:T233"/>
    <mergeCell ref="V233:X233"/>
    <mergeCell ref="B228:C228"/>
    <mergeCell ref="D228:T228"/>
    <mergeCell ref="V228:X228"/>
    <mergeCell ref="B229:C229"/>
    <mergeCell ref="D229:T229"/>
    <mergeCell ref="V229:X229"/>
    <mergeCell ref="B230:C230"/>
    <mergeCell ref="D230:T230"/>
    <mergeCell ref="V230:X230"/>
    <mergeCell ref="B237:C237"/>
    <mergeCell ref="D237:T237"/>
    <mergeCell ref="V237:X237"/>
    <mergeCell ref="B238:C238"/>
    <mergeCell ref="D238:T238"/>
    <mergeCell ref="V238:X238"/>
    <mergeCell ref="B239:C239"/>
    <mergeCell ref="D239:T239"/>
    <mergeCell ref="V239:X239"/>
    <mergeCell ref="B234:C234"/>
    <mergeCell ref="D234:T234"/>
    <mergeCell ref="V234:X234"/>
    <mergeCell ref="B235:C235"/>
    <mergeCell ref="D235:T235"/>
    <mergeCell ref="V235:X235"/>
    <mergeCell ref="B236:C236"/>
    <mergeCell ref="D236:T236"/>
    <mergeCell ref="V236:X236"/>
    <mergeCell ref="B243:C243"/>
    <mergeCell ref="D243:T243"/>
    <mergeCell ref="V243:X243"/>
    <mergeCell ref="B244:C244"/>
    <mergeCell ref="D244:T244"/>
    <mergeCell ref="V244:X244"/>
    <mergeCell ref="B245:C245"/>
    <mergeCell ref="D245:T245"/>
    <mergeCell ref="V245:X245"/>
    <mergeCell ref="B240:C240"/>
    <mergeCell ref="D240:T240"/>
    <mergeCell ref="V240:X240"/>
    <mergeCell ref="B241:C241"/>
    <mergeCell ref="D241:T241"/>
    <mergeCell ref="V241:X241"/>
    <mergeCell ref="B242:C242"/>
    <mergeCell ref="D242:T242"/>
    <mergeCell ref="V242:X242"/>
    <mergeCell ref="B249:C249"/>
    <mergeCell ref="D249:T249"/>
    <mergeCell ref="V249:X249"/>
    <mergeCell ref="B250:C250"/>
    <mergeCell ref="D250:T250"/>
    <mergeCell ref="V250:X250"/>
    <mergeCell ref="B251:C251"/>
    <mergeCell ref="D251:T251"/>
    <mergeCell ref="V251:X251"/>
    <mergeCell ref="B246:C246"/>
    <mergeCell ref="D246:T246"/>
    <mergeCell ref="V246:X246"/>
    <mergeCell ref="B247:C247"/>
    <mergeCell ref="D247:T247"/>
    <mergeCell ref="V247:X247"/>
    <mergeCell ref="B248:C248"/>
    <mergeCell ref="D248:T248"/>
    <mergeCell ref="V248:X248"/>
    <mergeCell ref="B255:C255"/>
    <mergeCell ref="D255:T255"/>
    <mergeCell ref="V255:X255"/>
    <mergeCell ref="B256:C256"/>
    <mergeCell ref="D256:T256"/>
    <mergeCell ref="V256:X256"/>
    <mergeCell ref="B257:C257"/>
    <mergeCell ref="D257:T257"/>
    <mergeCell ref="V257:X257"/>
    <mergeCell ref="B252:C252"/>
    <mergeCell ref="D252:T252"/>
    <mergeCell ref="V252:X252"/>
    <mergeCell ref="B253:C253"/>
    <mergeCell ref="D253:T253"/>
    <mergeCell ref="V253:X253"/>
    <mergeCell ref="B254:C254"/>
    <mergeCell ref="D254:T254"/>
    <mergeCell ref="V254:X254"/>
    <mergeCell ref="B261:C261"/>
    <mergeCell ref="D261:T261"/>
    <mergeCell ref="V261:X261"/>
    <mergeCell ref="B262:C262"/>
    <mergeCell ref="D262:T262"/>
    <mergeCell ref="V262:X262"/>
    <mergeCell ref="B263:C263"/>
    <mergeCell ref="D263:T263"/>
    <mergeCell ref="V263:X263"/>
    <mergeCell ref="B258:C258"/>
    <mergeCell ref="D258:T258"/>
    <mergeCell ref="V258:X258"/>
    <mergeCell ref="B259:C259"/>
    <mergeCell ref="D259:T259"/>
    <mergeCell ref="V259:X259"/>
    <mergeCell ref="B260:C260"/>
    <mergeCell ref="D260:T260"/>
    <mergeCell ref="V260:X260"/>
    <mergeCell ref="B267:C267"/>
    <mergeCell ref="D267:T267"/>
    <mergeCell ref="V267:X267"/>
    <mergeCell ref="B268:C268"/>
    <mergeCell ref="D268:T268"/>
    <mergeCell ref="V268:X268"/>
    <mergeCell ref="B269:C269"/>
    <mergeCell ref="D269:T269"/>
    <mergeCell ref="V269:X269"/>
    <mergeCell ref="B264:C264"/>
    <mergeCell ref="D264:T264"/>
    <mergeCell ref="V264:X264"/>
    <mergeCell ref="B265:C265"/>
    <mergeCell ref="D265:T265"/>
    <mergeCell ref="V265:X265"/>
    <mergeCell ref="B266:C266"/>
    <mergeCell ref="D266:T266"/>
    <mergeCell ref="V266:X266"/>
    <mergeCell ref="B273:C273"/>
    <mergeCell ref="D273:T273"/>
    <mergeCell ref="V273:X273"/>
    <mergeCell ref="B274:C274"/>
    <mergeCell ref="D274:T274"/>
    <mergeCell ref="V274:X274"/>
    <mergeCell ref="B275:C275"/>
    <mergeCell ref="D275:T275"/>
    <mergeCell ref="V275:X275"/>
    <mergeCell ref="B270:C270"/>
    <mergeCell ref="D270:T270"/>
    <mergeCell ref="V270:X270"/>
    <mergeCell ref="B271:C271"/>
    <mergeCell ref="D271:T271"/>
    <mergeCell ref="V271:X271"/>
    <mergeCell ref="B272:C272"/>
    <mergeCell ref="D272:T272"/>
    <mergeCell ref="V272:X272"/>
    <mergeCell ref="B279:C279"/>
    <mergeCell ref="D279:T279"/>
    <mergeCell ref="V279:X279"/>
    <mergeCell ref="B280:C280"/>
    <mergeCell ref="D280:T280"/>
    <mergeCell ref="V280:X280"/>
    <mergeCell ref="B281:C281"/>
    <mergeCell ref="D281:T281"/>
    <mergeCell ref="V281:X281"/>
    <mergeCell ref="B276:C276"/>
    <mergeCell ref="D276:T276"/>
    <mergeCell ref="V276:X276"/>
    <mergeCell ref="B277:C277"/>
    <mergeCell ref="D277:T277"/>
    <mergeCell ref="V277:X277"/>
    <mergeCell ref="B278:C278"/>
    <mergeCell ref="D278:T278"/>
    <mergeCell ref="V278:X278"/>
    <mergeCell ref="B285:C285"/>
    <mergeCell ref="D285:T285"/>
    <mergeCell ref="V285:X285"/>
    <mergeCell ref="B286:C286"/>
    <mergeCell ref="D286:T286"/>
    <mergeCell ref="V286:X286"/>
    <mergeCell ref="B287:C287"/>
    <mergeCell ref="D287:T287"/>
    <mergeCell ref="V287:X287"/>
    <mergeCell ref="B282:C282"/>
    <mergeCell ref="D282:T282"/>
    <mergeCell ref="V282:X282"/>
    <mergeCell ref="B283:C283"/>
    <mergeCell ref="D283:T283"/>
    <mergeCell ref="V283:X283"/>
    <mergeCell ref="B284:C284"/>
    <mergeCell ref="D284:T284"/>
    <mergeCell ref="V284:X284"/>
    <mergeCell ref="B291:C291"/>
    <mergeCell ref="D291:T291"/>
    <mergeCell ref="V291:X291"/>
    <mergeCell ref="B292:C292"/>
    <mergeCell ref="D292:T292"/>
    <mergeCell ref="V292:X292"/>
    <mergeCell ref="B293:C293"/>
    <mergeCell ref="D293:T293"/>
    <mergeCell ref="V293:X293"/>
    <mergeCell ref="B288:C288"/>
    <mergeCell ref="D288:T288"/>
    <mergeCell ref="V288:X288"/>
    <mergeCell ref="B289:C289"/>
    <mergeCell ref="D289:T289"/>
    <mergeCell ref="V289:X289"/>
    <mergeCell ref="B290:C290"/>
    <mergeCell ref="D290:T290"/>
    <mergeCell ref="V290:X290"/>
    <mergeCell ref="B297:C297"/>
    <mergeCell ref="D297:T297"/>
    <mergeCell ref="V297:X297"/>
    <mergeCell ref="B298:C298"/>
    <mergeCell ref="D298:T298"/>
    <mergeCell ref="V298:X298"/>
    <mergeCell ref="B299:C299"/>
    <mergeCell ref="D299:T299"/>
    <mergeCell ref="V299:X299"/>
    <mergeCell ref="B294:C294"/>
    <mergeCell ref="D294:T294"/>
    <mergeCell ref="V294:X294"/>
    <mergeCell ref="B295:C295"/>
    <mergeCell ref="D295:T295"/>
    <mergeCell ref="V295:X295"/>
    <mergeCell ref="B296:C296"/>
    <mergeCell ref="D296:T296"/>
    <mergeCell ref="V296:X296"/>
    <mergeCell ref="B303:C303"/>
    <mergeCell ref="D303:T303"/>
    <mergeCell ref="V303:X303"/>
    <mergeCell ref="B304:C304"/>
    <mergeCell ref="D304:T304"/>
    <mergeCell ref="V304:X304"/>
    <mergeCell ref="B305:C305"/>
    <mergeCell ref="D305:T305"/>
    <mergeCell ref="V305:X305"/>
    <mergeCell ref="B300:C300"/>
    <mergeCell ref="D300:T300"/>
    <mergeCell ref="V300:X300"/>
    <mergeCell ref="B301:C301"/>
    <mergeCell ref="D301:T301"/>
    <mergeCell ref="V301:X301"/>
    <mergeCell ref="B302:C302"/>
    <mergeCell ref="D302:T302"/>
    <mergeCell ref="V302:X302"/>
    <mergeCell ref="B309:C309"/>
    <mergeCell ref="D309:T309"/>
    <mergeCell ref="V309:X309"/>
    <mergeCell ref="B310:C310"/>
    <mergeCell ref="D310:T310"/>
    <mergeCell ref="V310:X310"/>
    <mergeCell ref="B311:C311"/>
    <mergeCell ref="D311:T311"/>
    <mergeCell ref="V311:X311"/>
    <mergeCell ref="B306:C306"/>
    <mergeCell ref="D306:T306"/>
    <mergeCell ref="V306:X306"/>
    <mergeCell ref="B307:C307"/>
    <mergeCell ref="D307:T307"/>
    <mergeCell ref="V307:X307"/>
    <mergeCell ref="B308:C308"/>
    <mergeCell ref="D308:T308"/>
    <mergeCell ref="V308:X308"/>
    <mergeCell ref="B315:C315"/>
    <mergeCell ref="D315:T315"/>
    <mergeCell ref="V315:X315"/>
    <mergeCell ref="B316:C316"/>
    <mergeCell ref="D316:T316"/>
    <mergeCell ref="V316:X316"/>
    <mergeCell ref="B317:C317"/>
    <mergeCell ref="D317:T317"/>
    <mergeCell ref="V317:X317"/>
    <mergeCell ref="B312:C312"/>
    <mergeCell ref="D312:T312"/>
    <mergeCell ref="V312:X312"/>
    <mergeCell ref="B313:C313"/>
    <mergeCell ref="D313:T313"/>
    <mergeCell ref="V313:X313"/>
    <mergeCell ref="B314:C314"/>
    <mergeCell ref="D314:T314"/>
    <mergeCell ref="V314:X314"/>
    <mergeCell ref="B321:C321"/>
    <mergeCell ref="D321:T321"/>
    <mergeCell ref="V321:X321"/>
    <mergeCell ref="B322:C322"/>
    <mergeCell ref="D322:T322"/>
    <mergeCell ref="V322:X322"/>
    <mergeCell ref="B323:C323"/>
    <mergeCell ref="D323:T323"/>
    <mergeCell ref="V323:X323"/>
    <mergeCell ref="B318:C318"/>
    <mergeCell ref="D318:T318"/>
    <mergeCell ref="V318:X318"/>
    <mergeCell ref="B319:C319"/>
    <mergeCell ref="D319:T319"/>
    <mergeCell ref="V319:X319"/>
    <mergeCell ref="B320:C320"/>
    <mergeCell ref="D320:T320"/>
    <mergeCell ref="V320:X320"/>
    <mergeCell ref="B327:C327"/>
    <mergeCell ref="D327:T327"/>
    <mergeCell ref="V327:X327"/>
    <mergeCell ref="B328:C328"/>
    <mergeCell ref="D328:T328"/>
    <mergeCell ref="V328:X328"/>
    <mergeCell ref="B329:C329"/>
    <mergeCell ref="D329:T329"/>
    <mergeCell ref="V329:X329"/>
    <mergeCell ref="B324:C324"/>
    <mergeCell ref="D324:T324"/>
    <mergeCell ref="V324:X324"/>
    <mergeCell ref="B325:C325"/>
    <mergeCell ref="D325:T325"/>
    <mergeCell ref="V325:X325"/>
    <mergeCell ref="B326:C326"/>
    <mergeCell ref="D326:T326"/>
    <mergeCell ref="V326:X326"/>
    <mergeCell ref="B333:C333"/>
    <mergeCell ref="D333:T333"/>
    <mergeCell ref="V333:X333"/>
    <mergeCell ref="B334:C334"/>
    <mergeCell ref="D334:T334"/>
    <mergeCell ref="V334:X334"/>
    <mergeCell ref="B335:C335"/>
    <mergeCell ref="D335:T335"/>
    <mergeCell ref="V335:X335"/>
    <mergeCell ref="B330:C330"/>
    <mergeCell ref="D330:T330"/>
    <mergeCell ref="V330:X330"/>
    <mergeCell ref="B331:C331"/>
    <mergeCell ref="D331:T331"/>
    <mergeCell ref="V331:X331"/>
    <mergeCell ref="B332:C332"/>
    <mergeCell ref="D332:T332"/>
    <mergeCell ref="V332:X332"/>
    <mergeCell ref="B339:C339"/>
    <mergeCell ref="D339:T339"/>
    <mergeCell ref="V339:X339"/>
    <mergeCell ref="B340:C340"/>
    <mergeCell ref="D340:T340"/>
    <mergeCell ref="V340:X340"/>
    <mergeCell ref="B341:C341"/>
    <mergeCell ref="D341:T341"/>
    <mergeCell ref="V341:X341"/>
    <mergeCell ref="B336:C336"/>
    <mergeCell ref="D336:T336"/>
    <mergeCell ref="V336:X336"/>
    <mergeCell ref="B337:C337"/>
    <mergeCell ref="D337:T337"/>
    <mergeCell ref="V337:X337"/>
    <mergeCell ref="B338:C338"/>
    <mergeCell ref="D338:T338"/>
    <mergeCell ref="V338:X338"/>
    <mergeCell ref="B345:C345"/>
    <mergeCell ref="D345:T345"/>
    <mergeCell ref="V345:X345"/>
    <mergeCell ref="B346:C346"/>
    <mergeCell ref="D346:T346"/>
    <mergeCell ref="V346:X346"/>
    <mergeCell ref="B347:C347"/>
    <mergeCell ref="D347:T347"/>
    <mergeCell ref="V347:X347"/>
    <mergeCell ref="B342:C342"/>
    <mergeCell ref="D342:T342"/>
    <mergeCell ref="V342:X342"/>
    <mergeCell ref="B343:C343"/>
    <mergeCell ref="D343:T343"/>
    <mergeCell ref="V343:X343"/>
    <mergeCell ref="B344:C344"/>
    <mergeCell ref="D344:T344"/>
    <mergeCell ref="V344:X344"/>
    <mergeCell ref="B351:C351"/>
    <mergeCell ref="D351:T351"/>
    <mergeCell ref="V351:X351"/>
    <mergeCell ref="B352:C352"/>
    <mergeCell ref="D352:T352"/>
    <mergeCell ref="V352:X352"/>
    <mergeCell ref="B353:C353"/>
    <mergeCell ref="D353:T353"/>
    <mergeCell ref="V353:X353"/>
    <mergeCell ref="B348:C348"/>
    <mergeCell ref="D348:T348"/>
    <mergeCell ref="V348:X348"/>
    <mergeCell ref="B349:C349"/>
    <mergeCell ref="D349:T349"/>
    <mergeCell ref="V349:X349"/>
    <mergeCell ref="B350:C350"/>
    <mergeCell ref="D350:T350"/>
    <mergeCell ref="V350:X350"/>
    <mergeCell ref="B357:C357"/>
    <mergeCell ref="D357:T357"/>
    <mergeCell ref="V357:X357"/>
    <mergeCell ref="B358:C358"/>
    <mergeCell ref="D358:T358"/>
    <mergeCell ref="V358:X358"/>
    <mergeCell ref="B359:C359"/>
    <mergeCell ref="D359:T359"/>
    <mergeCell ref="V359:X359"/>
    <mergeCell ref="B354:C354"/>
    <mergeCell ref="D354:T354"/>
    <mergeCell ref="V354:X354"/>
    <mergeCell ref="B355:C355"/>
    <mergeCell ref="D355:T355"/>
    <mergeCell ref="V355:X355"/>
    <mergeCell ref="B356:C356"/>
    <mergeCell ref="D356:T356"/>
    <mergeCell ref="V356:X356"/>
    <mergeCell ref="B363:C363"/>
    <mergeCell ref="D363:T363"/>
    <mergeCell ref="V363:X363"/>
    <mergeCell ref="B364:C364"/>
    <mergeCell ref="D364:T364"/>
    <mergeCell ref="V364:X364"/>
    <mergeCell ref="B365:C365"/>
    <mergeCell ref="D365:T365"/>
    <mergeCell ref="V365:X365"/>
    <mergeCell ref="B360:C360"/>
    <mergeCell ref="D360:T360"/>
    <mergeCell ref="V360:X360"/>
    <mergeCell ref="B361:C361"/>
    <mergeCell ref="D361:T361"/>
    <mergeCell ref="V361:X361"/>
    <mergeCell ref="B362:C362"/>
    <mergeCell ref="D362:T362"/>
    <mergeCell ref="V362:X362"/>
    <mergeCell ref="B369:C369"/>
    <mergeCell ref="D369:T369"/>
    <mergeCell ref="V369:X369"/>
    <mergeCell ref="B370:C370"/>
    <mergeCell ref="D370:T370"/>
    <mergeCell ref="V370:X370"/>
    <mergeCell ref="B371:C371"/>
    <mergeCell ref="D371:T371"/>
    <mergeCell ref="V371:X371"/>
    <mergeCell ref="B366:C366"/>
    <mergeCell ref="D366:T366"/>
    <mergeCell ref="V366:X366"/>
    <mergeCell ref="B367:C367"/>
    <mergeCell ref="D367:T367"/>
    <mergeCell ref="V367:X367"/>
    <mergeCell ref="B368:C368"/>
    <mergeCell ref="D368:T368"/>
    <mergeCell ref="V368:X368"/>
    <mergeCell ref="B375:C375"/>
    <mergeCell ref="D375:T375"/>
    <mergeCell ref="V375:X375"/>
    <mergeCell ref="B376:C376"/>
    <mergeCell ref="D376:T376"/>
    <mergeCell ref="V376:X376"/>
    <mergeCell ref="B377:C377"/>
    <mergeCell ref="D377:T377"/>
    <mergeCell ref="V377:X377"/>
    <mergeCell ref="B372:C372"/>
    <mergeCell ref="D372:T372"/>
    <mergeCell ref="V372:X372"/>
    <mergeCell ref="B373:C373"/>
    <mergeCell ref="D373:T373"/>
    <mergeCell ref="V373:X373"/>
    <mergeCell ref="B374:C374"/>
    <mergeCell ref="D374:T374"/>
    <mergeCell ref="V374:X374"/>
    <mergeCell ref="D386:T386"/>
    <mergeCell ref="V386:X386"/>
    <mergeCell ref="B381:C381"/>
    <mergeCell ref="D381:T381"/>
    <mergeCell ref="V381:X381"/>
    <mergeCell ref="B382:C382"/>
    <mergeCell ref="D382:T382"/>
    <mergeCell ref="V382:X382"/>
    <mergeCell ref="B383:C383"/>
    <mergeCell ref="D383:T383"/>
    <mergeCell ref="V383:X383"/>
    <mergeCell ref="B378:C378"/>
    <mergeCell ref="D378:T378"/>
    <mergeCell ref="V378:X378"/>
    <mergeCell ref="B379:C379"/>
    <mergeCell ref="D379:T379"/>
    <mergeCell ref="V379:X379"/>
    <mergeCell ref="B380:C380"/>
    <mergeCell ref="D380:T380"/>
    <mergeCell ref="V380:X380"/>
    <mergeCell ref="B393:C393"/>
    <mergeCell ref="D393:T393"/>
    <mergeCell ref="V393:X393"/>
    <mergeCell ref="B394:C394"/>
    <mergeCell ref="D394:T394"/>
    <mergeCell ref="V394:X394"/>
    <mergeCell ref="V13:W13"/>
    <mergeCell ref="B390:C390"/>
    <mergeCell ref="D390:T390"/>
    <mergeCell ref="V390:X390"/>
    <mergeCell ref="B391:C391"/>
    <mergeCell ref="D391:T391"/>
    <mergeCell ref="V391:X391"/>
    <mergeCell ref="B392:C392"/>
    <mergeCell ref="D392:T392"/>
    <mergeCell ref="V392:X392"/>
    <mergeCell ref="B387:C387"/>
    <mergeCell ref="D387:T387"/>
    <mergeCell ref="V387:X387"/>
    <mergeCell ref="B388:C388"/>
    <mergeCell ref="D388:T388"/>
    <mergeCell ref="V388:X388"/>
    <mergeCell ref="B389:C389"/>
    <mergeCell ref="D389:T389"/>
    <mergeCell ref="V389:X389"/>
    <mergeCell ref="B384:C384"/>
    <mergeCell ref="D384:T384"/>
    <mergeCell ref="V384:X384"/>
    <mergeCell ref="B385:C385"/>
    <mergeCell ref="D385:T385"/>
    <mergeCell ref="V385:X385"/>
    <mergeCell ref="B386:C386"/>
  </mergeCells>
  <phoneticPr fontId="31" type="noConversion"/>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395A7-708A-4713-97E5-6220C8241492}">
  <dimension ref="A1:Q50"/>
  <sheetViews>
    <sheetView topLeftCell="A12" zoomScale="85" zoomScaleNormal="85" zoomScaleSheetLayoutView="85" workbookViewId="0">
      <selection activeCell="R22" sqref="R22"/>
    </sheetView>
  </sheetViews>
  <sheetFormatPr defaultColWidth="9" defaultRowHeight="14.4" x14ac:dyDescent="0.3"/>
  <cols>
    <col min="1" max="1" width="8.88671875" style="34" customWidth="1"/>
    <col min="2" max="3" width="9.109375" style="34" customWidth="1"/>
    <col min="4" max="4" width="13.44140625" style="34" customWidth="1"/>
    <col min="5" max="5" width="9" style="34"/>
    <col min="6" max="6" width="10.6640625" style="34" customWidth="1"/>
    <col min="7" max="10" width="10.5546875" style="34" customWidth="1"/>
    <col min="11" max="12" width="9" style="34"/>
    <col min="13" max="13" width="10.33203125" style="34" customWidth="1"/>
    <col min="14" max="14" width="10.5546875" style="34" customWidth="1"/>
    <col min="15" max="15" width="9" style="34" customWidth="1"/>
    <col min="16" max="256" width="9" style="34"/>
    <col min="257" max="257" width="8.88671875" style="34" customWidth="1"/>
    <col min="258" max="259" width="9.109375" style="34" customWidth="1"/>
    <col min="260" max="260" width="13.44140625" style="34" customWidth="1"/>
    <col min="261" max="261" width="9" style="34"/>
    <col min="262" max="262" width="10.6640625" style="34" customWidth="1"/>
    <col min="263" max="266" width="10.5546875" style="34" customWidth="1"/>
    <col min="267" max="268" width="9" style="34"/>
    <col min="269" max="269" width="10.33203125" style="34" customWidth="1"/>
    <col min="270" max="270" width="10.5546875" style="34" customWidth="1"/>
    <col min="271" max="512" width="9" style="34"/>
    <col min="513" max="513" width="8.88671875" style="34" customWidth="1"/>
    <col min="514" max="515" width="9.109375" style="34" customWidth="1"/>
    <col min="516" max="516" width="13.44140625" style="34" customWidth="1"/>
    <col min="517" max="517" width="9" style="34"/>
    <col min="518" max="518" width="10.6640625" style="34" customWidth="1"/>
    <col min="519" max="522" width="10.5546875" style="34" customWidth="1"/>
    <col min="523" max="524" width="9" style="34"/>
    <col min="525" max="525" width="10.33203125" style="34" customWidth="1"/>
    <col min="526" max="526" width="10.5546875" style="34" customWidth="1"/>
    <col min="527" max="768" width="9" style="34"/>
    <col min="769" max="769" width="8.88671875" style="34" customWidth="1"/>
    <col min="770" max="771" width="9.109375" style="34" customWidth="1"/>
    <col min="772" max="772" width="13.44140625" style="34" customWidth="1"/>
    <col min="773" max="773" width="9" style="34"/>
    <col min="774" max="774" width="10.6640625" style="34" customWidth="1"/>
    <col min="775" max="778" width="10.5546875" style="34" customWidth="1"/>
    <col min="779" max="780" width="9" style="34"/>
    <col min="781" max="781" width="10.33203125" style="34" customWidth="1"/>
    <col min="782" max="782" width="10.5546875" style="34" customWidth="1"/>
    <col min="783" max="1024" width="9" style="34"/>
    <col min="1025" max="1025" width="8.88671875" style="34" customWidth="1"/>
    <col min="1026" max="1027" width="9.109375" style="34" customWidth="1"/>
    <col min="1028" max="1028" width="13.44140625" style="34" customWidth="1"/>
    <col min="1029" max="1029" width="9" style="34"/>
    <col min="1030" max="1030" width="10.6640625" style="34" customWidth="1"/>
    <col min="1031" max="1034" width="10.5546875" style="34" customWidth="1"/>
    <col min="1035" max="1036" width="9" style="34"/>
    <col min="1037" max="1037" width="10.33203125" style="34" customWidth="1"/>
    <col min="1038" max="1038" width="10.5546875" style="34" customWidth="1"/>
    <col min="1039" max="1280" width="9" style="34"/>
    <col min="1281" max="1281" width="8.88671875" style="34" customWidth="1"/>
    <col min="1282" max="1283" width="9.109375" style="34" customWidth="1"/>
    <col min="1284" max="1284" width="13.44140625" style="34" customWidth="1"/>
    <col min="1285" max="1285" width="9" style="34"/>
    <col min="1286" max="1286" width="10.6640625" style="34" customWidth="1"/>
    <col min="1287" max="1290" width="10.5546875" style="34" customWidth="1"/>
    <col min="1291" max="1292" width="9" style="34"/>
    <col min="1293" max="1293" width="10.33203125" style="34" customWidth="1"/>
    <col min="1294" max="1294" width="10.5546875" style="34" customWidth="1"/>
    <col min="1295" max="1536" width="9" style="34"/>
    <col min="1537" max="1537" width="8.88671875" style="34" customWidth="1"/>
    <col min="1538" max="1539" width="9.109375" style="34" customWidth="1"/>
    <col min="1540" max="1540" width="13.44140625" style="34" customWidth="1"/>
    <col min="1541" max="1541" width="9" style="34"/>
    <col min="1542" max="1542" width="10.6640625" style="34" customWidth="1"/>
    <col min="1543" max="1546" width="10.5546875" style="34" customWidth="1"/>
    <col min="1547" max="1548" width="9" style="34"/>
    <col min="1549" max="1549" width="10.33203125" style="34" customWidth="1"/>
    <col min="1550" max="1550" width="10.5546875" style="34" customWidth="1"/>
    <col min="1551" max="1792" width="9" style="34"/>
    <col min="1793" max="1793" width="8.88671875" style="34" customWidth="1"/>
    <col min="1794" max="1795" width="9.109375" style="34" customWidth="1"/>
    <col min="1796" max="1796" width="13.44140625" style="34" customWidth="1"/>
    <col min="1797" max="1797" width="9" style="34"/>
    <col min="1798" max="1798" width="10.6640625" style="34" customWidth="1"/>
    <col min="1799" max="1802" width="10.5546875" style="34" customWidth="1"/>
    <col min="1803" max="1804" width="9" style="34"/>
    <col min="1805" max="1805" width="10.33203125" style="34" customWidth="1"/>
    <col min="1806" max="1806" width="10.5546875" style="34" customWidth="1"/>
    <col min="1807" max="2048" width="9" style="34"/>
    <col min="2049" max="2049" width="8.88671875" style="34" customWidth="1"/>
    <col min="2050" max="2051" width="9.109375" style="34" customWidth="1"/>
    <col min="2052" max="2052" width="13.44140625" style="34" customWidth="1"/>
    <col min="2053" max="2053" width="9" style="34"/>
    <col min="2054" max="2054" width="10.6640625" style="34" customWidth="1"/>
    <col min="2055" max="2058" width="10.5546875" style="34" customWidth="1"/>
    <col min="2059" max="2060" width="9" style="34"/>
    <col min="2061" max="2061" width="10.33203125" style="34" customWidth="1"/>
    <col min="2062" max="2062" width="10.5546875" style="34" customWidth="1"/>
    <col min="2063" max="2304" width="9" style="34"/>
    <col min="2305" max="2305" width="8.88671875" style="34" customWidth="1"/>
    <col min="2306" max="2307" width="9.109375" style="34" customWidth="1"/>
    <col min="2308" max="2308" width="13.44140625" style="34" customWidth="1"/>
    <col min="2309" max="2309" width="9" style="34"/>
    <col min="2310" max="2310" width="10.6640625" style="34" customWidth="1"/>
    <col min="2311" max="2314" width="10.5546875" style="34" customWidth="1"/>
    <col min="2315" max="2316" width="9" style="34"/>
    <col min="2317" max="2317" width="10.33203125" style="34" customWidth="1"/>
    <col min="2318" max="2318" width="10.5546875" style="34" customWidth="1"/>
    <col min="2319" max="2560" width="9" style="34"/>
    <col min="2561" max="2561" width="8.88671875" style="34" customWidth="1"/>
    <col min="2562" max="2563" width="9.109375" style="34" customWidth="1"/>
    <col min="2564" max="2564" width="13.44140625" style="34" customWidth="1"/>
    <col min="2565" max="2565" width="9" style="34"/>
    <col min="2566" max="2566" width="10.6640625" style="34" customWidth="1"/>
    <col min="2567" max="2570" width="10.5546875" style="34" customWidth="1"/>
    <col min="2571" max="2572" width="9" style="34"/>
    <col min="2573" max="2573" width="10.33203125" style="34" customWidth="1"/>
    <col min="2574" max="2574" width="10.5546875" style="34" customWidth="1"/>
    <col min="2575" max="2816" width="9" style="34"/>
    <col min="2817" max="2817" width="8.88671875" style="34" customWidth="1"/>
    <col min="2818" max="2819" width="9.109375" style="34" customWidth="1"/>
    <col min="2820" max="2820" width="13.44140625" style="34" customWidth="1"/>
    <col min="2821" max="2821" width="9" style="34"/>
    <col min="2822" max="2822" width="10.6640625" style="34" customWidth="1"/>
    <col min="2823" max="2826" width="10.5546875" style="34" customWidth="1"/>
    <col min="2827" max="2828" width="9" style="34"/>
    <col min="2829" max="2829" width="10.33203125" style="34" customWidth="1"/>
    <col min="2830" max="2830" width="10.5546875" style="34" customWidth="1"/>
    <col min="2831" max="3072" width="9" style="34"/>
    <col min="3073" max="3073" width="8.88671875" style="34" customWidth="1"/>
    <col min="3074" max="3075" width="9.109375" style="34" customWidth="1"/>
    <col min="3076" max="3076" width="13.44140625" style="34" customWidth="1"/>
    <col min="3077" max="3077" width="9" style="34"/>
    <col min="3078" max="3078" width="10.6640625" style="34" customWidth="1"/>
    <col min="3079" max="3082" width="10.5546875" style="34" customWidth="1"/>
    <col min="3083" max="3084" width="9" style="34"/>
    <col min="3085" max="3085" width="10.33203125" style="34" customWidth="1"/>
    <col min="3086" max="3086" width="10.5546875" style="34" customWidth="1"/>
    <col min="3087" max="3328" width="9" style="34"/>
    <col min="3329" max="3329" width="8.88671875" style="34" customWidth="1"/>
    <col min="3330" max="3331" width="9.109375" style="34" customWidth="1"/>
    <col min="3332" max="3332" width="13.44140625" style="34" customWidth="1"/>
    <col min="3333" max="3333" width="9" style="34"/>
    <col min="3334" max="3334" width="10.6640625" style="34" customWidth="1"/>
    <col min="3335" max="3338" width="10.5546875" style="34" customWidth="1"/>
    <col min="3339" max="3340" width="9" style="34"/>
    <col min="3341" max="3341" width="10.33203125" style="34" customWidth="1"/>
    <col min="3342" max="3342" width="10.5546875" style="34" customWidth="1"/>
    <col min="3343" max="3584" width="9" style="34"/>
    <col min="3585" max="3585" width="8.88671875" style="34" customWidth="1"/>
    <col min="3586" max="3587" width="9.109375" style="34" customWidth="1"/>
    <col min="3588" max="3588" width="13.44140625" style="34" customWidth="1"/>
    <col min="3589" max="3589" width="9" style="34"/>
    <col min="3590" max="3590" width="10.6640625" style="34" customWidth="1"/>
    <col min="3591" max="3594" width="10.5546875" style="34" customWidth="1"/>
    <col min="3595" max="3596" width="9" style="34"/>
    <col min="3597" max="3597" width="10.33203125" style="34" customWidth="1"/>
    <col min="3598" max="3598" width="10.5546875" style="34" customWidth="1"/>
    <col min="3599" max="3840" width="9" style="34"/>
    <col min="3841" max="3841" width="8.88671875" style="34" customWidth="1"/>
    <col min="3842" max="3843" width="9.109375" style="34" customWidth="1"/>
    <col min="3844" max="3844" width="13.44140625" style="34" customWidth="1"/>
    <col min="3845" max="3845" width="9" style="34"/>
    <col min="3846" max="3846" width="10.6640625" style="34" customWidth="1"/>
    <col min="3847" max="3850" width="10.5546875" style="34" customWidth="1"/>
    <col min="3851" max="3852" width="9" style="34"/>
    <col min="3853" max="3853" width="10.33203125" style="34" customWidth="1"/>
    <col min="3854" max="3854" width="10.5546875" style="34" customWidth="1"/>
    <col min="3855" max="4096" width="9" style="34"/>
    <col min="4097" max="4097" width="8.88671875" style="34" customWidth="1"/>
    <col min="4098" max="4099" width="9.109375" style="34" customWidth="1"/>
    <col min="4100" max="4100" width="13.44140625" style="34" customWidth="1"/>
    <col min="4101" max="4101" width="9" style="34"/>
    <col min="4102" max="4102" width="10.6640625" style="34" customWidth="1"/>
    <col min="4103" max="4106" width="10.5546875" style="34" customWidth="1"/>
    <col min="4107" max="4108" width="9" style="34"/>
    <col min="4109" max="4109" width="10.33203125" style="34" customWidth="1"/>
    <col min="4110" max="4110" width="10.5546875" style="34" customWidth="1"/>
    <col min="4111" max="4352" width="9" style="34"/>
    <col min="4353" max="4353" width="8.88671875" style="34" customWidth="1"/>
    <col min="4354" max="4355" width="9.109375" style="34" customWidth="1"/>
    <col min="4356" max="4356" width="13.44140625" style="34" customWidth="1"/>
    <col min="4357" max="4357" width="9" style="34"/>
    <col min="4358" max="4358" width="10.6640625" style="34" customWidth="1"/>
    <col min="4359" max="4362" width="10.5546875" style="34" customWidth="1"/>
    <col min="4363" max="4364" width="9" style="34"/>
    <col min="4365" max="4365" width="10.33203125" style="34" customWidth="1"/>
    <col min="4366" max="4366" width="10.5546875" style="34" customWidth="1"/>
    <col min="4367" max="4608" width="9" style="34"/>
    <col min="4609" max="4609" width="8.88671875" style="34" customWidth="1"/>
    <col min="4610" max="4611" width="9.109375" style="34" customWidth="1"/>
    <col min="4612" max="4612" width="13.44140625" style="34" customWidth="1"/>
    <col min="4613" max="4613" width="9" style="34"/>
    <col min="4614" max="4614" width="10.6640625" style="34" customWidth="1"/>
    <col min="4615" max="4618" width="10.5546875" style="34" customWidth="1"/>
    <col min="4619" max="4620" width="9" style="34"/>
    <col min="4621" max="4621" width="10.33203125" style="34" customWidth="1"/>
    <col min="4622" max="4622" width="10.5546875" style="34" customWidth="1"/>
    <col min="4623" max="4864" width="9" style="34"/>
    <col min="4865" max="4865" width="8.88671875" style="34" customWidth="1"/>
    <col min="4866" max="4867" width="9.109375" style="34" customWidth="1"/>
    <col min="4868" max="4868" width="13.44140625" style="34" customWidth="1"/>
    <col min="4869" max="4869" width="9" style="34"/>
    <col min="4870" max="4870" width="10.6640625" style="34" customWidth="1"/>
    <col min="4871" max="4874" width="10.5546875" style="34" customWidth="1"/>
    <col min="4875" max="4876" width="9" style="34"/>
    <col min="4877" max="4877" width="10.33203125" style="34" customWidth="1"/>
    <col min="4878" max="4878" width="10.5546875" style="34" customWidth="1"/>
    <col min="4879" max="5120" width="9" style="34"/>
    <col min="5121" max="5121" width="8.88671875" style="34" customWidth="1"/>
    <col min="5122" max="5123" width="9.109375" style="34" customWidth="1"/>
    <col min="5124" max="5124" width="13.44140625" style="34" customWidth="1"/>
    <col min="5125" max="5125" width="9" style="34"/>
    <col min="5126" max="5126" width="10.6640625" style="34" customWidth="1"/>
    <col min="5127" max="5130" width="10.5546875" style="34" customWidth="1"/>
    <col min="5131" max="5132" width="9" style="34"/>
    <col min="5133" max="5133" width="10.33203125" style="34" customWidth="1"/>
    <col min="5134" max="5134" width="10.5546875" style="34" customWidth="1"/>
    <col min="5135" max="5376" width="9" style="34"/>
    <col min="5377" max="5377" width="8.88671875" style="34" customWidth="1"/>
    <col min="5378" max="5379" width="9.109375" style="34" customWidth="1"/>
    <col min="5380" max="5380" width="13.44140625" style="34" customWidth="1"/>
    <col min="5381" max="5381" width="9" style="34"/>
    <col min="5382" max="5382" width="10.6640625" style="34" customWidth="1"/>
    <col min="5383" max="5386" width="10.5546875" style="34" customWidth="1"/>
    <col min="5387" max="5388" width="9" style="34"/>
    <col min="5389" max="5389" width="10.33203125" style="34" customWidth="1"/>
    <col min="5390" max="5390" width="10.5546875" style="34" customWidth="1"/>
    <col min="5391" max="5632" width="9" style="34"/>
    <col min="5633" max="5633" width="8.88671875" style="34" customWidth="1"/>
    <col min="5634" max="5635" width="9.109375" style="34" customWidth="1"/>
    <col min="5636" max="5636" width="13.44140625" style="34" customWidth="1"/>
    <col min="5637" max="5637" width="9" style="34"/>
    <col min="5638" max="5638" width="10.6640625" style="34" customWidth="1"/>
    <col min="5639" max="5642" width="10.5546875" style="34" customWidth="1"/>
    <col min="5643" max="5644" width="9" style="34"/>
    <col min="5645" max="5645" width="10.33203125" style="34" customWidth="1"/>
    <col min="5646" max="5646" width="10.5546875" style="34" customWidth="1"/>
    <col min="5647" max="5888" width="9" style="34"/>
    <col min="5889" max="5889" width="8.88671875" style="34" customWidth="1"/>
    <col min="5890" max="5891" width="9.109375" style="34" customWidth="1"/>
    <col min="5892" max="5892" width="13.44140625" style="34" customWidth="1"/>
    <col min="5893" max="5893" width="9" style="34"/>
    <col min="5894" max="5894" width="10.6640625" style="34" customWidth="1"/>
    <col min="5895" max="5898" width="10.5546875" style="34" customWidth="1"/>
    <col min="5899" max="5900" width="9" style="34"/>
    <col min="5901" max="5901" width="10.33203125" style="34" customWidth="1"/>
    <col min="5902" max="5902" width="10.5546875" style="34" customWidth="1"/>
    <col min="5903" max="6144" width="9" style="34"/>
    <col min="6145" max="6145" width="8.88671875" style="34" customWidth="1"/>
    <col min="6146" max="6147" width="9.109375" style="34" customWidth="1"/>
    <col min="6148" max="6148" width="13.44140625" style="34" customWidth="1"/>
    <col min="6149" max="6149" width="9" style="34"/>
    <col min="6150" max="6150" width="10.6640625" style="34" customWidth="1"/>
    <col min="6151" max="6154" width="10.5546875" style="34" customWidth="1"/>
    <col min="6155" max="6156" width="9" style="34"/>
    <col min="6157" max="6157" width="10.33203125" style="34" customWidth="1"/>
    <col min="6158" max="6158" width="10.5546875" style="34" customWidth="1"/>
    <col min="6159" max="6400" width="9" style="34"/>
    <col min="6401" max="6401" width="8.88671875" style="34" customWidth="1"/>
    <col min="6402" max="6403" width="9.109375" style="34" customWidth="1"/>
    <col min="6404" max="6404" width="13.44140625" style="34" customWidth="1"/>
    <col min="6405" max="6405" width="9" style="34"/>
    <col min="6406" max="6406" width="10.6640625" style="34" customWidth="1"/>
    <col min="6407" max="6410" width="10.5546875" style="34" customWidth="1"/>
    <col min="6411" max="6412" width="9" style="34"/>
    <col min="6413" max="6413" width="10.33203125" style="34" customWidth="1"/>
    <col min="6414" max="6414" width="10.5546875" style="34" customWidth="1"/>
    <col min="6415" max="6656" width="9" style="34"/>
    <col min="6657" max="6657" width="8.88671875" style="34" customWidth="1"/>
    <col min="6658" max="6659" width="9.109375" style="34" customWidth="1"/>
    <col min="6660" max="6660" width="13.44140625" style="34" customWidth="1"/>
    <col min="6661" max="6661" width="9" style="34"/>
    <col min="6662" max="6662" width="10.6640625" style="34" customWidth="1"/>
    <col min="6663" max="6666" width="10.5546875" style="34" customWidth="1"/>
    <col min="6667" max="6668" width="9" style="34"/>
    <col min="6669" max="6669" width="10.33203125" style="34" customWidth="1"/>
    <col min="6670" max="6670" width="10.5546875" style="34" customWidth="1"/>
    <col min="6671" max="6912" width="9" style="34"/>
    <col min="6913" max="6913" width="8.88671875" style="34" customWidth="1"/>
    <col min="6914" max="6915" width="9.109375" style="34" customWidth="1"/>
    <col min="6916" max="6916" width="13.44140625" style="34" customWidth="1"/>
    <col min="6917" max="6917" width="9" style="34"/>
    <col min="6918" max="6918" width="10.6640625" style="34" customWidth="1"/>
    <col min="6919" max="6922" width="10.5546875" style="34" customWidth="1"/>
    <col min="6923" max="6924" width="9" style="34"/>
    <col min="6925" max="6925" width="10.33203125" style="34" customWidth="1"/>
    <col min="6926" max="6926" width="10.5546875" style="34" customWidth="1"/>
    <col min="6927" max="7168" width="9" style="34"/>
    <col min="7169" max="7169" width="8.88671875" style="34" customWidth="1"/>
    <col min="7170" max="7171" width="9.109375" style="34" customWidth="1"/>
    <col min="7172" max="7172" width="13.44140625" style="34" customWidth="1"/>
    <col min="7173" max="7173" width="9" style="34"/>
    <col min="7174" max="7174" width="10.6640625" style="34" customWidth="1"/>
    <col min="7175" max="7178" width="10.5546875" style="34" customWidth="1"/>
    <col min="7179" max="7180" width="9" style="34"/>
    <col min="7181" max="7181" width="10.33203125" style="34" customWidth="1"/>
    <col min="7182" max="7182" width="10.5546875" style="34" customWidth="1"/>
    <col min="7183" max="7424" width="9" style="34"/>
    <col min="7425" max="7425" width="8.88671875" style="34" customWidth="1"/>
    <col min="7426" max="7427" width="9.109375" style="34" customWidth="1"/>
    <col min="7428" max="7428" width="13.44140625" style="34" customWidth="1"/>
    <col min="7429" max="7429" width="9" style="34"/>
    <col min="7430" max="7430" width="10.6640625" style="34" customWidth="1"/>
    <col min="7431" max="7434" width="10.5546875" style="34" customWidth="1"/>
    <col min="7435" max="7436" width="9" style="34"/>
    <col min="7437" max="7437" width="10.33203125" style="34" customWidth="1"/>
    <col min="7438" max="7438" width="10.5546875" style="34" customWidth="1"/>
    <col min="7439" max="7680" width="9" style="34"/>
    <col min="7681" max="7681" width="8.88671875" style="34" customWidth="1"/>
    <col min="7682" max="7683" width="9.109375" style="34" customWidth="1"/>
    <col min="7684" max="7684" width="13.44140625" style="34" customWidth="1"/>
    <col min="7685" max="7685" width="9" style="34"/>
    <col min="7686" max="7686" width="10.6640625" style="34" customWidth="1"/>
    <col min="7687" max="7690" width="10.5546875" style="34" customWidth="1"/>
    <col min="7691" max="7692" width="9" style="34"/>
    <col min="7693" max="7693" width="10.33203125" style="34" customWidth="1"/>
    <col min="7694" max="7694" width="10.5546875" style="34" customWidth="1"/>
    <col min="7695" max="7936" width="9" style="34"/>
    <col min="7937" max="7937" width="8.88671875" style="34" customWidth="1"/>
    <col min="7938" max="7939" width="9.109375" style="34" customWidth="1"/>
    <col min="7940" max="7940" width="13.44140625" style="34" customWidth="1"/>
    <col min="7941" max="7941" width="9" style="34"/>
    <col min="7942" max="7942" width="10.6640625" style="34" customWidth="1"/>
    <col min="7943" max="7946" width="10.5546875" style="34" customWidth="1"/>
    <col min="7947" max="7948" width="9" style="34"/>
    <col min="7949" max="7949" width="10.33203125" style="34" customWidth="1"/>
    <col min="7950" max="7950" width="10.5546875" style="34" customWidth="1"/>
    <col min="7951" max="8192" width="9" style="34"/>
    <col min="8193" max="8193" width="8.88671875" style="34" customWidth="1"/>
    <col min="8194" max="8195" width="9.109375" style="34" customWidth="1"/>
    <col min="8196" max="8196" width="13.44140625" style="34" customWidth="1"/>
    <col min="8197" max="8197" width="9" style="34"/>
    <col min="8198" max="8198" width="10.6640625" style="34" customWidth="1"/>
    <col min="8199" max="8202" width="10.5546875" style="34" customWidth="1"/>
    <col min="8203" max="8204" width="9" style="34"/>
    <col min="8205" max="8205" width="10.33203125" style="34" customWidth="1"/>
    <col min="8206" max="8206" width="10.5546875" style="34" customWidth="1"/>
    <col min="8207" max="8448" width="9" style="34"/>
    <col min="8449" max="8449" width="8.88671875" style="34" customWidth="1"/>
    <col min="8450" max="8451" width="9.109375" style="34" customWidth="1"/>
    <col min="8452" max="8452" width="13.44140625" style="34" customWidth="1"/>
    <col min="8453" max="8453" width="9" style="34"/>
    <col min="8454" max="8454" width="10.6640625" style="34" customWidth="1"/>
    <col min="8455" max="8458" width="10.5546875" style="34" customWidth="1"/>
    <col min="8459" max="8460" width="9" style="34"/>
    <col min="8461" max="8461" width="10.33203125" style="34" customWidth="1"/>
    <col min="8462" max="8462" width="10.5546875" style="34" customWidth="1"/>
    <col min="8463" max="8704" width="9" style="34"/>
    <col min="8705" max="8705" width="8.88671875" style="34" customWidth="1"/>
    <col min="8706" max="8707" width="9.109375" style="34" customWidth="1"/>
    <col min="8708" max="8708" width="13.44140625" style="34" customWidth="1"/>
    <col min="8709" max="8709" width="9" style="34"/>
    <col min="8710" max="8710" width="10.6640625" style="34" customWidth="1"/>
    <col min="8711" max="8714" width="10.5546875" style="34" customWidth="1"/>
    <col min="8715" max="8716" width="9" style="34"/>
    <col min="8717" max="8717" width="10.33203125" style="34" customWidth="1"/>
    <col min="8718" max="8718" width="10.5546875" style="34" customWidth="1"/>
    <col min="8719" max="8960" width="9" style="34"/>
    <col min="8961" max="8961" width="8.88671875" style="34" customWidth="1"/>
    <col min="8962" max="8963" width="9.109375" style="34" customWidth="1"/>
    <col min="8964" max="8964" width="13.44140625" style="34" customWidth="1"/>
    <col min="8965" max="8965" width="9" style="34"/>
    <col min="8966" max="8966" width="10.6640625" style="34" customWidth="1"/>
    <col min="8967" max="8970" width="10.5546875" style="34" customWidth="1"/>
    <col min="8971" max="8972" width="9" style="34"/>
    <col min="8973" max="8973" width="10.33203125" style="34" customWidth="1"/>
    <col min="8974" max="8974" width="10.5546875" style="34" customWidth="1"/>
    <col min="8975" max="9216" width="9" style="34"/>
    <col min="9217" max="9217" width="8.88671875" style="34" customWidth="1"/>
    <col min="9218" max="9219" width="9.109375" style="34" customWidth="1"/>
    <col min="9220" max="9220" width="13.44140625" style="34" customWidth="1"/>
    <col min="9221" max="9221" width="9" style="34"/>
    <col min="9222" max="9222" width="10.6640625" style="34" customWidth="1"/>
    <col min="9223" max="9226" width="10.5546875" style="34" customWidth="1"/>
    <col min="9227" max="9228" width="9" style="34"/>
    <col min="9229" max="9229" width="10.33203125" style="34" customWidth="1"/>
    <col min="9230" max="9230" width="10.5546875" style="34" customWidth="1"/>
    <col min="9231" max="9472" width="9" style="34"/>
    <col min="9473" max="9473" width="8.88671875" style="34" customWidth="1"/>
    <col min="9474" max="9475" width="9.109375" style="34" customWidth="1"/>
    <col min="9476" max="9476" width="13.44140625" style="34" customWidth="1"/>
    <col min="9477" max="9477" width="9" style="34"/>
    <col min="9478" max="9478" width="10.6640625" style="34" customWidth="1"/>
    <col min="9479" max="9482" width="10.5546875" style="34" customWidth="1"/>
    <col min="9483" max="9484" width="9" style="34"/>
    <col min="9485" max="9485" width="10.33203125" style="34" customWidth="1"/>
    <col min="9486" max="9486" width="10.5546875" style="34" customWidth="1"/>
    <col min="9487" max="9728" width="9" style="34"/>
    <col min="9729" max="9729" width="8.88671875" style="34" customWidth="1"/>
    <col min="9730" max="9731" width="9.109375" style="34" customWidth="1"/>
    <col min="9732" max="9732" width="13.44140625" style="34" customWidth="1"/>
    <col min="9733" max="9733" width="9" style="34"/>
    <col min="9734" max="9734" width="10.6640625" style="34" customWidth="1"/>
    <col min="9735" max="9738" width="10.5546875" style="34" customWidth="1"/>
    <col min="9739" max="9740" width="9" style="34"/>
    <col min="9741" max="9741" width="10.33203125" style="34" customWidth="1"/>
    <col min="9742" max="9742" width="10.5546875" style="34" customWidth="1"/>
    <col min="9743" max="9984" width="9" style="34"/>
    <col min="9985" max="9985" width="8.88671875" style="34" customWidth="1"/>
    <col min="9986" max="9987" width="9.109375" style="34" customWidth="1"/>
    <col min="9988" max="9988" width="13.44140625" style="34" customWidth="1"/>
    <col min="9989" max="9989" width="9" style="34"/>
    <col min="9990" max="9990" width="10.6640625" style="34" customWidth="1"/>
    <col min="9991" max="9994" width="10.5546875" style="34" customWidth="1"/>
    <col min="9995" max="9996" width="9" style="34"/>
    <col min="9997" max="9997" width="10.33203125" style="34" customWidth="1"/>
    <col min="9998" max="9998" width="10.5546875" style="34" customWidth="1"/>
    <col min="9999" max="10240" width="9" style="34"/>
    <col min="10241" max="10241" width="8.88671875" style="34" customWidth="1"/>
    <col min="10242" max="10243" width="9.109375" style="34" customWidth="1"/>
    <col min="10244" max="10244" width="13.44140625" style="34" customWidth="1"/>
    <col min="10245" max="10245" width="9" style="34"/>
    <col min="10246" max="10246" width="10.6640625" style="34" customWidth="1"/>
    <col min="10247" max="10250" width="10.5546875" style="34" customWidth="1"/>
    <col min="10251" max="10252" width="9" style="34"/>
    <col min="10253" max="10253" width="10.33203125" style="34" customWidth="1"/>
    <col min="10254" max="10254" width="10.5546875" style="34" customWidth="1"/>
    <col min="10255" max="10496" width="9" style="34"/>
    <col min="10497" max="10497" width="8.88671875" style="34" customWidth="1"/>
    <col min="10498" max="10499" width="9.109375" style="34" customWidth="1"/>
    <col min="10500" max="10500" width="13.44140625" style="34" customWidth="1"/>
    <col min="10501" max="10501" width="9" style="34"/>
    <col min="10502" max="10502" width="10.6640625" style="34" customWidth="1"/>
    <col min="10503" max="10506" width="10.5546875" style="34" customWidth="1"/>
    <col min="10507" max="10508" width="9" style="34"/>
    <col min="10509" max="10509" width="10.33203125" style="34" customWidth="1"/>
    <col min="10510" max="10510" width="10.5546875" style="34" customWidth="1"/>
    <col min="10511" max="10752" width="9" style="34"/>
    <col min="10753" max="10753" width="8.88671875" style="34" customWidth="1"/>
    <col min="10754" max="10755" width="9.109375" style="34" customWidth="1"/>
    <col min="10756" max="10756" width="13.44140625" style="34" customWidth="1"/>
    <col min="10757" max="10757" width="9" style="34"/>
    <col min="10758" max="10758" width="10.6640625" style="34" customWidth="1"/>
    <col min="10759" max="10762" width="10.5546875" style="34" customWidth="1"/>
    <col min="10763" max="10764" width="9" style="34"/>
    <col min="10765" max="10765" width="10.33203125" style="34" customWidth="1"/>
    <col min="10766" max="10766" width="10.5546875" style="34" customWidth="1"/>
    <col min="10767" max="11008" width="9" style="34"/>
    <col min="11009" max="11009" width="8.88671875" style="34" customWidth="1"/>
    <col min="11010" max="11011" width="9.109375" style="34" customWidth="1"/>
    <col min="11012" max="11012" width="13.44140625" style="34" customWidth="1"/>
    <col min="11013" max="11013" width="9" style="34"/>
    <col min="11014" max="11014" width="10.6640625" style="34" customWidth="1"/>
    <col min="11015" max="11018" width="10.5546875" style="34" customWidth="1"/>
    <col min="11019" max="11020" width="9" style="34"/>
    <col min="11021" max="11021" width="10.33203125" style="34" customWidth="1"/>
    <col min="11022" max="11022" width="10.5546875" style="34" customWidth="1"/>
    <col min="11023" max="11264" width="9" style="34"/>
    <col min="11265" max="11265" width="8.88671875" style="34" customWidth="1"/>
    <col min="11266" max="11267" width="9.109375" style="34" customWidth="1"/>
    <col min="11268" max="11268" width="13.44140625" style="34" customWidth="1"/>
    <col min="11269" max="11269" width="9" style="34"/>
    <col min="11270" max="11270" width="10.6640625" style="34" customWidth="1"/>
    <col min="11271" max="11274" width="10.5546875" style="34" customWidth="1"/>
    <col min="11275" max="11276" width="9" style="34"/>
    <col min="11277" max="11277" width="10.33203125" style="34" customWidth="1"/>
    <col min="11278" max="11278" width="10.5546875" style="34" customWidth="1"/>
    <col min="11279" max="11520" width="9" style="34"/>
    <col min="11521" max="11521" width="8.88671875" style="34" customWidth="1"/>
    <col min="11522" max="11523" width="9.109375" style="34" customWidth="1"/>
    <col min="11524" max="11524" width="13.44140625" style="34" customWidth="1"/>
    <col min="11525" max="11525" width="9" style="34"/>
    <col min="11526" max="11526" width="10.6640625" style="34" customWidth="1"/>
    <col min="11527" max="11530" width="10.5546875" style="34" customWidth="1"/>
    <col min="11531" max="11532" width="9" style="34"/>
    <col min="11533" max="11533" width="10.33203125" style="34" customWidth="1"/>
    <col min="11534" max="11534" width="10.5546875" style="34" customWidth="1"/>
    <col min="11535" max="11776" width="9" style="34"/>
    <col min="11777" max="11777" width="8.88671875" style="34" customWidth="1"/>
    <col min="11778" max="11779" width="9.109375" style="34" customWidth="1"/>
    <col min="11780" max="11780" width="13.44140625" style="34" customWidth="1"/>
    <col min="11781" max="11781" width="9" style="34"/>
    <col min="11782" max="11782" width="10.6640625" style="34" customWidth="1"/>
    <col min="11783" max="11786" width="10.5546875" style="34" customWidth="1"/>
    <col min="11787" max="11788" width="9" style="34"/>
    <col min="11789" max="11789" width="10.33203125" style="34" customWidth="1"/>
    <col min="11790" max="11790" width="10.5546875" style="34" customWidth="1"/>
    <col min="11791" max="12032" width="9" style="34"/>
    <col min="12033" max="12033" width="8.88671875" style="34" customWidth="1"/>
    <col min="12034" max="12035" width="9.109375" style="34" customWidth="1"/>
    <col min="12036" max="12036" width="13.44140625" style="34" customWidth="1"/>
    <col min="12037" max="12037" width="9" style="34"/>
    <col min="12038" max="12038" width="10.6640625" style="34" customWidth="1"/>
    <col min="12039" max="12042" width="10.5546875" style="34" customWidth="1"/>
    <col min="12043" max="12044" width="9" style="34"/>
    <col min="12045" max="12045" width="10.33203125" style="34" customWidth="1"/>
    <col min="12046" max="12046" width="10.5546875" style="34" customWidth="1"/>
    <col min="12047" max="12288" width="9" style="34"/>
    <col min="12289" max="12289" width="8.88671875" style="34" customWidth="1"/>
    <col min="12290" max="12291" width="9.109375" style="34" customWidth="1"/>
    <col min="12292" max="12292" width="13.44140625" style="34" customWidth="1"/>
    <col min="12293" max="12293" width="9" style="34"/>
    <col min="12294" max="12294" width="10.6640625" style="34" customWidth="1"/>
    <col min="12295" max="12298" width="10.5546875" style="34" customWidth="1"/>
    <col min="12299" max="12300" width="9" style="34"/>
    <col min="12301" max="12301" width="10.33203125" style="34" customWidth="1"/>
    <col min="12302" max="12302" width="10.5546875" style="34" customWidth="1"/>
    <col min="12303" max="12544" width="9" style="34"/>
    <col min="12545" max="12545" width="8.88671875" style="34" customWidth="1"/>
    <col min="12546" max="12547" width="9.109375" style="34" customWidth="1"/>
    <col min="12548" max="12548" width="13.44140625" style="34" customWidth="1"/>
    <col min="12549" max="12549" width="9" style="34"/>
    <col min="12550" max="12550" width="10.6640625" style="34" customWidth="1"/>
    <col min="12551" max="12554" width="10.5546875" style="34" customWidth="1"/>
    <col min="12555" max="12556" width="9" style="34"/>
    <col min="12557" max="12557" width="10.33203125" style="34" customWidth="1"/>
    <col min="12558" max="12558" width="10.5546875" style="34" customWidth="1"/>
    <col min="12559" max="12800" width="9" style="34"/>
    <col min="12801" max="12801" width="8.88671875" style="34" customWidth="1"/>
    <col min="12802" max="12803" width="9.109375" style="34" customWidth="1"/>
    <col min="12804" max="12804" width="13.44140625" style="34" customWidth="1"/>
    <col min="12805" max="12805" width="9" style="34"/>
    <col min="12806" max="12806" width="10.6640625" style="34" customWidth="1"/>
    <col min="12807" max="12810" width="10.5546875" style="34" customWidth="1"/>
    <col min="12811" max="12812" width="9" style="34"/>
    <col min="12813" max="12813" width="10.33203125" style="34" customWidth="1"/>
    <col min="12814" max="12814" width="10.5546875" style="34" customWidth="1"/>
    <col min="12815" max="13056" width="9" style="34"/>
    <col min="13057" max="13057" width="8.88671875" style="34" customWidth="1"/>
    <col min="13058" max="13059" width="9.109375" style="34" customWidth="1"/>
    <col min="13060" max="13060" width="13.44140625" style="34" customWidth="1"/>
    <col min="13061" max="13061" width="9" style="34"/>
    <col min="13062" max="13062" width="10.6640625" style="34" customWidth="1"/>
    <col min="13063" max="13066" width="10.5546875" style="34" customWidth="1"/>
    <col min="13067" max="13068" width="9" style="34"/>
    <col min="13069" max="13069" width="10.33203125" style="34" customWidth="1"/>
    <col min="13070" max="13070" width="10.5546875" style="34" customWidth="1"/>
    <col min="13071" max="13312" width="9" style="34"/>
    <col min="13313" max="13313" width="8.88671875" style="34" customWidth="1"/>
    <col min="13314" max="13315" width="9.109375" style="34" customWidth="1"/>
    <col min="13316" max="13316" width="13.44140625" style="34" customWidth="1"/>
    <col min="13317" max="13317" width="9" style="34"/>
    <col min="13318" max="13318" width="10.6640625" style="34" customWidth="1"/>
    <col min="13319" max="13322" width="10.5546875" style="34" customWidth="1"/>
    <col min="13323" max="13324" width="9" style="34"/>
    <col min="13325" max="13325" width="10.33203125" style="34" customWidth="1"/>
    <col min="13326" max="13326" width="10.5546875" style="34" customWidth="1"/>
    <col min="13327" max="13568" width="9" style="34"/>
    <col min="13569" max="13569" width="8.88671875" style="34" customWidth="1"/>
    <col min="13570" max="13571" width="9.109375" style="34" customWidth="1"/>
    <col min="13572" max="13572" width="13.44140625" style="34" customWidth="1"/>
    <col min="13573" max="13573" width="9" style="34"/>
    <col min="13574" max="13574" width="10.6640625" style="34" customWidth="1"/>
    <col min="13575" max="13578" width="10.5546875" style="34" customWidth="1"/>
    <col min="13579" max="13580" width="9" style="34"/>
    <col min="13581" max="13581" width="10.33203125" style="34" customWidth="1"/>
    <col min="13582" max="13582" width="10.5546875" style="34" customWidth="1"/>
    <col min="13583" max="13824" width="9" style="34"/>
    <col min="13825" max="13825" width="8.88671875" style="34" customWidth="1"/>
    <col min="13826" max="13827" width="9.109375" style="34" customWidth="1"/>
    <col min="13828" max="13828" width="13.44140625" style="34" customWidth="1"/>
    <col min="13829" max="13829" width="9" style="34"/>
    <col min="13830" max="13830" width="10.6640625" style="34" customWidth="1"/>
    <col min="13831" max="13834" width="10.5546875" style="34" customWidth="1"/>
    <col min="13835" max="13836" width="9" style="34"/>
    <col min="13837" max="13837" width="10.33203125" style="34" customWidth="1"/>
    <col min="13838" max="13838" width="10.5546875" style="34" customWidth="1"/>
    <col min="13839" max="14080" width="9" style="34"/>
    <col min="14081" max="14081" width="8.88671875" style="34" customWidth="1"/>
    <col min="14082" max="14083" width="9.109375" style="34" customWidth="1"/>
    <col min="14084" max="14084" width="13.44140625" style="34" customWidth="1"/>
    <col min="14085" max="14085" width="9" style="34"/>
    <col min="14086" max="14086" width="10.6640625" style="34" customWidth="1"/>
    <col min="14087" max="14090" width="10.5546875" style="34" customWidth="1"/>
    <col min="14091" max="14092" width="9" style="34"/>
    <col min="14093" max="14093" width="10.33203125" style="34" customWidth="1"/>
    <col min="14094" max="14094" width="10.5546875" style="34" customWidth="1"/>
    <col min="14095" max="14336" width="9" style="34"/>
    <col min="14337" max="14337" width="8.88671875" style="34" customWidth="1"/>
    <col min="14338" max="14339" width="9.109375" style="34" customWidth="1"/>
    <col min="14340" max="14340" width="13.44140625" style="34" customWidth="1"/>
    <col min="14341" max="14341" width="9" style="34"/>
    <col min="14342" max="14342" width="10.6640625" style="34" customWidth="1"/>
    <col min="14343" max="14346" width="10.5546875" style="34" customWidth="1"/>
    <col min="14347" max="14348" width="9" style="34"/>
    <col min="14349" max="14349" width="10.33203125" style="34" customWidth="1"/>
    <col min="14350" max="14350" width="10.5546875" style="34" customWidth="1"/>
    <col min="14351" max="14592" width="9" style="34"/>
    <col min="14593" max="14593" width="8.88671875" style="34" customWidth="1"/>
    <col min="14594" max="14595" width="9.109375" style="34" customWidth="1"/>
    <col min="14596" max="14596" width="13.44140625" style="34" customWidth="1"/>
    <col min="14597" max="14597" width="9" style="34"/>
    <col min="14598" max="14598" width="10.6640625" style="34" customWidth="1"/>
    <col min="14599" max="14602" width="10.5546875" style="34" customWidth="1"/>
    <col min="14603" max="14604" width="9" style="34"/>
    <col min="14605" max="14605" width="10.33203125" style="34" customWidth="1"/>
    <col min="14606" max="14606" width="10.5546875" style="34" customWidth="1"/>
    <col min="14607" max="14848" width="9" style="34"/>
    <col min="14849" max="14849" width="8.88671875" style="34" customWidth="1"/>
    <col min="14850" max="14851" width="9.109375" style="34" customWidth="1"/>
    <col min="14852" max="14852" width="13.44140625" style="34" customWidth="1"/>
    <col min="14853" max="14853" width="9" style="34"/>
    <col min="14854" max="14854" width="10.6640625" style="34" customWidth="1"/>
    <col min="14855" max="14858" width="10.5546875" style="34" customWidth="1"/>
    <col min="14859" max="14860" width="9" style="34"/>
    <col min="14861" max="14861" width="10.33203125" style="34" customWidth="1"/>
    <col min="14862" max="14862" width="10.5546875" style="34" customWidth="1"/>
    <col min="14863" max="15104" width="9" style="34"/>
    <col min="15105" max="15105" width="8.88671875" style="34" customWidth="1"/>
    <col min="15106" max="15107" width="9.109375" style="34" customWidth="1"/>
    <col min="15108" max="15108" width="13.44140625" style="34" customWidth="1"/>
    <col min="15109" max="15109" width="9" style="34"/>
    <col min="15110" max="15110" width="10.6640625" style="34" customWidth="1"/>
    <col min="15111" max="15114" width="10.5546875" style="34" customWidth="1"/>
    <col min="15115" max="15116" width="9" style="34"/>
    <col min="15117" max="15117" width="10.33203125" style="34" customWidth="1"/>
    <col min="15118" max="15118" width="10.5546875" style="34" customWidth="1"/>
    <col min="15119" max="15360" width="9" style="34"/>
    <col min="15361" max="15361" width="8.88671875" style="34" customWidth="1"/>
    <col min="15362" max="15363" width="9.109375" style="34" customWidth="1"/>
    <col min="15364" max="15364" width="13.44140625" style="34" customWidth="1"/>
    <col min="15365" max="15365" width="9" style="34"/>
    <col min="15366" max="15366" width="10.6640625" style="34" customWidth="1"/>
    <col min="15367" max="15370" width="10.5546875" style="34" customWidth="1"/>
    <col min="15371" max="15372" width="9" style="34"/>
    <col min="15373" max="15373" width="10.33203125" style="34" customWidth="1"/>
    <col min="15374" max="15374" width="10.5546875" style="34" customWidth="1"/>
    <col min="15375" max="15616" width="9" style="34"/>
    <col min="15617" max="15617" width="8.88671875" style="34" customWidth="1"/>
    <col min="15618" max="15619" width="9.109375" style="34" customWidth="1"/>
    <col min="15620" max="15620" width="13.44140625" style="34" customWidth="1"/>
    <col min="15621" max="15621" width="9" style="34"/>
    <col min="15622" max="15622" width="10.6640625" style="34" customWidth="1"/>
    <col min="15623" max="15626" width="10.5546875" style="34" customWidth="1"/>
    <col min="15627" max="15628" width="9" style="34"/>
    <col min="15629" max="15629" width="10.33203125" style="34" customWidth="1"/>
    <col min="15630" max="15630" width="10.5546875" style="34" customWidth="1"/>
    <col min="15631" max="15872" width="9" style="34"/>
    <col min="15873" max="15873" width="8.88671875" style="34" customWidth="1"/>
    <col min="15874" max="15875" width="9.109375" style="34" customWidth="1"/>
    <col min="15876" max="15876" width="13.44140625" style="34" customWidth="1"/>
    <col min="15877" max="15877" width="9" style="34"/>
    <col min="15878" max="15878" width="10.6640625" style="34" customWidth="1"/>
    <col min="15879" max="15882" width="10.5546875" style="34" customWidth="1"/>
    <col min="15883" max="15884" width="9" style="34"/>
    <col min="15885" max="15885" width="10.33203125" style="34" customWidth="1"/>
    <col min="15886" max="15886" width="10.5546875" style="34" customWidth="1"/>
    <col min="15887" max="16128" width="9" style="34"/>
    <col min="16129" max="16129" width="8.88671875" style="34" customWidth="1"/>
    <col min="16130" max="16131" width="9.109375" style="34" customWidth="1"/>
    <col min="16132" max="16132" width="13.44140625" style="34" customWidth="1"/>
    <col min="16133" max="16133" width="9" style="34"/>
    <col min="16134" max="16134" width="10.6640625" style="34" customWidth="1"/>
    <col min="16135" max="16138" width="10.5546875" style="34" customWidth="1"/>
    <col min="16139" max="16140" width="9" style="34"/>
    <col min="16141" max="16141" width="10.33203125" style="34" customWidth="1"/>
    <col min="16142" max="16142" width="10.5546875" style="34" customWidth="1"/>
    <col min="16143" max="16384" width="9" style="34"/>
  </cols>
  <sheetData>
    <row r="1" spans="1:17" x14ac:dyDescent="0.3">
      <c r="L1" s="35" t="s">
        <v>0</v>
      </c>
      <c r="M1" s="36"/>
    </row>
    <row r="2" spans="1:17" x14ac:dyDescent="0.3">
      <c r="L2" s="35" t="s">
        <v>32</v>
      </c>
      <c r="M2" s="36"/>
    </row>
    <row r="3" spans="1:17" x14ac:dyDescent="0.3">
      <c r="L3" s="35" t="s">
        <v>33</v>
      </c>
      <c r="M3" s="36"/>
    </row>
    <row r="4" spans="1:17" ht="15.6" x14ac:dyDescent="0.3">
      <c r="G4" s="222" t="s">
        <v>2</v>
      </c>
      <c r="H4" s="222"/>
      <c r="I4" s="222"/>
      <c r="J4" s="222"/>
      <c r="K4" s="37"/>
      <c r="L4" s="37"/>
      <c r="M4" s="37"/>
    </row>
    <row r="5" spans="1:17" ht="16.2" thickBot="1" x14ac:dyDescent="0.35">
      <c r="G5" s="223" t="s">
        <v>390</v>
      </c>
      <c r="H5" s="223"/>
      <c r="I5" s="223"/>
      <c r="J5" s="223"/>
      <c r="K5" s="37"/>
      <c r="L5" s="37"/>
      <c r="M5" s="37"/>
    </row>
    <row r="7" spans="1:17" ht="16.2" thickBot="1" x14ac:dyDescent="0.35">
      <c r="A7" s="219" t="s">
        <v>34</v>
      </c>
      <c r="B7" s="219"/>
      <c r="C7" s="224" t="s">
        <v>113</v>
      </c>
      <c r="D7" s="224"/>
      <c r="E7" s="38"/>
      <c r="F7" s="38"/>
      <c r="G7" s="38"/>
      <c r="H7" s="38"/>
      <c r="I7" s="38"/>
      <c r="J7" s="38"/>
      <c r="K7" s="38"/>
      <c r="L7" s="38"/>
      <c r="O7" s="225" t="s">
        <v>1</v>
      </c>
      <c r="P7" s="225"/>
      <c r="Q7" s="38"/>
    </row>
    <row r="8" spans="1:17" ht="15.6" x14ac:dyDescent="0.3">
      <c r="A8" s="38"/>
      <c r="B8" s="38"/>
      <c r="C8" s="38"/>
      <c r="D8" s="38"/>
      <c r="E8" s="38"/>
      <c r="F8" s="38"/>
      <c r="G8" s="38"/>
      <c r="H8" s="38"/>
      <c r="I8" s="38"/>
      <c r="J8" s="38"/>
      <c r="K8" s="38"/>
      <c r="L8" s="38"/>
      <c r="M8" s="38"/>
      <c r="N8" s="38"/>
      <c r="O8" s="38"/>
      <c r="P8" s="38"/>
      <c r="Q8" s="38"/>
    </row>
    <row r="9" spans="1:17" ht="15.6" x14ac:dyDescent="0.3">
      <c r="A9" s="219" t="s">
        <v>36</v>
      </c>
      <c r="B9" s="219"/>
      <c r="C9" s="220" t="s">
        <v>385</v>
      </c>
      <c r="D9" s="220"/>
      <c r="E9" s="220"/>
      <c r="F9" s="220"/>
      <c r="G9" s="219" t="s">
        <v>37</v>
      </c>
      <c r="H9" s="219"/>
      <c r="I9" s="212" t="s">
        <v>386</v>
      </c>
      <c r="J9" s="212"/>
      <c r="K9" s="212"/>
      <c r="L9" s="212"/>
      <c r="M9" s="221" t="s">
        <v>38</v>
      </c>
      <c r="N9" s="221"/>
      <c r="O9" s="212" t="s">
        <v>39</v>
      </c>
      <c r="P9" s="212"/>
      <c r="Q9" s="38"/>
    </row>
    <row r="10" spans="1:17" ht="15.6" x14ac:dyDescent="0.3">
      <c r="B10" s="35"/>
      <c r="C10" s="213" t="s">
        <v>3</v>
      </c>
      <c r="D10" s="213"/>
      <c r="E10" s="213"/>
      <c r="F10" s="213"/>
      <c r="H10" s="35"/>
      <c r="I10" s="213" t="s">
        <v>3</v>
      </c>
      <c r="J10" s="213"/>
      <c r="K10" s="213"/>
      <c r="L10" s="213"/>
      <c r="M10" s="38"/>
      <c r="N10" s="38"/>
      <c r="O10" s="38"/>
      <c r="P10" s="38"/>
      <c r="Q10" s="38"/>
    </row>
    <row r="11" spans="1:17" ht="15" customHeight="1" x14ac:dyDescent="0.3">
      <c r="A11" s="208" t="s">
        <v>4</v>
      </c>
      <c r="B11" s="208"/>
      <c r="C11" s="208"/>
      <c r="D11" s="209" t="s">
        <v>384</v>
      </c>
      <c r="E11" s="214"/>
      <c r="F11" s="214"/>
      <c r="G11" s="214"/>
      <c r="H11" s="214"/>
      <c r="I11" s="214"/>
      <c r="J11" s="214"/>
      <c r="K11" s="215" t="s">
        <v>5</v>
      </c>
      <c r="L11" s="216" t="s">
        <v>387</v>
      </c>
      <c r="M11" s="217"/>
      <c r="N11" s="217"/>
      <c r="O11" s="217"/>
      <c r="P11" s="217"/>
      <c r="Q11" s="39"/>
    </row>
    <row r="12" spans="1:17" ht="110.4" customHeight="1" x14ac:dyDescent="0.3">
      <c r="A12" s="208"/>
      <c r="B12" s="208"/>
      <c r="C12" s="208"/>
      <c r="D12" s="218" t="s">
        <v>60</v>
      </c>
      <c r="E12" s="218"/>
      <c r="F12" s="218"/>
      <c r="G12" s="218"/>
      <c r="H12" s="218"/>
      <c r="I12" s="218"/>
      <c r="J12" s="218"/>
      <c r="K12" s="215"/>
      <c r="L12" s="211" t="s">
        <v>61</v>
      </c>
      <c r="M12" s="211"/>
      <c r="N12" s="211"/>
      <c r="O12" s="211"/>
      <c r="P12" s="211"/>
      <c r="Q12" s="40"/>
    </row>
    <row r="13" spans="1:17" x14ac:dyDescent="0.3">
      <c r="A13" s="208" t="s">
        <v>7</v>
      </c>
      <c r="B13" s="208"/>
      <c r="C13" s="208"/>
      <c r="D13" s="209" t="s">
        <v>148</v>
      </c>
      <c r="E13" s="209"/>
      <c r="F13" s="209"/>
      <c r="G13" s="209"/>
      <c r="H13" s="209"/>
      <c r="I13" s="209"/>
      <c r="J13" s="209"/>
      <c r="K13" s="209"/>
      <c r="L13" s="209"/>
      <c r="M13" s="209"/>
      <c r="N13" s="209"/>
      <c r="O13" s="209"/>
      <c r="P13" s="209"/>
    </row>
    <row r="14" spans="1:17" ht="57.6" customHeight="1" x14ac:dyDescent="0.3">
      <c r="A14" s="208"/>
      <c r="B14" s="208"/>
      <c r="C14" s="208"/>
      <c r="D14" s="210" t="s">
        <v>62</v>
      </c>
      <c r="E14" s="210"/>
      <c r="F14" s="210"/>
      <c r="G14" s="210"/>
      <c r="H14" s="210"/>
      <c r="I14" s="210"/>
      <c r="J14" s="210"/>
      <c r="K14" s="210"/>
      <c r="L14" s="210"/>
      <c r="M14" s="210"/>
      <c r="N14" s="210"/>
      <c r="O14" s="210"/>
      <c r="P14" s="210"/>
    </row>
    <row r="15" spans="1:17" ht="14.4" customHeight="1" x14ac:dyDescent="0.3">
      <c r="A15" s="208" t="s">
        <v>8</v>
      </c>
      <c r="B15" s="208"/>
      <c r="C15" s="208"/>
      <c r="D15" s="209" t="s">
        <v>123</v>
      </c>
      <c r="E15" s="209"/>
      <c r="F15" s="209"/>
      <c r="G15" s="209"/>
      <c r="H15" s="209"/>
      <c r="I15" s="209"/>
      <c r="J15" s="209"/>
      <c r="K15" s="209"/>
      <c r="L15" s="209"/>
      <c r="M15" s="209"/>
      <c r="N15" s="209"/>
      <c r="O15" s="209"/>
      <c r="P15" s="209"/>
    </row>
    <row r="16" spans="1:17" ht="55.2" customHeight="1" x14ac:dyDescent="0.3">
      <c r="A16" s="208"/>
      <c r="B16" s="208"/>
      <c r="C16" s="208"/>
      <c r="D16" s="211" t="s">
        <v>63</v>
      </c>
      <c r="E16" s="211"/>
      <c r="F16" s="211"/>
      <c r="G16" s="211"/>
      <c r="H16" s="211"/>
      <c r="I16" s="211"/>
      <c r="J16" s="211"/>
      <c r="K16" s="211"/>
      <c r="L16" s="211"/>
      <c r="M16" s="211"/>
      <c r="N16" s="211"/>
      <c r="O16" s="211"/>
      <c r="P16" s="211"/>
    </row>
    <row r="17" spans="1:17" ht="30" customHeight="1" x14ac:dyDescent="0.3">
      <c r="A17" s="203" t="s">
        <v>9</v>
      </c>
      <c r="B17" s="203"/>
      <c r="C17" s="203"/>
      <c r="D17" s="204" t="s">
        <v>64</v>
      </c>
      <c r="E17" s="204"/>
      <c r="F17" s="204"/>
      <c r="G17" s="204"/>
      <c r="H17" s="205" t="s">
        <v>10</v>
      </c>
      <c r="I17" s="205"/>
      <c r="J17" s="205"/>
      <c r="K17" s="173" t="s">
        <v>137</v>
      </c>
      <c r="L17" s="173"/>
      <c r="M17" s="173"/>
      <c r="N17" s="173"/>
      <c r="O17" s="173"/>
      <c r="P17" s="173"/>
    </row>
    <row r="18" spans="1:17" ht="15.6" customHeight="1" x14ac:dyDescent="0.3">
      <c r="A18" s="203"/>
      <c r="B18" s="203"/>
      <c r="C18" s="203"/>
      <c r="D18" s="206" t="s">
        <v>11</v>
      </c>
      <c r="E18" s="206"/>
      <c r="F18" s="206"/>
      <c r="G18" s="206"/>
      <c r="H18" s="205"/>
      <c r="I18" s="205"/>
      <c r="J18" s="205"/>
      <c r="K18" s="207" t="s">
        <v>11</v>
      </c>
      <c r="L18" s="207"/>
      <c r="M18" s="207"/>
      <c r="N18" s="207"/>
      <c r="O18" s="207"/>
      <c r="P18" s="207"/>
    </row>
    <row r="19" spans="1:17" ht="28.2" customHeight="1" x14ac:dyDescent="0.3">
      <c r="A19" s="187" t="s">
        <v>40</v>
      </c>
      <c r="B19" s="188"/>
      <c r="C19" s="189" t="s">
        <v>486</v>
      </c>
      <c r="D19" s="189"/>
      <c r="E19" s="190" t="s">
        <v>41</v>
      </c>
      <c r="F19" s="190"/>
      <c r="G19" s="191" t="s">
        <v>487</v>
      </c>
      <c r="H19" s="191"/>
      <c r="I19" s="191"/>
      <c r="J19" s="190" t="s">
        <v>42</v>
      </c>
      <c r="K19" s="190"/>
      <c r="L19" s="190"/>
      <c r="M19" s="192" t="str">
        <f>LEFT(L11,SEARCH(" ",L11)-1)&amp;" "&amp;LEFT(MID(L11,SEARCH(" ",L11)+1,1))&amp;"."&amp;LEFT(MID(L11,SEARCH(" ",L11,SEARCH(" ",L11)+1)+1,1))&amp;"."</f>
        <v>Зінюк А.В.</v>
      </c>
      <c r="N19" s="192"/>
      <c r="O19" s="192"/>
      <c r="P19" s="192"/>
    </row>
    <row r="20" spans="1:17" ht="54.6" customHeight="1" x14ac:dyDescent="0.3">
      <c r="A20" s="41"/>
      <c r="B20" s="42"/>
      <c r="C20" s="193" t="s">
        <v>12</v>
      </c>
      <c r="D20" s="193"/>
      <c r="E20" s="42"/>
      <c r="F20" s="43"/>
      <c r="G20" s="194" t="s">
        <v>12</v>
      </c>
      <c r="H20" s="194"/>
      <c r="I20" s="194"/>
      <c r="J20" s="190"/>
      <c r="K20" s="190"/>
      <c r="L20" s="190"/>
      <c r="M20" s="195" t="s">
        <v>65</v>
      </c>
      <c r="N20" s="195"/>
      <c r="O20" s="195"/>
      <c r="P20" s="195"/>
    </row>
    <row r="21" spans="1:17" ht="31.2" customHeight="1" thickBot="1" x14ac:dyDescent="0.35">
      <c r="A21" s="196" t="s">
        <v>43</v>
      </c>
      <c r="B21" s="196"/>
      <c r="C21" s="196"/>
      <c r="D21" s="196"/>
      <c r="E21" s="196"/>
      <c r="F21" s="196"/>
      <c r="G21" s="197" t="s">
        <v>388</v>
      </c>
      <c r="H21" s="198"/>
      <c r="I21" s="198"/>
      <c r="J21" s="44"/>
      <c r="K21" s="45"/>
      <c r="L21" s="46">
        <f>M21+O38</f>
        <v>25.630000000000003</v>
      </c>
      <c r="M21" s="47">
        <f>6.99+7.9</f>
        <v>14.89</v>
      </c>
      <c r="N21" s="48"/>
    </row>
    <row r="22" spans="1:17" ht="15.6" customHeight="1" x14ac:dyDescent="0.3">
      <c r="G22" s="199" t="s">
        <v>44</v>
      </c>
      <c r="H22" s="199"/>
      <c r="I22" s="199"/>
      <c r="J22" s="49"/>
      <c r="K22" s="36" t="s">
        <v>45</v>
      </c>
      <c r="M22" s="36"/>
      <c r="N22" s="36"/>
    </row>
    <row r="23" spans="1:17" ht="15.6" customHeight="1" x14ac:dyDescent="0.3">
      <c r="G23" s="49"/>
      <c r="H23" s="49"/>
      <c r="I23" s="49"/>
      <c r="J23" s="49"/>
      <c r="K23" s="36"/>
      <c r="M23" s="36"/>
      <c r="N23" s="36"/>
    </row>
    <row r="24" spans="1:17" x14ac:dyDescent="0.3">
      <c r="A24" s="200" t="s">
        <v>13</v>
      </c>
      <c r="B24" s="201"/>
      <c r="C24" s="201"/>
      <c r="D24" s="201"/>
      <c r="E24" s="202"/>
      <c r="F24" s="202"/>
      <c r="G24" s="202"/>
      <c r="H24" s="202"/>
      <c r="I24" s="202"/>
      <c r="J24" s="202"/>
      <c r="K24" s="202"/>
      <c r="L24" s="186" t="s">
        <v>66</v>
      </c>
      <c r="M24" s="186"/>
      <c r="N24" s="50"/>
      <c r="O24" s="51"/>
      <c r="P24" s="51"/>
    </row>
    <row r="25" spans="1:17" ht="15.6" customHeight="1" x14ac:dyDescent="0.3">
      <c r="A25" s="52"/>
      <c r="E25" s="180" t="s">
        <v>14</v>
      </c>
      <c r="F25" s="180"/>
      <c r="G25" s="180"/>
      <c r="H25" s="180"/>
      <c r="I25" s="180"/>
      <c r="J25" s="180"/>
      <c r="K25" s="180"/>
    </row>
    <row r="26" spans="1:17" ht="15.6" customHeight="1" x14ac:dyDescent="0.3">
      <c r="A26" s="181" t="s">
        <v>15</v>
      </c>
      <c r="B26" s="181"/>
      <c r="C26" s="181"/>
      <c r="D26" s="181"/>
      <c r="E26" s="182" t="s">
        <v>389</v>
      </c>
      <c r="F26" s="182"/>
      <c r="G26" s="182"/>
      <c r="H26" s="182"/>
      <c r="I26" s="182"/>
      <c r="J26" s="182"/>
      <c r="K26" s="182"/>
      <c r="L26" s="182"/>
      <c r="M26" s="182"/>
      <c r="N26" s="182"/>
      <c r="O26" s="182"/>
    </row>
    <row r="27" spans="1:17" ht="15.6" customHeight="1" x14ac:dyDescent="0.3">
      <c r="A27" s="53"/>
      <c r="B27" s="38"/>
      <c r="C27" s="38"/>
      <c r="D27" s="38"/>
      <c r="E27" s="38"/>
      <c r="F27" s="38"/>
      <c r="G27" s="38"/>
      <c r="H27" s="38"/>
      <c r="I27" s="38"/>
      <c r="J27" s="38"/>
      <c r="K27" s="38"/>
      <c r="L27" s="38"/>
      <c r="M27" s="38"/>
      <c r="N27" s="38"/>
    </row>
    <row r="28" spans="1:17" x14ac:dyDescent="0.3">
      <c r="N28" s="54" t="s">
        <v>46</v>
      </c>
      <c r="P28" s="54"/>
    </row>
    <row r="29" spans="1:17" ht="15.6" x14ac:dyDescent="0.3">
      <c r="H29" s="55"/>
      <c r="I29" s="55" t="s">
        <v>16</v>
      </c>
      <c r="J29" s="55"/>
    </row>
    <row r="30" spans="1:17" ht="111.6" customHeight="1" x14ac:dyDescent="0.3">
      <c r="B30" s="56" t="s">
        <v>47</v>
      </c>
      <c r="C30" s="183" t="s">
        <v>48</v>
      </c>
      <c r="D30" s="183"/>
      <c r="E30" s="183"/>
      <c r="F30" s="56" t="s">
        <v>49</v>
      </c>
      <c r="G30" s="56" t="s">
        <v>50</v>
      </c>
      <c r="H30" s="56" t="s">
        <v>51</v>
      </c>
      <c r="I30" s="56" t="s">
        <v>52</v>
      </c>
      <c r="J30" s="56" t="s">
        <v>17</v>
      </c>
      <c r="K30" s="56" t="s">
        <v>18</v>
      </c>
      <c r="L30" s="56" t="s">
        <v>19</v>
      </c>
      <c r="M30" s="56" t="s">
        <v>20</v>
      </c>
      <c r="N30" s="56" t="s">
        <v>21</v>
      </c>
      <c r="O30" s="56" t="s">
        <v>25</v>
      </c>
    </row>
    <row r="31" spans="1:17" x14ac:dyDescent="0.3">
      <c r="B31" s="57">
        <v>1</v>
      </c>
      <c r="C31" s="174">
        <v>2</v>
      </c>
      <c r="D31" s="174"/>
      <c r="E31" s="174"/>
      <c r="F31" s="57">
        <v>3</v>
      </c>
      <c r="G31" s="57">
        <v>4</v>
      </c>
      <c r="H31" s="57"/>
      <c r="I31" s="57">
        <v>5</v>
      </c>
      <c r="J31" s="57">
        <v>6</v>
      </c>
      <c r="K31" s="57">
        <v>7</v>
      </c>
      <c r="L31" s="57">
        <v>8</v>
      </c>
      <c r="M31" s="57">
        <v>9</v>
      </c>
      <c r="N31" s="57">
        <v>10</v>
      </c>
      <c r="O31" s="57">
        <v>11</v>
      </c>
    </row>
    <row r="32" spans="1:17" s="58" customFormat="1" ht="26.4" customHeight="1" x14ac:dyDescent="0.25">
      <c r="B32" s="59">
        <v>1</v>
      </c>
      <c r="C32" s="184" t="s">
        <v>391</v>
      </c>
      <c r="D32" s="184"/>
      <c r="E32" s="184"/>
      <c r="F32" s="59" t="s">
        <v>6</v>
      </c>
      <c r="G32" s="59" t="s">
        <v>6</v>
      </c>
      <c r="H32" s="59" t="s">
        <v>6</v>
      </c>
      <c r="I32" s="59" t="s">
        <v>22</v>
      </c>
      <c r="J32" s="59">
        <v>83</v>
      </c>
      <c r="K32" s="59"/>
      <c r="L32" s="59"/>
      <c r="M32" s="59"/>
      <c r="N32" s="59"/>
      <c r="O32" s="59">
        <v>3.04</v>
      </c>
      <c r="P32" s="60"/>
      <c r="Q32" s="60"/>
    </row>
    <row r="33" spans="1:15" s="58" customFormat="1" ht="39.75" customHeight="1" x14ac:dyDescent="0.25">
      <c r="B33" s="61"/>
      <c r="C33" s="184" t="s">
        <v>482</v>
      </c>
      <c r="D33" s="184"/>
      <c r="E33" s="184"/>
      <c r="F33" s="59" t="s">
        <v>6</v>
      </c>
      <c r="G33" s="59" t="s">
        <v>6</v>
      </c>
      <c r="H33" s="59" t="s">
        <v>6</v>
      </c>
      <c r="I33" s="59" t="s">
        <v>22</v>
      </c>
      <c r="J33" s="61">
        <v>197</v>
      </c>
      <c r="K33" s="62"/>
      <c r="L33" s="62"/>
      <c r="M33" s="62"/>
      <c r="N33" s="62"/>
      <c r="O33" s="61">
        <v>6.79</v>
      </c>
    </row>
    <row r="34" spans="1:15" s="58" customFormat="1" ht="37.5" customHeight="1" x14ac:dyDescent="0.25">
      <c r="B34" s="62"/>
      <c r="C34" s="184" t="s">
        <v>482</v>
      </c>
      <c r="D34" s="184"/>
      <c r="E34" s="184"/>
      <c r="F34" s="59" t="s">
        <v>6</v>
      </c>
      <c r="G34" s="59" t="s">
        <v>6</v>
      </c>
      <c r="H34" s="59" t="s">
        <v>6</v>
      </c>
      <c r="I34" s="59" t="s">
        <v>22</v>
      </c>
      <c r="J34" s="61">
        <v>2</v>
      </c>
      <c r="K34" s="62"/>
      <c r="L34" s="62"/>
      <c r="M34" s="62"/>
      <c r="N34" s="62"/>
      <c r="O34" s="61">
        <v>0.91</v>
      </c>
    </row>
    <row r="35" spans="1:15" s="58" customFormat="1" ht="13.2" x14ac:dyDescent="0.25">
      <c r="B35" s="62"/>
      <c r="C35" s="185"/>
      <c r="D35" s="185"/>
      <c r="E35" s="185"/>
      <c r="F35" s="59"/>
      <c r="G35" s="59"/>
      <c r="H35" s="59"/>
      <c r="I35" s="62"/>
      <c r="J35" s="61"/>
      <c r="K35" s="62"/>
      <c r="L35" s="62"/>
      <c r="M35" s="62"/>
      <c r="N35" s="62"/>
      <c r="O35" s="61"/>
    </row>
    <row r="36" spans="1:15" s="58" customFormat="1" ht="13.2" x14ac:dyDescent="0.25">
      <c r="B36" s="62"/>
      <c r="C36" s="185"/>
      <c r="D36" s="185"/>
      <c r="E36" s="185"/>
      <c r="F36" s="59"/>
      <c r="G36" s="59"/>
      <c r="H36" s="59"/>
      <c r="I36" s="62"/>
      <c r="J36" s="61"/>
      <c r="K36" s="62"/>
      <c r="L36" s="62"/>
      <c r="M36" s="62"/>
      <c r="N36" s="62"/>
      <c r="O36" s="61"/>
    </row>
    <row r="37" spans="1:15" s="58" customFormat="1" ht="13.2" x14ac:dyDescent="0.25">
      <c r="B37" s="62"/>
      <c r="C37" s="185"/>
      <c r="D37" s="185"/>
      <c r="E37" s="185"/>
      <c r="F37" s="59"/>
      <c r="G37" s="59"/>
      <c r="H37" s="59"/>
      <c r="I37" s="62"/>
      <c r="J37" s="61"/>
      <c r="K37" s="62"/>
      <c r="L37" s="62"/>
      <c r="M37" s="62"/>
      <c r="N37" s="62"/>
      <c r="O37" s="61"/>
    </row>
    <row r="38" spans="1:15" s="58" customFormat="1" ht="13.2" x14ac:dyDescent="0.25">
      <c r="B38" s="179" t="s">
        <v>53</v>
      </c>
      <c r="C38" s="179"/>
      <c r="D38" s="179"/>
      <c r="E38" s="179"/>
      <c r="F38" s="59" t="s">
        <v>6</v>
      </c>
      <c r="G38" s="59" t="s">
        <v>6</v>
      </c>
      <c r="H38" s="59" t="s">
        <v>6</v>
      </c>
      <c r="I38" s="61" t="s">
        <v>22</v>
      </c>
      <c r="J38" s="61">
        <f>SUM(J32:J37)</f>
        <v>282</v>
      </c>
      <c r="K38" s="62"/>
      <c r="L38" s="62"/>
      <c r="M38" s="62"/>
      <c r="N38" s="62"/>
      <c r="O38" s="61">
        <f>SUM(O32:O37)</f>
        <v>10.74</v>
      </c>
    </row>
    <row r="40" spans="1:15" ht="79.2" customHeight="1" x14ac:dyDescent="0.3">
      <c r="A40" s="175" t="s">
        <v>383</v>
      </c>
      <c r="B40" s="176"/>
      <c r="C40" s="176"/>
      <c r="D40" s="176"/>
      <c r="E40" s="176"/>
      <c r="F40" s="176"/>
      <c r="I40" s="177" t="s">
        <v>55</v>
      </c>
      <c r="J40" s="177"/>
      <c r="K40" s="177"/>
      <c r="L40" s="177"/>
      <c r="M40" s="177"/>
      <c r="N40" s="177"/>
    </row>
    <row r="41" spans="1:15" ht="15.6" customHeight="1" x14ac:dyDescent="0.3">
      <c r="A41" s="40"/>
      <c r="B41" s="63"/>
      <c r="C41" s="63"/>
      <c r="D41" s="63"/>
      <c r="E41" s="63"/>
      <c r="F41" s="63"/>
      <c r="I41" s="40"/>
      <c r="J41" s="40"/>
      <c r="K41" s="40"/>
      <c r="L41" s="40"/>
      <c r="M41" s="40"/>
      <c r="N41" s="40"/>
    </row>
    <row r="42" spans="1:15" ht="15.6" x14ac:dyDescent="0.3">
      <c r="G42" s="55" t="s">
        <v>23</v>
      </c>
      <c r="H42" s="55"/>
      <c r="I42" s="55"/>
      <c r="J42" s="55"/>
    </row>
    <row r="43" spans="1:15" x14ac:dyDescent="0.3">
      <c r="B43" s="178" t="s">
        <v>24</v>
      </c>
      <c r="C43" s="64"/>
      <c r="D43" s="178" t="s">
        <v>25</v>
      </c>
      <c r="E43" s="178" t="s">
        <v>56</v>
      </c>
      <c r="F43" s="178"/>
      <c r="G43" s="178"/>
      <c r="H43" s="64"/>
      <c r="I43" s="64"/>
      <c r="J43" s="64"/>
      <c r="K43" s="178" t="s">
        <v>26</v>
      </c>
      <c r="L43" s="178"/>
      <c r="M43" s="178"/>
    </row>
    <row r="44" spans="1:15" x14ac:dyDescent="0.3">
      <c r="B44" s="178"/>
      <c r="C44" s="64"/>
      <c r="D44" s="178"/>
      <c r="E44" s="64" t="s">
        <v>27</v>
      </c>
      <c r="F44" s="64" t="s">
        <v>28</v>
      </c>
      <c r="G44" s="64" t="s">
        <v>29</v>
      </c>
      <c r="H44" s="64"/>
      <c r="I44" s="64"/>
      <c r="J44" s="64"/>
      <c r="K44" s="178"/>
      <c r="L44" s="178"/>
      <c r="M44" s="178"/>
    </row>
    <row r="45" spans="1:15" x14ac:dyDescent="0.3">
      <c r="B45" s="57">
        <v>1</v>
      </c>
      <c r="C45" s="57"/>
      <c r="D45" s="57">
        <v>2</v>
      </c>
      <c r="E45" s="57">
        <v>3</v>
      </c>
      <c r="F45" s="57">
        <v>4</v>
      </c>
      <c r="G45" s="57">
        <v>5</v>
      </c>
      <c r="H45" s="57"/>
      <c r="I45" s="57"/>
      <c r="J45" s="57"/>
      <c r="K45" s="174">
        <v>6</v>
      </c>
      <c r="L45" s="174"/>
      <c r="M45" s="174"/>
    </row>
    <row r="46" spans="1:15" x14ac:dyDescent="0.3">
      <c r="B46" s="65" t="s">
        <v>57</v>
      </c>
      <c r="C46" s="65"/>
      <c r="D46" s="65"/>
      <c r="E46" s="65"/>
      <c r="F46" s="65"/>
      <c r="G46" s="65"/>
      <c r="H46" s="65"/>
      <c r="I46" s="65"/>
      <c r="J46" s="65"/>
      <c r="K46" s="65"/>
      <c r="L46" s="65"/>
      <c r="M46" s="65"/>
    </row>
    <row r="47" spans="1:15" x14ac:dyDescent="0.3">
      <c r="B47" s="65" t="s">
        <v>30</v>
      </c>
      <c r="C47" s="65"/>
      <c r="D47" s="65"/>
      <c r="E47" s="65"/>
      <c r="F47" s="65"/>
      <c r="G47" s="65"/>
      <c r="H47" s="65"/>
      <c r="I47" s="65"/>
      <c r="J47" s="65"/>
      <c r="K47" s="65"/>
      <c r="L47" s="65"/>
      <c r="M47" s="65"/>
    </row>
    <row r="49" spans="2:10" x14ac:dyDescent="0.3">
      <c r="B49" s="66" t="s">
        <v>58</v>
      </c>
      <c r="C49" s="66"/>
      <c r="D49" s="36"/>
      <c r="E49" s="36"/>
      <c r="F49" s="36"/>
      <c r="G49" s="36"/>
      <c r="H49" s="36"/>
      <c r="I49" s="36"/>
      <c r="J49" s="36"/>
    </row>
    <row r="50" spans="2:10" x14ac:dyDescent="0.3">
      <c r="B50" s="35" t="s">
        <v>59</v>
      </c>
      <c r="C50" s="35"/>
      <c r="D50" s="36"/>
      <c r="E50" s="36"/>
      <c r="F50" s="36"/>
      <c r="G50" s="36"/>
      <c r="H50" s="36"/>
      <c r="I50" s="36"/>
      <c r="J50" s="36"/>
    </row>
  </sheetData>
  <mergeCells count="65">
    <mergeCell ref="K45:M45"/>
    <mergeCell ref="A40:F40"/>
    <mergeCell ref="I40:N40"/>
    <mergeCell ref="B43:B44"/>
    <mergeCell ref="D43:D44"/>
    <mergeCell ref="E43:G43"/>
    <mergeCell ref="K43:M44"/>
    <mergeCell ref="B38:E38"/>
    <mergeCell ref="E25:K25"/>
    <mergeCell ref="A26:D26"/>
    <mergeCell ref="E26:O26"/>
    <mergeCell ref="C30:E30"/>
    <mergeCell ref="C31:E31"/>
    <mergeCell ref="C32:E32"/>
    <mergeCell ref="C33:E33"/>
    <mergeCell ref="C34:E34"/>
    <mergeCell ref="C35:E35"/>
    <mergeCell ref="C36:E36"/>
    <mergeCell ref="C37:E37"/>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A17:C18"/>
    <mergeCell ref="D17:G17"/>
    <mergeCell ref="H17:J18"/>
    <mergeCell ref="K17:P17"/>
    <mergeCell ref="D18:G18"/>
    <mergeCell ref="K18:P18"/>
    <mergeCell ref="A13:C14"/>
    <mergeCell ref="D13:P13"/>
    <mergeCell ref="D14:P14"/>
    <mergeCell ref="A15:C16"/>
    <mergeCell ref="D15:P15"/>
    <mergeCell ref="D16:P16"/>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G4:J4"/>
    <mergeCell ref="G5:J5"/>
    <mergeCell ref="A7:B7"/>
    <mergeCell ref="C7:D7"/>
    <mergeCell ref="O7:P7"/>
  </mergeCells>
  <pageMargins left="0.7" right="0.7" top="0.75" bottom="0.75" header="0.3" footer="0.3"/>
  <pageSetup paperSize="9" scale="72" orientation="landscape" r:id="rId1"/>
  <rowBreaks count="1" manualBreakCount="1">
    <brk id="27"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6078D-CABE-4133-99F1-B62A04FB94E5}">
  <sheetPr>
    <outlinePr summaryBelow="0" summaryRight="0"/>
    <pageSetUpPr autoPageBreaks="0" fitToPage="1"/>
  </sheetPr>
  <dimension ref="A1:AP399"/>
  <sheetViews>
    <sheetView view="pageBreakPreview" topLeftCell="A60" zoomScaleNormal="100" zoomScaleSheetLayoutView="100" zoomScalePageLayoutView="85" workbookViewId="0">
      <selection activeCell="D21" sqref="D21:T21"/>
    </sheetView>
  </sheetViews>
  <sheetFormatPr defaultColWidth="3.44140625" defaultRowHeight="10.199999999999999" outlineLevelRow="2"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2" width="9.6640625" style="68" customWidth="1"/>
    <col min="33" max="33" width="7" style="68" customWidth="1"/>
    <col min="34" max="34" width="4.33203125" style="68" customWidth="1"/>
    <col min="35" max="35" width="7" style="68" customWidth="1"/>
    <col min="36" max="37" width="5.44140625" style="69" customWidth="1"/>
    <col min="38" max="39" width="3.44140625" style="68"/>
    <col min="40" max="40" width="8.5546875" style="68" bestFit="1" customWidth="1"/>
    <col min="41" max="252" width="3.44140625" style="68"/>
    <col min="253" max="254" width="3" style="68" customWidth="1"/>
    <col min="255" max="255" width="1" style="68" customWidth="1"/>
    <col min="256" max="256" width="2" style="68" customWidth="1"/>
    <col min="257" max="257" width="0.88671875" style="68" customWidth="1"/>
    <col min="258" max="269" width="3" style="68" customWidth="1"/>
    <col min="270" max="270" width="11" style="68" customWidth="1"/>
    <col min="271" max="271" width="13.33203125" style="68" customWidth="1"/>
    <col min="272" max="272" width="3.5546875" style="68" customWidth="1"/>
    <col min="273" max="273" width="8.6640625" style="68" customWidth="1"/>
    <col min="274" max="274" width="5.6640625" style="68" customWidth="1"/>
    <col min="275" max="275" width="8.109375" style="68" bestFit="1" customWidth="1"/>
    <col min="276" max="276" width="1.33203125" style="68" customWidth="1"/>
    <col min="277" max="277" width="0" style="68" hidden="1" customWidth="1"/>
    <col min="278" max="280" width="3.44140625" style="68"/>
    <col min="281" max="281" width="4.44140625" style="68" customWidth="1"/>
    <col min="282" max="282" width="3.44140625" style="68"/>
    <col min="283" max="283" width="9.6640625" style="68" customWidth="1"/>
    <col min="284" max="284" width="4.33203125" style="68" customWidth="1"/>
    <col min="285" max="286" width="4.109375" style="68" customWidth="1"/>
    <col min="287" max="287" width="4.33203125" style="68" customWidth="1"/>
    <col min="288" max="288" width="5.33203125" style="68" customWidth="1"/>
    <col min="289" max="289" width="9.33203125" style="68" customWidth="1"/>
    <col min="290" max="290" width="5.6640625" style="68" customWidth="1"/>
    <col min="291" max="291" width="4.6640625" style="68" customWidth="1"/>
    <col min="292" max="292" width="5.33203125" style="68" customWidth="1"/>
    <col min="293" max="294" width="5.44140625" style="68" customWidth="1"/>
    <col min="295" max="508" width="3.44140625" style="68"/>
    <col min="509" max="510" width="3" style="68" customWidth="1"/>
    <col min="511" max="511" width="1" style="68" customWidth="1"/>
    <col min="512" max="512" width="2" style="68" customWidth="1"/>
    <col min="513" max="513" width="0.88671875" style="68" customWidth="1"/>
    <col min="514" max="525" width="3" style="68" customWidth="1"/>
    <col min="526" max="526" width="11" style="68" customWidth="1"/>
    <col min="527" max="527" width="13.33203125" style="68" customWidth="1"/>
    <col min="528" max="528" width="3.5546875" style="68" customWidth="1"/>
    <col min="529" max="529" width="8.6640625" style="68" customWidth="1"/>
    <col min="530" max="530" width="5.6640625" style="68" customWidth="1"/>
    <col min="531" max="531" width="8.109375" style="68" bestFit="1" customWidth="1"/>
    <col min="532" max="532" width="1.33203125" style="68" customWidth="1"/>
    <col min="533" max="533" width="0" style="68" hidden="1" customWidth="1"/>
    <col min="534" max="536" width="3.44140625" style="68"/>
    <col min="537" max="537" width="4.44140625" style="68" customWidth="1"/>
    <col min="538" max="538" width="3.44140625" style="68"/>
    <col min="539" max="539" width="9.6640625" style="68" customWidth="1"/>
    <col min="540" max="540" width="4.33203125" style="68" customWidth="1"/>
    <col min="541" max="542" width="4.109375" style="68" customWidth="1"/>
    <col min="543" max="543" width="4.33203125" style="68" customWidth="1"/>
    <col min="544" max="544" width="5.33203125" style="68" customWidth="1"/>
    <col min="545" max="545" width="9.33203125" style="68" customWidth="1"/>
    <col min="546" max="546" width="5.6640625" style="68" customWidth="1"/>
    <col min="547" max="547" width="4.6640625" style="68" customWidth="1"/>
    <col min="548" max="548" width="5.33203125" style="68" customWidth="1"/>
    <col min="549" max="550" width="5.44140625" style="68" customWidth="1"/>
    <col min="551" max="764" width="3.44140625" style="68"/>
    <col min="765" max="766" width="3" style="68" customWidth="1"/>
    <col min="767" max="767" width="1" style="68" customWidth="1"/>
    <col min="768" max="768" width="2" style="68" customWidth="1"/>
    <col min="769" max="769" width="0.88671875" style="68" customWidth="1"/>
    <col min="770" max="781" width="3" style="68" customWidth="1"/>
    <col min="782" max="782" width="11" style="68" customWidth="1"/>
    <col min="783" max="783" width="13.33203125" style="68" customWidth="1"/>
    <col min="784" max="784" width="3.5546875" style="68" customWidth="1"/>
    <col min="785" max="785" width="8.6640625" style="68" customWidth="1"/>
    <col min="786" max="786" width="5.6640625" style="68" customWidth="1"/>
    <col min="787" max="787" width="8.109375" style="68" bestFit="1" customWidth="1"/>
    <col min="788" max="788" width="1.33203125" style="68" customWidth="1"/>
    <col min="789" max="789" width="0" style="68" hidden="1" customWidth="1"/>
    <col min="790" max="792" width="3.44140625" style="68"/>
    <col min="793" max="793" width="4.44140625" style="68" customWidth="1"/>
    <col min="794" max="794" width="3.44140625" style="68"/>
    <col min="795" max="795" width="9.6640625" style="68" customWidth="1"/>
    <col min="796" max="796" width="4.33203125" style="68" customWidth="1"/>
    <col min="797" max="798" width="4.109375" style="68" customWidth="1"/>
    <col min="799" max="799" width="4.33203125" style="68" customWidth="1"/>
    <col min="800" max="800" width="5.33203125" style="68" customWidth="1"/>
    <col min="801" max="801" width="9.33203125" style="68" customWidth="1"/>
    <col min="802" max="802" width="5.6640625" style="68" customWidth="1"/>
    <col min="803" max="803" width="4.6640625" style="68" customWidth="1"/>
    <col min="804" max="804" width="5.33203125" style="68" customWidth="1"/>
    <col min="805" max="806" width="5.44140625" style="68" customWidth="1"/>
    <col min="807" max="1020" width="3.44140625" style="68"/>
    <col min="1021" max="1022" width="3" style="68" customWidth="1"/>
    <col min="1023" max="1023" width="1" style="68" customWidth="1"/>
    <col min="1024" max="1024" width="2" style="68" customWidth="1"/>
    <col min="1025" max="1025" width="0.88671875" style="68" customWidth="1"/>
    <col min="1026" max="1037" width="3" style="68" customWidth="1"/>
    <col min="1038" max="1038" width="11" style="68" customWidth="1"/>
    <col min="1039" max="1039" width="13.33203125" style="68" customWidth="1"/>
    <col min="1040" max="1040" width="3.5546875" style="68" customWidth="1"/>
    <col min="1041" max="1041" width="8.6640625" style="68" customWidth="1"/>
    <col min="1042" max="1042" width="5.6640625" style="68" customWidth="1"/>
    <col min="1043" max="1043" width="8.109375" style="68" bestFit="1" customWidth="1"/>
    <col min="1044" max="1044" width="1.33203125" style="68" customWidth="1"/>
    <col min="1045" max="1045" width="0" style="68" hidden="1" customWidth="1"/>
    <col min="1046" max="1048" width="3.44140625" style="68"/>
    <col min="1049" max="1049" width="4.44140625" style="68" customWidth="1"/>
    <col min="1050" max="1050" width="3.44140625" style="68"/>
    <col min="1051" max="1051" width="9.6640625" style="68" customWidth="1"/>
    <col min="1052" max="1052" width="4.33203125" style="68" customWidth="1"/>
    <col min="1053" max="1054" width="4.109375" style="68" customWidth="1"/>
    <col min="1055" max="1055" width="4.33203125" style="68" customWidth="1"/>
    <col min="1056" max="1056" width="5.33203125" style="68" customWidth="1"/>
    <col min="1057" max="1057" width="9.33203125" style="68" customWidth="1"/>
    <col min="1058" max="1058" width="5.6640625" style="68" customWidth="1"/>
    <col min="1059" max="1059" width="4.6640625" style="68" customWidth="1"/>
    <col min="1060" max="1060" width="5.33203125" style="68" customWidth="1"/>
    <col min="1061" max="1062" width="5.44140625" style="68" customWidth="1"/>
    <col min="1063" max="1276" width="3.44140625" style="68"/>
    <col min="1277" max="1278" width="3" style="68" customWidth="1"/>
    <col min="1279" max="1279" width="1" style="68" customWidth="1"/>
    <col min="1280" max="1280" width="2" style="68" customWidth="1"/>
    <col min="1281" max="1281" width="0.88671875" style="68" customWidth="1"/>
    <col min="1282" max="1293" width="3" style="68" customWidth="1"/>
    <col min="1294" max="1294" width="11" style="68" customWidth="1"/>
    <col min="1295" max="1295" width="13.33203125" style="68" customWidth="1"/>
    <col min="1296" max="1296" width="3.5546875" style="68" customWidth="1"/>
    <col min="1297" max="1297" width="8.6640625" style="68" customWidth="1"/>
    <col min="1298" max="1298" width="5.6640625" style="68" customWidth="1"/>
    <col min="1299" max="1299" width="8.109375" style="68" bestFit="1" customWidth="1"/>
    <col min="1300" max="1300" width="1.33203125" style="68" customWidth="1"/>
    <col min="1301" max="1301" width="0" style="68" hidden="1" customWidth="1"/>
    <col min="1302" max="1304" width="3.44140625" style="68"/>
    <col min="1305" max="1305" width="4.44140625" style="68" customWidth="1"/>
    <col min="1306" max="1306" width="3.44140625" style="68"/>
    <col min="1307" max="1307" width="9.6640625" style="68" customWidth="1"/>
    <col min="1308" max="1308" width="4.33203125" style="68" customWidth="1"/>
    <col min="1309" max="1310" width="4.109375" style="68" customWidth="1"/>
    <col min="1311" max="1311" width="4.33203125" style="68" customWidth="1"/>
    <col min="1312" max="1312" width="5.33203125" style="68" customWidth="1"/>
    <col min="1313" max="1313" width="9.33203125" style="68" customWidth="1"/>
    <col min="1314" max="1314" width="5.6640625" style="68" customWidth="1"/>
    <col min="1315" max="1315" width="4.6640625" style="68" customWidth="1"/>
    <col min="1316" max="1316" width="5.33203125" style="68" customWidth="1"/>
    <col min="1317" max="1318" width="5.44140625" style="68" customWidth="1"/>
    <col min="1319" max="1532" width="3.44140625" style="68"/>
    <col min="1533" max="1534" width="3" style="68" customWidth="1"/>
    <col min="1535" max="1535" width="1" style="68" customWidth="1"/>
    <col min="1536" max="1536" width="2" style="68" customWidth="1"/>
    <col min="1537" max="1537" width="0.88671875" style="68" customWidth="1"/>
    <col min="1538" max="1549" width="3" style="68" customWidth="1"/>
    <col min="1550" max="1550" width="11" style="68" customWidth="1"/>
    <col min="1551" max="1551" width="13.33203125" style="68" customWidth="1"/>
    <col min="1552" max="1552" width="3.5546875" style="68" customWidth="1"/>
    <col min="1553" max="1553" width="8.6640625" style="68" customWidth="1"/>
    <col min="1554" max="1554" width="5.6640625" style="68" customWidth="1"/>
    <col min="1555" max="1555" width="8.109375" style="68" bestFit="1" customWidth="1"/>
    <col min="1556" max="1556" width="1.33203125" style="68" customWidth="1"/>
    <col min="1557" max="1557" width="0" style="68" hidden="1" customWidth="1"/>
    <col min="1558" max="1560" width="3.44140625" style="68"/>
    <col min="1561" max="1561" width="4.44140625" style="68" customWidth="1"/>
    <col min="1562" max="1562" width="3.44140625" style="68"/>
    <col min="1563" max="1563" width="9.6640625" style="68" customWidth="1"/>
    <col min="1564" max="1564" width="4.33203125" style="68" customWidth="1"/>
    <col min="1565" max="1566" width="4.109375" style="68" customWidth="1"/>
    <col min="1567" max="1567" width="4.33203125" style="68" customWidth="1"/>
    <col min="1568" max="1568" width="5.33203125" style="68" customWidth="1"/>
    <col min="1569" max="1569" width="9.33203125" style="68" customWidth="1"/>
    <col min="1570" max="1570" width="5.6640625" style="68" customWidth="1"/>
    <col min="1571" max="1571" width="4.6640625" style="68" customWidth="1"/>
    <col min="1572" max="1572" width="5.33203125" style="68" customWidth="1"/>
    <col min="1573" max="1574" width="5.44140625" style="68" customWidth="1"/>
    <col min="1575" max="1788" width="3.44140625" style="68"/>
    <col min="1789" max="1790" width="3" style="68" customWidth="1"/>
    <col min="1791" max="1791" width="1" style="68" customWidth="1"/>
    <col min="1792" max="1792" width="2" style="68" customWidth="1"/>
    <col min="1793" max="1793" width="0.88671875" style="68" customWidth="1"/>
    <col min="1794" max="1805" width="3" style="68" customWidth="1"/>
    <col min="1806" max="1806" width="11" style="68" customWidth="1"/>
    <col min="1807" max="1807" width="13.33203125" style="68" customWidth="1"/>
    <col min="1808" max="1808" width="3.5546875" style="68" customWidth="1"/>
    <col min="1809" max="1809" width="8.6640625" style="68" customWidth="1"/>
    <col min="1810" max="1810" width="5.6640625" style="68" customWidth="1"/>
    <col min="1811" max="1811" width="8.109375" style="68" bestFit="1" customWidth="1"/>
    <col min="1812" max="1812" width="1.33203125" style="68" customWidth="1"/>
    <col min="1813" max="1813" width="0" style="68" hidden="1" customWidth="1"/>
    <col min="1814" max="1816" width="3.44140625" style="68"/>
    <col min="1817" max="1817" width="4.44140625" style="68" customWidth="1"/>
    <col min="1818" max="1818" width="3.44140625" style="68"/>
    <col min="1819" max="1819" width="9.6640625" style="68" customWidth="1"/>
    <col min="1820" max="1820" width="4.33203125" style="68" customWidth="1"/>
    <col min="1821" max="1822" width="4.109375" style="68" customWidth="1"/>
    <col min="1823" max="1823" width="4.33203125" style="68" customWidth="1"/>
    <col min="1824" max="1824" width="5.33203125" style="68" customWidth="1"/>
    <col min="1825" max="1825" width="9.33203125" style="68" customWidth="1"/>
    <col min="1826" max="1826" width="5.6640625" style="68" customWidth="1"/>
    <col min="1827" max="1827" width="4.6640625" style="68" customWidth="1"/>
    <col min="1828" max="1828" width="5.33203125" style="68" customWidth="1"/>
    <col min="1829" max="1830" width="5.44140625" style="68" customWidth="1"/>
    <col min="1831" max="2044" width="3.44140625" style="68"/>
    <col min="2045" max="2046" width="3" style="68" customWidth="1"/>
    <col min="2047" max="2047" width="1" style="68" customWidth="1"/>
    <col min="2048" max="2048" width="2" style="68" customWidth="1"/>
    <col min="2049" max="2049" width="0.88671875" style="68" customWidth="1"/>
    <col min="2050" max="2061" width="3" style="68" customWidth="1"/>
    <col min="2062" max="2062" width="11" style="68" customWidth="1"/>
    <col min="2063" max="2063" width="13.33203125" style="68" customWidth="1"/>
    <col min="2064" max="2064" width="3.5546875" style="68" customWidth="1"/>
    <col min="2065" max="2065" width="8.6640625" style="68" customWidth="1"/>
    <col min="2066" max="2066" width="5.6640625" style="68" customWidth="1"/>
    <col min="2067" max="2067" width="8.109375" style="68" bestFit="1" customWidth="1"/>
    <col min="2068" max="2068" width="1.33203125" style="68" customWidth="1"/>
    <col min="2069" max="2069" width="0" style="68" hidden="1" customWidth="1"/>
    <col min="2070" max="2072" width="3.44140625" style="68"/>
    <col min="2073" max="2073" width="4.44140625" style="68" customWidth="1"/>
    <col min="2074" max="2074" width="3.44140625" style="68"/>
    <col min="2075" max="2075" width="9.6640625" style="68" customWidth="1"/>
    <col min="2076" max="2076" width="4.33203125" style="68" customWidth="1"/>
    <col min="2077" max="2078" width="4.109375" style="68" customWidth="1"/>
    <col min="2079" max="2079" width="4.33203125" style="68" customWidth="1"/>
    <col min="2080" max="2080" width="5.33203125" style="68" customWidth="1"/>
    <col min="2081" max="2081" width="9.33203125" style="68" customWidth="1"/>
    <col min="2082" max="2082" width="5.6640625" style="68" customWidth="1"/>
    <col min="2083" max="2083" width="4.6640625" style="68" customWidth="1"/>
    <col min="2084" max="2084" width="5.33203125" style="68" customWidth="1"/>
    <col min="2085" max="2086" width="5.44140625" style="68" customWidth="1"/>
    <col min="2087" max="2300" width="3.44140625" style="68"/>
    <col min="2301" max="2302" width="3" style="68" customWidth="1"/>
    <col min="2303" max="2303" width="1" style="68" customWidth="1"/>
    <col min="2304" max="2304" width="2" style="68" customWidth="1"/>
    <col min="2305" max="2305" width="0.88671875" style="68" customWidth="1"/>
    <col min="2306" max="2317" width="3" style="68" customWidth="1"/>
    <col min="2318" max="2318" width="11" style="68" customWidth="1"/>
    <col min="2319" max="2319" width="13.33203125" style="68" customWidth="1"/>
    <col min="2320" max="2320" width="3.5546875" style="68" customWidth="1"/>
    <col min="2321" max="2321" width="8.6640625" style="68" customWidth="1"/>
    <col min="2322" max="2322" width="5.6640625" style="68" customWidth="1"/>
    <col min="2323" max="2323" width="8.109375" style="68" bestFit="1" customWidth="1"/>
    <col min="2324" max="2324" width="1.33203125" style="68" customWidth="1"/>
    <col min="2325" max="2325" width="0" style="68" hidden="1" customWidth="1"/>
    <col min="2326" max="2328" width="3.44140625" style="68"/>
    <col min="2329" max="2329" width="4.44140625" style="68" customWidth="1"/>
    <col min="2330" max="2330" width="3.44140625" style="68"/>
    <col min="2331" max="2331" width="9.6640625" style="68" customWidth="1"/>
    <col min="2332" max="2332" width="4.33203125" style="68" customWidth="1"/>
    <col min="2333" max="2334" width="4.109375" style="68" customWidth="1"/>
    <col min="2335" max="2335" width="4.33203125" style="68" customWidth="1"/>
    <col min="2336" max="2336" width="5.33203125" style="68" customWidth="1"/>
    <col min="2337" max="2337" width="9.33203125" style="68" customWidth="1"/>
    <col min="2338" max="2338" width="5.6640625" style="68" customWidth="1"/>
    <col min="2339" max="2339" width="4.6640625" style="68" customWidth="1"/>
    <col min="2340" max="2340" width="5.33203125" style="68" customWidth="1"/>
    <col min="2341" max="2342" width="5.44140625" style="68" customWidth="1"/>
    <col min="2343" max="2556" width="3.44140625" style="68"/>
    <col min="2557" max="2558" width="3" style="68" customWidth="1"/>
    <col min="2559" max="2559" width="1" style="68" customWidth="1"/>
    <col min="2560" max="2560" width="2" style="68" customWidth="1"/>
    <col min="2561" max="2561" width="0.88671875" style="68" customWidth="1"/>
    <col min="2562" max="2573" width="3" style="68" customWidth="1"/>
    <col min="2574" max="2574" width="11" style="68" customWidth="1"/>
    <col min="2575" max="2575" width="13.33203125" style="68" customWidth="1"/>
    <col min="2576" max="2576" width="3.5546875" style="68" customWidth="1"/>
    <col min="2577" max="2577" width="8.6640625" style="68" customWidth="1"/>
    <col min="2578" max="2578" width="5.6640625" style="68" customWidth="1"/>
    <col min="2579" max="2579" width="8.109375" style="68" bestFit="1" customWidth="1"/>
    <col min="2580" max="2580" width="1.33203125" style="68" customWidth="1"/>
    <col min="2581" max="2581" width="0" style="68" hidden="1" customWidth="1"/>
    <col min="2582" max="2584" width="3.44140625" style="68"/>
    <col min="2585" max="2585" width="4.44140625" style="68" customWidth="1"/>
    <col min="2586" max="2586" width="3.44140625" style="68"/>
    <col min="2587" max="2587" width="9.6640625" style="68" customWidth="1"/>
    <col min="2588" max="2588" width="4.33203125" style="68" customWidth="1"/>
    <col min="2589" max="2590" width="4.109375" style="68" customWidth="1"/>
    <col min="2591" max="2591" width="4.33203125" style="68" customWidth="1"/>
    <col min="2592" max="2592" width="5.33203125" style="68" customWidth="1"/>
    <col min="2593" max="2593" width="9.33203125" style="68" customWidth="1"/>
    <col min="2594" max="2594" width="5.6640625" style="68" customWidth="1"/>
    <col min="2595" max="2595" width="4.6640625" style="68" customWidth="1"/>
    <col min="2596" max="2596" width="5.33203125" style="68" customWidth="1"/>
    <col min="2597" max="2598" width="5.44140625" style="68" customWidth="1"/>
    <col min="2599" max="2812" width="3.44140625" style="68"/>
    <col min="2813" max="2814" width="3" style="68" customWidth="1"/>
    <col min="2815" max="2815" width="1" style="68" customWidth="1"/>
    <col min="2816" max="2816" width="2" style="68" customWidth="1"/>
    <col min="2817" max="2817" width="0.88671875" style="68" customWidth="1"/>
    <col min="2818" max="2829" width="3" style="68" customWidth="1"/>
    <col min="2830" max="2830" width="11" style="68" customWidth="1"/>
    <col min="2831" max="2831" width="13.33203125" style="68" customWidth="1"/>
    <col min="2832" max="2832" width="3.5546875" style="68" customWidth="1"/>
    <col min="2833" max="2833" width="8.6640625" style="68" customWidth="1"/>
    <col min="2834" max="2834" width="5.6640625" style="68" customWidth="1"/>
    <col min="2835" max="2835" width="8.109375" style="68" bestFit="1" customWidth="1"/>
    <col min="2836" max="2836" width="1.33203125" style="68" customWidth="1"/>
    <col min="2837" max="2837" width="0" style="68" hidden="1" customWidth="1"/>
    <col min="2838" max="2840" width="3.44140625" style="68"/>
    <col min="2841" max="2841" width="4.44140625" style="68" customWidth="1"/>
    <col min="2842" max="2842" width="3.44140625" style="68"/>
    <col min="2843" max="2843" width="9.6640625" style="68" customWidth="1"/>
    <col min="2844" max="2844" width="4.33203125" style="68" customWidth="1"/>
    <col min="2845" max="2846" width="4.109375" style="68" customWidth="1"/>
    <col min="2847" max="2847" width="4.33203125" style="68" customWidth="1"/>
    <col min="2848" max="2848" width="5.33203125" style="68" customWidth="1"/>
    <col min="2849" max="2849" width="9.33203125" style="68" customWidth="1"/>
    <col min="2850" max="2850" width="5.6640625" style="68" customWidth="1"/>
    <col min="2851" max="2851" width="4.6640625" style="68" customWidth="1"/>
    <col min="2852" max="2852" width="5.33203125" style="68" customWidth="1"/>
    <col min="2853" max="2854" width="5.44140625" style="68" customWidth="1"/>
    <col min="2855" max="3068" width="3.44140625" style="68"/>
    <col min="3069" max="3070" width="3" style="68" customWidth="1"/>
    <col min="3071" max="3071" width="1" style="68" customWidth="1"/>
    <col min="3072" max="3072" width="2" style="68" customWidth="1"/>
    <col min="3073" max="3073" width="0.88671875" style="68" customWidth="1"/>
    <col min="3074" max="3085" width="3" style="68" customWidth="1"/>
    <col min="3086" max="3086" width="11" style="68" customWidth="1"/>
    <col min="3087" max="3087" width="13.33203125" style="68" customWidth="1"/>
    <col min="3088" max="3088" width="3.5546875" style="68" customWidth="1"/>
    <col min="3089" max="3089" width="8.6640625" style="68" customWidth="1"/>
    <col min="3090" max="3090" width="5.6640625" style="68" customWidth="1"/>
    <col min="3091" max="3091" width="8.109375" style="68" bestFit="1" customWidth="1"/>
    <col min="3092" max="3092" width="1.33203125" style="68" customWidth="1"/>
    <col min="3093" max="3093" width="0" style="68" hidden="1" customWidth="1"/>
    <col min="3094" max="3096" width="3.44140625" style="68"/>
    <col min="3097" max="3097" width="4.44140625" style="68" customWidth="1"/>
    <col min="3098" max="3098" width="3.44140625" style="68"/>
    <col min="3099" max="3099" width="9.6640625" style="68" customWidth="1"/>
    <col min="3100" max="3100" width="4.33203125" style="68" customWidth="1"/>
    <col min="3101" max="3102" width="4.109375" style="68" customWidth="1"/>
    <col min="3103" max="3103" width="4.33203125" style="68" customWidth="1"/>
    <col min="3104" max="3104" width="5.33203125" style="68" customWidth="1"/>
    <col min="3105" max="3105" width="9.33203125" style="68" customWidth="1"/>
    <col min="3106" max="3106" width="5.6640625" style="68" customWidth="1"/>
    <col min="3107" max="3107" width="4.6640625" style="68" customWidth="1"/>
    <col min="3108" max="3108" width="5.33203125" style="68" customWidth="1"/>
    <col min="3109" max="3110" width="5.44140625" style="68" customWidth="1"/>
    <col min="3111" max="3324" width="3.44140625" style="68"/>
    <col min="3325" max="3326" width="3" style="68" customWidth="1"/>
    <col min="3327" max="3327" width="1" style="68" customWidth="1"/>
    <col min="3328" max="3328" width="2" style="68" customWidth="1"/>
    <col min="3329" max="3329" width="0.88671875" style="68" customWidth="1"/>
    <col min="3330" max="3341" width="3" style="68" customWidth="1"/>
    <col min="3342" max="3342" width="11" style="68" customWidth="1"/>
    <col min="3343" max="3343" width="13.33203125" style="68" customWidth="1"/>
    <col min="3344" max="3344" width="3.5546875" style="68" customWidth="1"/>
    <col min="3345" max="3345" width="8.6640625" style="68" customWidth="1"/>
    <col min="3346" max="3346" width="5.6640625" style="68" customWidth="1"/>
    <col min="3347" max="3347" width="8.109375" style="68" bestFit="1" customWidth="1"/>
    <col min="3348" max="3348" width="1.33203125" style="68" customWidth="1"/>
    <col min="3349" max="3349" width="0" style="68" hidden="1" customWidth="1"/>
    <col min="3350" max="3352" width="3.44140625" style="68"/>
    <col min="3353" max="3353" width="4.44140625" style="68" customWidth="1"/>
    <col min="3354" max="3354" width="3.44140625" style="68"/>
    <col min="3355" max="3355" width="9.6640625" style="68" customWidth="1"/>
    <col min="3356" max="3356" width="4.33203125" style="68" customWidth="1"/>
    <col min="3357" max="3358" width="4.109375" style="68" customWidth="1"/>
    <col min="3359" max="3359" width="4.33203125" style="68" customWidth="1"/>
    <col min="3360" max="3360" width="5.33203125" style="68" customWidth="1"/>
    <col min="3361" max="3361" width="9.33203125" style="68" customWidth="1"/>
    <col min="3362" max="3362" width="5.6640625" style="68" customWidth="1"/>
    <col min="3363" max="3363" width="4.6640625" style="68" customWidth="1"/>
    <col min="3364" max="3364" width="5.33203125" style="68" customWidth="1"/>
    <col min="3365" max="3366" width="5.44140625" style="68" customWidth="1"/>
    <col min="3367" max="3580" width="3.44140625" style="68"/>
    <col min="3581" max="3582" width="3" style="68" customWidth="1"/>
    <col min="3583" max="3583" width="1" style="68" customWidth="1"/>
    <col min="3584" max="3584" width="2" style="68" customWidth="1"/>
    <col min="3585" max="3585" width="0.88671875" style="68" customWidth="1"/>
    <col min="3586" max="3597" width="3" style="68" customWidth="1"/>
    <col min="3598" max="3598" width="11" style="68" customWidth="1"/>
    <col min="3599" max="3599" width="13.33203125" style="68" customWidth="1"/>
    <col min="3600" max="3600" width="3.5546875" style="68" customWidth="1"/>
    <col min="3601" max="3601" width="8.6640625" style="68" customWidth="1"/>
    <col min="3602" max="3602" width="5.6640625" style="68" customWidth="1"/>
    <col min="3603" max="3603" width="8.109375" style="68" bestFit="1" customWidth="1"/>
    <col min="3604" max="3604" width="1.33203125" style="68" customWidth="1"/>
    <col min="3605" max="3605" width="0" style="68" hidden="1" customWidth="1"/>
    <col min="3606" max="3608" width="3.44140625" style="68"/>
    <col min="3609" max="3609" width="4.44140625" style="68" customWidth="1"/>
    <col min="3610" max="3610" width="3.44140625" style="68"/>
    <col min="3611" max="3611" width="9.6640625" style="68" customWidth="1"/>
    <col min="3612" max="3612" width="4.33203125" style="68" customWidth="1"/>
    <col min="3613" max="3614" width="4.109375" style="68" customWidth="1"/>
    <col min="3615" max="3615" width="4.33203125" style="68" customWidth="1"/>
    <col min="3616" max="3616" width="5.33203125" style="68" customWidth="1"/>
    <col min="3617" max="3617" width="9.33203125" style="68" customWidth="1"/>
    <col min="3618" max="3618" width="5.6640625" style="68" customWidth="1"/>
    <col min="3619" max="3619" width="4.6640625" style="68" customWidth="1"/>
    <col min="3620" max="3620" width="5.33203125" style="68" customWidth="1"/>
    <col min="3621" max="3622" width="5.44140625" style="68" customWidth="1"/>
    <col min="3623" max="3836" width="3.44140625" style="68"/>
    <col min="3837" max="3838" width="3" style="68" customWidth="1"/>
    <col min="3839" max="3839" width="1" style="68" customWidth="1"/>
    <col min="3840" max="3840" width="2" style="68" customWidth="1"/>
    <col min="3841" max="3841" width="0.88671875" style="68" customWidth="1"/>
    <col min="3842" max="3853" width="3" style="68" customWidth="1"/>
    <col min="3854" max="3854" width="11" style="68" customWidth="1"/>
    <col min="3855" max="3855" width="13.33203125" style="68" customWidth="1"/>
    <col min="3856" max="3856" width="3.5546875" style="68" customWidth="1"/>
    <col min="3857" max="3857" width="8.6640625" style="68" customWidth="1"/>
    <col min="3858" max="3858" width="5.6640625" style="68" customWidth="1"/>
    <col min="3859" max="3859" width="8.109375" style="68" bestFit="1" customWidth="1"/>
    <col min="3860" max="3860" width="1.33203125" style="68" customWidth="1"/>
    <col min="3861" max="3861" width="0" style="68" hidden="1" customWidth="1"/>
    <col min="3862" max="3864" width="3.44140625" style="68"/>
    <col min="3865" max="3865" width="4.44140625" style="68" customWidth="1"/>
    <col min="3866" max="3866" width="3.44140625" style="68"/>
    <col min="3867" max="3867" width="9.6640625" style="68" customWidth="1"/>
    <col min="3868" max="3868" width="4.33203125" style="68" customWidth="1"/>
    <col min="3869" max="3870" width="4.109375" style="68" customWidth="1"/>
    <col min="3871" max="3871" width="4.33203125" style="68" customWidth="1"/>
    <col min="3872" max="3872" width="5.33203125" style="68" customWidth="1"/>
    <col min="3873" max="3873" width="9.33203125" style="68" customWidth="1"/>
    <col min="3874" max="3874" width="5.6640625" style="68" customWidth="1"/>
    <col min="3875" max="3875" width="4.6640625" style="68" customWidth="1"/>
    <col min="3876" max="3876" width="5.33203125" style="68" customWidth="1"/>
    <col min="3877" max="3878" width="5.44140625" style="68" customWidth="1"/>
    <col min="3879" max="4092" width="3.44140625" style="68"/>
    <col min="4093" max="4094" width="3" style="68" customWidth="1"/>
    <col min="4095" max="4095" width="1" style="68" customWidth="1"/>
    <col min="4096" max="4096" width="2" style="68" customWidth="1"/>
    <col min="4097" max="4097" width="0.88671875" style="68" customWidth="1"/>
    <col min="4098" max="4109" width="3" style="68" customWidth="1"/>
    <col min="4110" max="4110" width="11" style="68" customWidth="1"/>
    <col min="4111" max="4111" width="13.33203125" style="68" customWidth="1"/>
    <col min="4112" max="4112" width="3.5546875" style="68" customWidth="1"/>
    <col min="4113" max="4113" width="8.6640625" style="68" customWidth="1"/>
    <col min="4114" max="4114" width="5.6640625" style="68" customWidth="1"/>
    <col min="4115" max="4115" width="8.109375" style="68" bestFit="1" customWidth="1"/>
    <col min="4116" max="4116" width="1.33203125" style="68" customWidth="1"/>
    <col min="4117" max="4117" width="0" style="68" hidden="1" customWidth="1"/>
    <col min="4118" max="4120" width="3.44140625" style="68"/>
    <col min="4121" max="4121" width="4.44140625" style="68" customWidth="1"/>
    <col min="4122" max="4122" width="3.44140625" style="68"/>
    <col min="4123" max="4123" width="9.6640625" style="68" customWidth="1"/>
    <col min="4124" max="4124" width="4.33203125" style="68" customWidth="1"/>
    <col min="4125" max="4126" width="4.109375" style="68" customWidth="1"/>
    <col min="4127" max="4127" width="4.33203125" style="68" customWidth="1"/>
    <col min="4128" max="4128" width="5.33203125" style="68" customWidth="1"/>
    <col min="4129" max="4129" width="9.33203125" style="68" customWidth="1"/>
    <col min="4130" max="4130" width="5.6640625" style="68" customWidth="1"/>
    <col min="4131" max="4131" width="4.6640625" style="68" customWidth="1"/>
    <col min="4132" max="4132" width="5.33203125" style="68" customWidth="1"/>
    <col min="4133" max="4134" width="5.44140625" style="68" customWidth="1"/>
    <col min="4135" max="4348" width="3.44140625" style="68"/>
    <col min="4349" max="4350" width="3" style="68" customWidth="1"/>
    <col min="4351" max="4351" width="1" style="68" customWidth="1"/>
    <col min="4352" max="4352" width="2" style="68" customWidth="1"/>
    <col min="4353" max="4353" width="0.88671875" style="68" customWidth="1"/>
    <col min="4354" max="4365" width="3" style="68" customWidth="1"/>
    <col min="4366" max="4366" width="11" style="68" customWidth="1"/>
    <col min="4367" max="4367" width="13.33203125" style="68" customWidth="1"/>
    <col min="4368" max="4368" width="3.5546875" style="68" customWidth="1"/>
    <col min="4369" max="4369" width="8.6640625" style="68" customWidth="1"/>
    <col min="4370" max="4370" width="5.6640625" style="68" customWidth="1"/>
    <col min="4371" max="4371" width="8.109375" style="68" bestFit="1" customWidth="1"/>
    <col min="4372" max="4372" width="1.33203125" style="68" customWidth="1"/>
    <col min="4373" max="4373" width="0" style="68" hidden="1" customWidth="1"/>
    <col min="4374" max="4376" width="3.44140625" style="68"/>
    <col min="4377" max="4377" width="4.44140625" style="68" customWidth="1"/>
    <col min="4378" max="4378" width="3.44140625" style="68"/>
    <col min="4379" max="4379" width="9.6640625" style="68" customWidth="1"/>
    <col min="4380" max="4380" width="4.33203125" style="68" customWidth="1"/>
    <col min="4381" max="4382" width="4.109375" style="68" customWidth="1"/>
    <col min="4383" max="4383" width="4.33203125" style="68" customWidth="1"/>
    <col min="4384" max="4384" width="5.33203125" style="68" customWidth="1"/>
    <col min="4385" max="4385" width="9.33203125" style="68" customWidth="1"/>
    <col min="4386" max="4386" width="5.6640625" style="68" customWidth="1"/>
    <col min="4387" max="4387" width="4.6640625" style="68" customWidth="1"/>
    <col min="4388" max="4388" width="5.33203125" style="68" customWidth="1"/>
    <col min="4389" max="4390" width="5.44140625" style="68" customWidth="1"/>
    <col min="4391" max="4604" width="3.44140625" style="68"/>
    <col min="4605" max="4606" width="3" style="68" customWidth="1"/>
    <col min="4607" max="4607" width="1" style="68" customWidth="1"/>
    <col min="4608" max="4608" width="2" style="68" customWidth="1"/>
    <col min="4609" max="4609" width="0.88671875" style="68" customWidth="1"/>
    <col min="4610" max="4621" width="3" style="68" customWidth="1"/>
    <col min="4622" max="4622" width="11" style="68" customWidth="1"/>
    <col min="4623" max="4623" width="13.33203125" style="68" customWidth="1"/>
    <col min="4624" max="4624" width="3.5546875" style="68" customWidth="1"/>
    <col min="4625" max="4625" width="8.6640625" style="68" customWidth="1"/>
    <col min="4626" max="4626" width="5.6640625" style="68" customWidth="1"/>
    <col min="4627" max="4627" width="8.109375" style="68" bestFit="1" customWidth="1"/>
    <col min="4628" max="4628" width="1.33203125" style="68" customWidth="1"/>
    <col min="4629" max="4629" width="0" style="68" hidden="1" customWidth="1"/>
    <col min="4630" max="4632" width="3.44140625" style="68"/>
    <col min="4633" max="4633" width="4.44140625" style="68" customWidth="1"/>
    <col min="4634" max="4634" width="3.44140625" style="68"/>
    <col min="4635" max="4635" width="9.6640625" style="68" customWidth="1"/>
    <col min="4636" max="4636" width="4.33203125" style="68" customWidth="1"/>
    <col min="4637" max="4638" width="4.109375" style="68" customWidth="1"/>
    <col min="4639" max="4639" width="4.33203125" style="68" customWidth="1"/>
    <col min="4640" max="4640" width="5.33203125" style="68" customWidth="1"/>
    <col min="4641" max="4641" width="9.33203125" style="68" customWidth="1"/>
    <col min="4642" max="4642" width="5.6640625" style="68" customWidth="1"/>
    <col min="4643" max="4643" width="4.6640625" style="68" customWidth="1"/>
    <col min="4644" max="4644" width="5.33203125" style="68" customWidth="1"/>
    <col min="4645" max="4646" width="5.44140625" style="68" customWidth="1"/>
    <col min="4647" max="4860" width="3.44140625" style="68"/>
    <col min="4861" max="4862" width="3" style="68" customWidth="1"/>
    <col min="4863" max="4863" width="1" style="68" customWidth="1"/>
    <col min="4864" max="4864" width="2" style="68" customWidth="1"/>
    <col min="4865" max="4865" width="0.88671875" style="68" customWidth="1"/>
    <col min="4866" max="4877" width="3" style="68" customWidth="1"/>
    <col min="4878" max="4878" width="11" style="68" customWidth="1"/>
    <col min="4879" max="4879" width="13.33203125" style="68" customWidth="1"/>
    <col min="4880" max="4880" width="3.5546875" style="68" customWidth="1"/>
    <col min="4881" max="4881" width="8.6640625" style="68" customWidth="1"/>
    <col min="4882" max="4882" width="5.6640625" style="68" customWidth="1"/>
    <col min="4883" max="4883" width="8.109375" style="68" bestFit="1" customWidth="1"/>
    <col min="4884" max="4884" width="1.33203125" style="68" customWidth="1"/>
    <col min="4885" max="4885" width="0" style="68" hidden="1" customWidth="1"/>
    <col min="4886" max="4888" width="3.44140625" style="68"/>
    <col min="4889" max="4889" width="4.44140625" style="68" customWidth="1"/>
    <col min="4890" max="4890" width="3.44140625" style="68"/>
    <col min="4891" max="4891" width="9.6640625" style="68" customWidth="1"/>
    <col min="4892" max="4892" width="4.33203125" style="68" customWidth="1"/>
    <col min="4893" max="4894" width="4.109375" style="68" customWidth="1"/>
    <col min="4895" max="4895" width="4.33203125" style="68" customWidth="1"/>
    <col min="4896" max="4896" width="5.33203125" style="68" customWidth="1"/>
    <col min="4897" max="4897" width="9.33203125" style="68" customWidth="1"/>
    <col min="4898" max="4898" width="5.6640625" style="68" customWidth="1"/>
    <col min="4899" max="4899" width="4.6640625" style="68" customWidth="1"/>
    <col min="4900" max="4900" width="5.33203125" style="68" customWidth="1"/>
    <col min="4901" max="4902" width="5.44140625" style="68" customWidth="1"/>
    <col min="4903" max="5116" width="3.44140625" style="68"/>
    <col min="5117" max="5118" width="3" style="68" customWidth="1"/>
    <col min="5119" max="5119" width="1" style="68" customWidth="1"/>
    <col min="5120" max="5120" width="2" style="68" customWidth="1"/>
    <col min="5121" max="5121" width="0.88671875" style="68" customWidth="1"/>
    <col min="5122" max="5133" width="3" style="68" customWidth="1"/>
    <col min="5134" max="5134" width="11" style="68" customWidth="1"/>
    <col min="5135" max="5135" width="13.33203125" style="68" customWidth="1"/>
    <col min="5136" max="5136" width="3.5546875" style="68" customWidth="1"/>
    <col min="5137" max="5137" width="8.6640625" style="68" customWidth="1"/>
    <col min="5138" max="5138" width="5.6640625" style="68" customWidth="1"/>
    <col min="5139" max="5139" width="8.109375" style="68" bestFit="1" customWidth="1"/>
    <col min="5140" max="5140" width="1.33203125" style="68" customWidth="1"/>
    <col min="5141" max="5141" width="0" style="68" hidden="1" customWidth="1"/>
    <col min="5142" max="5144" width="3.44140625" style="68"/>
    <col min="5145" max="5145" width="4.44140625" style="68" customWidth="1"/>
    <col min="5146" max="5146" width="3.44140625" style="68"/>
    <col min="5147" max="5147" width="9.6640625" style="68" customWidth="1"/>
    <col min="5148" max="5148" width="4.33203125" style="68" customWidth="1"/>
    <col min="5149" max="5150" width="4.109375" style="68" customWidth="1"/>
    <col min="5151" max="5151" width="4.33203125" style="68" customWidth="1"/>
    <col min="5152" max="5152" width="5.33203125" style="68" customWidth="1"/>
    <col min="5153" max="5153" width="9.33203125" style="68" customWidth="1"/>
    <col min="5154" max="5154" width="5.6640625" style="68" customWidth="1"/>
    <col min="5155" max="5155" width="4.6640625" style="68" customWidth="1"/>
    <col min="5156" max="5156" width="5.33203125" style="68" customWidth="1"/>
    <col min="5157" max="5158" width="5.44140625" style="68" customWidth="1"/>
    <col min="5159" max="5372" width="3.44140625" style="68"/>
    <col min="5373" max="5374" width="3" style="68" customWidth="1"/>
    <col min="5375" max="5375" width="1" style="68" customWidth="1"/>
    <col min="5376" max="5376" width="2" style="68" customWidth="1"/>
    <col min="5377" max="5377" width="0.88671875" style="68" customWidth="1"/>
    <col min="5378" max="5389" width="3" style="68" customWidth="1"/>
    <col min="5390" max="5390" width="11" style="68" customWidth="1"/>
    <col min="5391" max="5391" width="13.33203125" style="68" customWidth="1"/>
    <col min="5392" max="5392" width="3.5546875" style="68" customWidth="1"/>
    <col min="5393" max="5393" width="8.6640625" style="68" customWidth="1"/>
    <col min="5394" max="5394" width="5.6640625" style="68" customWidth="1"/>
    <col min="5395" max="5395" width="8.109375" style="68" bestFit="1" customWidth="1"/>
    <col min="5396" max="5396" width="1.33203125" style="68" customWidth="1"/>
    <col min="5397" max="5397" width="0" style="68" hidden="1" customWidth="1"/>
    <col min="5398" max="5400" width="3.44140625" style="68"/>
    <col min="5401" max="5401" width="4.44140625" style="68" customWidth="1"/>
    <col min="5402" max="5402" width="3.44140625" style="68"/>
    <col min="5403" max="5403" width="9.6640625" style="68" customWidth="1"/>
    <col min="5404" max="5404" width="4.33203125" style="68" customWidth="1"/>
    <col min="5405" max="5406" width="4.109375" style="68" customWidth="1"/>
    <col min="5407" max="5407" width="4.33203125" style="68" customWidth="1"/>
    <col min="5408" max="5408" width="5.33203125" style="68" customWidth="1"/>
    <col min="5409" max="5409" width="9.33203125" style="68" customWidth="1"/>
    <col min="5410" max="5410" width="5.6640625" style="68" customWidth="1"/>
    <col min="5411" max="5411" width="4.6640625" style="68" customWidth="1"/>
    <col min="5412" max="5412" width="5.33203125" style="68" customWidth="1"/>
    <col min="5413" max="5414" width="5.44140625" style="68" customWidth="1"/>
    <col min="5415" max="5628" width="3.44140625" style="68"/>
    <col min="5629" max="5630" width="3" style="68" customWidth="1"/>
    <col min="5631" max="5631" width="1" style="68" customWidth="1"/>
    <col min="5632" max="5632" width="2" style="68" customWidth="1"/>
    <col min="5633" max="5633" width="0.88671875" style="68" customWidth="1"/>
    <col min="5634" max="5645" width="3" style="68" customWidth="1"/>
    <col min="5646" max="5646" width="11" style="68" customWidth="1"/>
    <col min="5647" max="5647" width="13.33203125" style="68" customWidth="1"/>
    <col min="5648" max="5648" width="3.5546875" style="68" customWidth="1"/>
    <col min="5649" max="5649" width="8.6640625" style="68" customWidth="1"/>
    <col min="5650" max="5650" width="5.6640625" style="68" customWidth="1"/>
    <col min="5651" max="5651" width="8.109375" style="68" bestFit="1" customWidth="1"/>
    <col min="5652" max="5652" width="1.33203125" style="68" customWidth="1"/>
    <col min="5653" max="5653" width="0" style="68" hidden="1" customWidth="1"/>
    <col min="5654" max="5656" width="3.44140625" style="68"/>
    <col min="5657" max="5657" width="4.44140625" style="68" customWidth="1"/>
    <col min="5658" max="5658" width="3.44140625" style="68"/>
    <col min="5659" max="5659" width="9.6640625" style="68" customWidth="1"/>
    <col min="5660" max="5660" width="4.33203125" style="68" customWidth="1"/>
    <col min="5661" max="5662" width="4.109375" style="68" customWidth="1"/>
    <col min="5663" max="5663" width="4.33203125" style="68" customWidth="1"/>
    <col min="5664" max="5664" width="5.33203125" style="68" customWidth="1"/>
    <col min="5665" max="5665" width="9.33203125" style="68" customWidth="1"/>
    <col min="5666" max="5666" width="5.6640625" style="68" customWidth="1"/>
    <col min="5667" max="5667" width="4.6640625" style="68" customWidth="1"/>
    <col min="5668" max="5668" width="5.33203125" style="68" customWidth="1"/>
    <col min="5669" max="5670" width="5.44140625" style="68" customWidth="1"/>
    <col min="5671" max="5884" width="3.44140625" style="68"/>
    <col min="5885" max="5886" width="3" style="68" customWidth="1"/>
    <col min="5887" max="5887" width="1" style="68" customWidth="1"/>
    <col min="5888" max="5888" width="2" style="68" customWidth="1"/>
    <col min="5889" max="5889" width="0.88671875" style="68" customWidth="1"/>
    <col min="5890" max="5901" width="3" style="68" customWidth="1"/>
    <col min="5902" max="5902" width="11" style="68" customWidth="1"/>
    <col min="5903" max="5903" width="13.33203125" style="68" customWidth="1"/>
    <col min="5904" max="5904" width="3.5546875" style="68" customWidth="1"/>
    <col min="5905" max="5905" width="8.6640625" style="68" customWidth="1"/>
    <col min="5906" max="5906" width="5.6640625" style="68" customWidth="1"/>
    <col min="5907" max="5907" width="8.109375" style="68" bestFit="1" customWidth="1"/>
    <col min="5908" max="5908" width="1.33203125" style="68" customWidth="1"/>
    <col min="5909" max="5909" width="0" style="68" hidden="1" customWidth="1"/>
    <col min="5910" max="5912" width="3.44140625" style="68"/>
    <col min="5913" max="5913" width="4.44140625" style="68" customWidth="1"/>
    <col min="5914" max="5914" width="3.44140625" style="68"/>
    <col min="5915" max="5915" width="9.6640625" style="68" customWidth="1"/>
    <col min="5916" max="5916" width="4.33203125" style="68" customWidth="1"/>
    <col min="5917" max="5918" width="4.109375" style="68" customWidth="1"/>
    <col min="5919" max="5919" width="4.33203125" style="68" customWidth="1"/>
    <col min="5920" max="5920" width="5.33203125" style="68" customWidth="1"/>
    <col min="5921" max="5921" width="9.33203125" style="68" customWidth="1"/>
    <col min="5922" max="5922" width="5.6640625" style="68" customWidth="1"/>
    <col min="5923" max="5923" width="4.6640625" style="68" customWidth="1"/>
    <col min="5924" max="5924" width="5.33203125" style="68" customWidth="1"/>
    <col min="5925" max="5926" width="5.44140625" style="68" customWidth="1"/>
    <col min="5927" max="6140" width="3.44140625" style="68"/>
    <col min="6141" max="6142" width="3" style="68" customWidth="1"/>
    <col min="6143" max="6143" width="1" style="68" customWidth="1"/>
    <col min="6144" max="6144" width="2" style="68" customWidth="1"/>
    <col min="6145" max="6145" width="0.88671875" style="68" customWidth="1"/>
    <col min="6146" max="6157" width="3" style="68" customWidth="1"/>
    <col min="6158" max="6158" width="11" style="68" customWidth="1"/>
    <col min="6159" max="6159" width="13.33203125" style="68" customWidth="1"/>
    <col min="6160" max="6160" width="3.5546875" style="68" customWidth="1"/>
    <col min="6161" max="6161" width="8.6640625" style="68" customWidth="1"/>
    <col min="6162" max="6162" width="5.6640625" style="68" customWidth="1"/>
    <col min="6163" max="6163" width="8.109375" style="68" bestFit="1" customWidth="1"/>
    <col min="6164" max="6164" width="1.33203125" style="68" customWidth="1"/>
    <col min="6165" max="6165" width="0" style="68" hidden="1" customWidth="1"/>
    <col min="6166" max="6168" width="3.44140625" style="68"/>
    <col min="6169" max="6169" width="4.44140625" style="68" customWidth="1"/>
    <col min="6170" max="6170" width="3.44140625" style="68"/>
    <col min="6171" max="6171" width="9.6640625" style="68" customWidth="1"/>
    <col min="6172" max="6172" width="4.33203125" style="68" customWidth="1"/>
    <col min="6173" max="6174" width="4.109375" style="68" customWidth="1"/>
    <col min="6175" max="6175" width="4.33203125" style="68" customWidth="1"/>
    <col min="6176" max="6176" width="5.33203125" style="68" customWidth="1"/>
    <col min="6177" max="6177" width="9.33203125" style="68" customWidth="1"/>
    <col min="6178" max="6178" width="5.6640625" style="68" customWidth="1"/>
    <col min="6179" max="6179" width="4.6640625" style="68" customWidth="1"/>
    <col min="6180" max="6180" width="5.33203125" style="68" customWidth="1"/>
    <col min="6181" max="6182" width="5.44140625" style="68" customWidth="1"/>
    <col min="6183" max="6396" width="3.44140625" style="68"/>
    <col min="6397" max="6398" width="3" style="68" customWidth="1"/>
    <col min="6399" max="6399" width="1" style="68" customWidth="1"/>
    <col min="6400" max="6400" width="2" style="68" customWidth="1"/>
    <col min="6401" max="6401" width="0.88671875" style="68" customWidth="1"/>
    <col min="6402" max="6413" width="3" style="68" customWidth="1"/>
    <col min="6414" max="6414" width="11" style="68" customWidth="1"/>
    <col min="6415" max="6415" width="13.33203125" style="68" customWidth="1"/>
    <col min="6416" max="6416" width="3.5546875" style="68" customWidth="1"/>
    <col min="6417" max="6417" width="8.6640625" style="68" customWidth="1"/>
    <col min="6418" max="6418" width="5.6640625" style="68" customWidth="1"/>
    <col min="6419" max="6419" width="8.109375" style="68" bestFit="1" customWidth="1"/>
    <col min="6420" max="6420" width="1.33203125" style="68" customWidth="1"/>
    <col min="6421" max="6421" width="0" style="68" hidden="1" customWidth="1"/>
    <col min="6422" max="6424" width="3.44140625" style="68"/>
    <col min="6425" max="6425" width="4.44140625" style="68" customWidth="1"/>
    <col min="6426" max="6426" width="3.44140625" style="68"/>
    <col min="6427" max="6427" width="9.6640625" style="68" customWidth="1"/>
    <col min="6428" max="6428" width="4.33203125" style="68" customWidth="1"/>
    <col min="6429" max="6430" width="4.109375" style="68" customWidth="1"/>
    <col min="6431" max="6431" width="4.33203125" style="68" customWidth="1"/>
    <col min="6432" max="6432" width="5.33203125" style="68" customWidth="1"/>
    <col min="6433" max="6433" width="9.33203125" style="68" customWidth="1"/>
    <col min="6434" max="6434" width="5.6640625" style="68" customWidth="1"/>
    <col min="6435" max="6435" width="4.6640625" style="68" customWidth="1"/>
    <col min="6436" max="6436" width="5.33203125" style="68" customWidth="1"/>
    <col min="6437" max="6438" width="5.44140625" style="68" customWidth="1"/>
    <col min="6439" max="6652" width="3.44140625" style="68"/>
    <col min="6653" max="6654" width="3" style="68" customWidth="1"/>
    <col min="6655" max="6655" width="1" style="68" customWidth="1"/>
    <col min="6656" max="6656" width="2" style="68" customWidth="1"/>
    <col min="6657" max="6657" width="0.88671875" style="68" customWidth="1"/>
    <col min="6658" max="6669" width="3" style="68" customWidth="1"/>
    <col min="6670" max="6670" width="11" style="68" customWidth="1"/>
    <col min="6671" max="6671" width="13.33203125" style="68" customWidth="1"/>
    <col min="6672" max="6672" width="3.5546875" style="68" customWidth="1"/>
    <col min="6673" max="6673" width="8.6640625" style="68" customWidth="1"/>
    <col min="6674" max="6674" width="5.6640625" style="68" customWidth="1"/>
    <col min="6675" max="6675" width="8.109375" style="68" bestFit="1" customWidth="1"/>
    <col min="6676" max="6676" width="1.33203125" style="68" customWidth="1"/>
    <col min="6677" max="6677" width="0" style="68" hidden="1" customWidth="1"/>
    <col min="6678" max="6680" width="3.44140625" style="68"/>
    <col min="6681" max="6681" width="4.44140625" style="68" customWidth="1"/>
    <col min="6682" max="6682" width="3.44140625" style="68"/>
    <col min="6683" max="6683" width="9.6640625" style="68" customWidth="1"/>
    <col min="6684" max="6684" width="4.33203125" style="68" customWidth="1"/>
    <col min="6685" max="6686" width="4.109375" style="68" customWidth="1"/>
    <col min="6687" max="6687" width="4.33203125" style="68" customWidth="1"/>
    <col min="6688" max="6688" width="5.33203125" style="68" customWidth="1"/>
    <col min="6689" max="6689" width="9.33203125" style="68" customWidth="1"/>
    <col min="6690" max="6690" width="5.6640625" style="68" customWidth="1"/>
    <col min="6691" max="6691" width="4.6640625" style="68" customWidth="1"/>
    <col min="6692" max="6692" width="5.33203125" style="68" customWidth="1"/>
    <col min="6693" max="6694" width="5.44140625" style="68" customWidth="1"/>
    <col min="6695" max="6908" width="3.44140625" style="68"/>
    <col min="6909" max="6910" width="3" style="68" customWidth="1"/>
    <col min="6911" max="6911" width="1" style="68" customWidth="1"/>
    <col min="6912" max="6912" width="2" style="68" customWidth="1"/>
    <col min="6913" max="6913" width="0.88671875" style="68" customWidth="1"/>
    <col min="6914" max="6925" width="3" style="68" customWidth="1"/>
    <col min="6926" max="6926" width="11" style="68" customWidth="1"/>
    <col min="6927" max="6927" width="13.33203125" style="68" customWidth="1"/>
    <col min="6928" max="6928" width="3.5546875" style="68" customWidth="1"/>
    <col min="6929" max="6929" width="8.6640625" style="68" customWidth="1"/>
    <col min="6930" max="6930" width="5.6640625" style="68" customWidth="1"/>
    <col min="6931" max="6931" width="8.109375" style="68" bestFit="1" customWidth="1"/>
    <col min="6932" max="6932" width="1.33203125" style="68" customWidth="1"/>
    <col min="6933" max="6933" width="0" style="68" hidden="1" customWidth="1"/>
    <col min="6934" max="6936" width="3.44140625" style="68"/>
    <col min="6937" max="6937" width="4.44140625" style="68" customWidth="1"/>
    <col min="6938" max="6938" width="3.44140625" style="68"/>
    <col min="6939" max="6939" width="9.6640625" style="68" customWidth="1"/>
    <col min="6940" max="6940" width="4.33203125" style="68" customWidth="1"/>
    <col min="6941" max="6942" width="4.109375" style="68" customWidth="1"/>
    <col min="6943" max="6943" width="4.33203125" style="68" customWidth="1"/>
    <col min="6944" max="6944" width="5.33203125" style="68" customWidth="1"/>
    <col min="6945" max="6945" width="9.33203125" style="68" customWidth="1"/>
    <col min="6946" max="6946" width="5.6640625" style="68" customWidth="1"/>
    <col min="6947" max="6947" width="4.6640625" style="68" customWidth="1"/>
    <col min="6948" max="6948" width="5.33203125" style="68" customWidth="1"/>
    <col min="6949" max="6950" width="5.44140625" style="68" customWidth="1"/>
    <col min="6951" max="7164" width="3.44140625" style="68"/>
    <col min="7165" max="7166" width="3" style="68" customWidth="1"/>
    <col min="7167" max="7167" width="1" style="68" customWidth="1"/>
    <col min="7168" max="7168" width="2" style="68" customWidth="1"/>
    <col min="7169" max="7169" width="0.88671875" style="68" customWidth="1"/>
    <col min="7170" max="7181" width="3" style="68" customWidth="1"/>
    <col min="7182" max="7182" width="11" style="68" customWidth="1"/>
    <col min="7183" max="7183" width="13.33203125" style="68" customWidth="1"/>
    <col min="7184" max="7184" width="3.5546875" style="68" customWidth="1"/>
    <col min="7185" max="7185" width="8.6640625" style="68" customWidth="1"/>
    <col min="7186" max="7186" width="5.6640625" style="68" customWidth="1"/>
    <col min="7187" max="7187" width="8.109375" style="68" bestFit="1" customWidth="1"/>
    <col min="7188" max="7188" width="1.33203125" style="68" customWidth="1"/>
    <col min="7189" max="7189" width="0" style="68" hidden="1" customWidth="1"/>
    <col min="7190" max="7192" width="3.44140625" style="68"/>
    <col min="7193" max="7193" width="4.44140625" style="68" customWidth="1"/>
    <col min="7194" max="7194" width="3.44140625" style="68"/>
    <col min="7195" max="7195" width="9.6640625" style="68" customWidth="1"/>
    <col min="7196" max="7196" width="4.33203125" style="68" customWidth="1"/>
    <col min="7197" max="7198" width="4.109375" style="68" customWidth="1"/>
    <col min="7199" max="7199" width="4.33203125" style="68" customWidth="1"/>
    <col min="7200" max="7200" width="5.33203125" style="68" customWidth="1"/>
    <col min="7201" max="7201" width="9.33203125" style="68" customWidth="1"/>
    <col min="7202" max="7202" width="5.6640625" style="68" customWidth="1"/>
    <col min="7203" max="7203" width="4.6640625" style="68" customWidth="1"/>
    <col min="7204" max="7204" width="5.33203125" style="68" customWidth="1"/>
    <col min="7205" max="7206" width="5.44140625" style="68" customWidth="1"/>
    <col min="7207" max="7420" width="3.44140625" style="68"/>
    <col min="7421" max="7422" width="3" style="68" customWidth="1"/>
    <col min="7423" max="7423" width="1" style="68" customWidth="1"/>
    <col min="7424" max="7424" width="2" style="68" customWidth="1"/>
    <col min="7425" max="7425" width="0.88671875" style="68" customWidth="1"/>
    <col min="7426" max="7437" width="3" style="68" customWidth="1"/>
    <col min="7438" max="7438" width="11" style="68" customWidth="1"/>
    <col min="7439" max="7439" width="13.33203125" style="68" customWidth="1"/>
    <col min="7440" max="7440" width="3.5546875" style="68" customWidth="1"/>
    <col min="7441" max="7441" width="8.6640625" style="68" customWidth="1"/>
    <col min="7442" max="7442" width="5.6640625" style="68" customWidth="1"/>
    <col min="7443" max="7443" width="8.109375" style="68" bestFit="1" customWidth="1"/>
    <col min="7444" max="7444" width="1.33203125" style="68" customWidth="1"/>
    <col min="7445" max="7445" width="0" style="68" hidden="1" customWidth="1"/>
    <col min="7446" max="7448" width="3.44140625" style="68"/>
    <col min="7449" max="7449" width="4.44140625" style="68" customWidth="1"/>
    <col min="7450" max="7450" width="3.44140625" style="68"/>
    <col min="7451" max="7451" width="9.6640625" style="68" customWidth="1"/>
    <col min="7452" max="7452" width="4.33203125" style="68" customWidth="1"/>
    <col min="7453" max="7454" width="4.109375" style="68" customWidth="1"/>
    <col min="7455" max="7455" width="4.33203125" style="68" customWidth="1"/>
    <col min="7456" max="7456" width="5.33203125" style="68" customWidth="1"/>
    <col min="7457" max="7457" width="9.33203125" style="68" customWidth="1"/>
    <col min="7458" max="7458" width="5.6640625" style="68" customWidth="1"/>
    <col min="7459" max="7459" width="4.6640625" style="68" customWidth="1"/>
    <col min="7460" max="7460" width="5.33203125" style="68" customWidth="1"/>
    <col min="7461" max="7462" width="5.44140625" style="68" customWidth="1"/>
    <col min="7463" max="7676" width="3.44140625" style="68"/>
    <col min="7677" max="7678" width="3" style="68" customWidth="1"/>
    <col min="7679" max="7679" width="1" style="68" customWidth="1"/>
    <col min="7680" max="7680" width="2" style="68" customWidth="1"/>
    <col min="7681" max="7681" width="0.88671875" style="68" customWidth="1"/>
    <col min="7682" max="7693" width="3" style="68" customWidth="1"/>
    <col min="7694" max="7694" width="11" style="68" customWidth="1"/>
    <col min="7695" max="7695" width="13.33203125" style="68" customWidth="1"/>
    <col min="7696" max="7696" width="3.5546875" style="68" customWidth="1"/>
    <col min="7697" max="7697" width="8.6640625" style="68" customWidth="1"/>
    <col min="7698" max="7698" width="5.6640625" style="68" customWidth="1"/>
    <col min="7699" max="7699" width="8.109375" style="68" bestFit="1" customWidth="1"/>
    <col min="7700" max="7700" width="1.33203125" style="68" customWidth="1"/>
    <col min="7701" max="7701" width="0" style="68" hidden="1" customWidth="1"/>
    <col min="7702" max="7704" width="3.44140625" style="68"/>
    <col min="7705" max="7705" width="4.44140625" style="68" customWidth="1"/>
    <col min="7706" max="7706" width="3.44140625" style="68"/>
    <col min="7707" max="7707" width="9.6640625" style="68" customWidth="1"/>
    <col min="7708" max="7708" width="4.33203125" style="68" customWidth="1"/>
    <col min="7709" max="7710" width="4.109375" style="68" customWidth="1"/>
    <col min="7711" max="7711" width="4.33203125" style="68" customWidth="1"/>
    <col min="7712" max="7712" width="5.33203125" style="68" customWidth="1"/>
    <col min="7713" max="7713" width="9.33203125" style="68" customWidth="1"/>
    <col min="7714" max="7714" width="5.6640625" style="68" customWidth="1"/>
    <col min="7715" max="7715" width="4.6640625" style="68" customWidth="1"/>
    <col min="7716" max="7716" width="5.33203125" style="68" customWidth="1"/>
    <col min="7717" max="7718" width="5.44140625" style="68" customWidth="1"/>
    <col min="7719" max="7932" width="3.44140625" style="68"/>
    <col min="7933" max="7934" width="3" style="68" customWidth="1"/>
    <col min="7935" max="7935" width="1" style="68" customWidth="1"/>
    <col min="7936" max="7936" width="2" style="68" customWidth="1"/>
    <col min="7937" max="7937" width="0.88671875" style="68" customWidth="1"/>
    <col min="7938" max="7949" width="3" style="68" customWidth="1"/>
    <col min="7950" max="7950" width="11" style="68" customWidth="1"/>
    <col min="7951" max="7951" width="13.33203125" style="68" customWidth="1"/>
    <col min="7952" max="7952" width="3.5546875" style="68" customWidth="1"/>
    <col min="7953" max="7953" width="8.6640625" style="68" customWidth="1"/>
    <col min="7954" max="7954" width="5.6640625" style="68" customWidth="1"/>
    <col min="7955" max="7955" width="8.109375" style="68" bestFit="1" customWidth="1"/>
    <col min="7956" max="7956" width="1.33203125" style="68" customWidth="1"/>
    <col min="7957" max="7957" width="0" style="68" hidden="1" customWidth="1"/>
    <col min="7958" max="7960" width="3.44140625" style="68"/>
    <col min="7961" max="7961" width="4.44140625" style="68" customWidth="1"/>
    <col min="7962" max="7962" width="3.44140625" style="68"/>
    <col min="7963" max="7963" width="9.6640625" style="68" customWidth="1"/>
    <col min="7964" max="7964" width="4.33203125" style="68" customWidth="1"/>
    <col min="7965" max="7966" width="4.109375" style="68" customWidth="1"/>
    <col min="7967" max="7967" width="4.33203125" style="68" customWidth="1"/>
    <col min="7968" max="7968" width="5.33203125" style="68" customWidth="1"/>
    <col min="7969" max="7969" width="9.33203125" style="68" customWidth="1"/>
    <col min="7970" max="7970" width="5.6640625" style="68" customWidth="1"/>
    <col min="7971" max="7971" width="4.6640625" style="68" customWidth="1"/>
    <col min="7972" max="7972" width="5.33203125" style="68" customWidth="1"/>
    <col min="7973" max="7974" width="5.44140625" style="68" customWidth="1"/>
    <col min="7975" max="8188" width="3.44140625" style="68"/>
    <col min="8189" max="8190" width="3" style="68" customWidth="1"/>
    <col min="8191" max="8191" width="1" style="68" customWidth="1"/>
    <col min="8192" max="8192" width="2" style="68" customWidth="1"/>
    <col min="8193" max="8193" width="0.88671875" style="68" customWidth="1"/>
    <col min="8194" max="8205" width="3" style="68" customWidth="1"/>
    <col min="8206" max="8206" width="11" style="68" customWidth="1"/>
    <col min="8207" max="8207" width="13.33203125" style="68" customWidth="1"/>
    <col min="8208" max="8208" width="3.5546875" style="68" customWidth="1"/>
    <col min="8209" max="8209" width="8.6640625" style="68" customWidth="1"/>
    <col min="8210" max="8210" width="5.6640625" style="68" customWidth="1"/>
    <col min="8211" max="8211" width="8.109375" style="68" bestFit="1" customWidth="1"/>
    <col min="8212" max="8212" width="1.33203125" style="68" customWidth="1"/>
    <col min="8213" max="8213" width="0" style="68" hidden="1" customWidth="1"/>
    <col min="8214" max="8216" width="3.44140625" style="68"/>
    <col min="8217" max="8217" width="4.44140625" style="68" customWidth="1"/>
    <col min="8218" max="8218" width="3.44140625" style="68"/>
    <col min="8219" max="8219" width="9.6640625" style="68" customWidth="1"/>
    <col min="8220" max="8220" width="4.33203125" style="68" customWidth="1"/>
    <col min="8221" max="8222" width="4.109375" style="68" customWidth="1"/>
    <col min="8223" max="8223" width="4.33203125" style="68" customWidth="1"/>
    <col min="8224" max="8224" width="5.33203125" style="68" customWidth="1"/>
    <col min="8225" max="8225" width="9.33203125" style="68" customWidth="1"/>
    <col min="8226" max="8226" width="5.6640625" style="68" customWidth="1"/>
    <col min="8227" max="8227" width="4.6640625" style="68" customWidth="1"/>
    <col min="8228" max="8228" width="5.33203125" style="68" customWidth="1"/>
    <col min="8229" max="8230" width="5.44140625" style="68" customWidth="1"/>
    <col min="8231" max="8444" width="3.44140625" style="68"/>
    <col min="8445" max="8446" width="3" style="68" customWidth="1"/>
    <col min="8447" max="8447" width="1" style="68" customWidth="1"/>
    <col min="8448" max="8448" width="2" style="68" customWidth="1"/>
    <col min="8449" max="8449" width="0.88671875" style="68" customWidth="1"/>
    <col min="8450" max="8461" width="3" style="68" customWidth="1"/>
    <col min="8462" max="8462" width="11" style="68" customWidth="1"/>
    <col min="8463" max="8463" width="13.33203125" style="68" customWidth="1"/>
    <col min="8464" max="8464" width="3.5546875" style="68" customWidth="1"/>
    <col min="8465" max="8465" width="8.6640625" style="68" customWidth="1"/>
    <col min="8466" max="8466" width="5.6640625" style="68" customWidth="1"/>
    <col min="8467" max="8467" width="8.109375" style="68" bestFit="1" customWidth="1"/>
    <col min="8468" max="8468" width="1.33203125" style="68" customWidth="1"/>
    <col min="8469" max="8469" width="0" style="68" hidden="1" customWidth="1"/>
    <col min="8470" max="8472" width="3.44140625" style="68"/>
    <col min="8473" max="8473" width="4.44140625" style="68" customWidth="1"/>
    <col min="8474" max="8474" width="3.44140625" style="68"/>
    <col min="8475" max="8475" width="9.6640625" style="68" customWidth="1"/>
    <col min="8476" max="8476" width="4.33203125" style="68" customWidth="1"/>
    <col min="8477" max="8478" width="4.109375" style="68" customWidth="1"/>
    <col min="8479" max="8479" width="4.33203125" style="68" customWidth="1"/>
    <col min="8480" max="8480" width="5.33203125" style="68" customWidth="1"/>
    <col min="8481" max="8481" width="9.33203125" style="68" customWidth="1"/>
    <col min="8482" max="8482" width="5.6640625" style="68" customWidth="1"/>
    <col min="8483" max="8483" width="4.6640625" style="68" customWidth="1"/>
    <col min="8484" max="8484" width="5.33203125" style="68" customWidth="1"/>
    <col min="8485" max="8486" width="5.44140625" style="68" customWidth="1"/>
    <col min="8487" max="8700" width="3.44140625" style="68"/>
    <col min="8701" max="8702" width="3" style="68" customWidth="1"/>
    <col min="8703" max="8703" width="1" style="68" customWidth="1"/>
    <col min="8704" max="8704" width="2" style="68" customWidth="1"/>
    <col min="8705" max="8705" width="0.88671875" style="68" customWidth="1"/>
    <col min="8706" max="8717" width="3" style="68" customWidth="1"/>
    <col min="8718" max="8718" width="11" style="68" customWidth="1"/>
    <col min="8719" max="8719" width="13.33203125" style="68" customWidth="1"/>
    <col min="8720" max="8720" width="3.5546875" style="68" customWidth="1"/>
    <col min="8721" max="8721" width="8.6640625" style="68" customWidth="1"/>
    <col min="8722" max="8722" width="5.6640625" style="68" customWidth="1"/>
    <col min="8723" max="8723" width="8.109375" style="68" bestFit="1" customWidth="1"/>
    <col min="8724" max="8724" width="1.33203125" style="68" customWidth="1"/>
    <col min="8725" max="8725" width="0" style="68" hidden="1" customWidth="1"/>
    <col min="8726" max="8728" width="3.44140625" style="68"/>
    <col min="8729" max="8729" width="4.44140625" style="68" customWidth="1"/>
    <col min="8730" max="8730" width="3.44140625" style="68"/>
    <col min="8731" max="8731" width="9.6640625" style="68" customWidth="1"/>
    <col min="8732" max="8732" width="4.33203125" style="68" customWidth="1"/>
    <col min="8733" max="8734" width="4.109375" style="68" customWidth="1"/>
    <col min="8735" max="8735" width="4.33203125" style="68" customWidth="1"/>
    <col min="8736" max="8736" width="5.33203125" style="68" customWidth="1"/>
    <col min="8737" max="8737" width="9.33203125" style="68" customWidth="1"/>
    <col min="8738" max="8738" width="5.6640625" style="68" customWidth="1"/>
    <col min="8739" max="8739" width="4.6640625" style="68" customWidth="1"/>
    <col min="8740" max="8740" width="5.33203125" style="68" customWidth="1"/>
    <col min="8741" max="8742" width="5.44140625" style="68" customWidth="1"/>
    <col min="8743" max="8956" width="3.44140625" style="68"/>
    <col min="8957" max="8958" width="3" style="68" customWidth="1"/>
    <col min="8959" max="8959" width="1" style="68" customWidth="1"/>
    <col min="8960" max="8960" width="2" style="68" customWidth="1"/>
    <col min="8961" max="8961" width="0.88671875" style="68" customWidth="1"/>
    <col min="8962" max="8973" width="3" style="68" customWidth="1"/>
    <col min="8974" max="8974" width="11" style="68" customWidth="1"/>
    <col min="8975" max="8975" width="13.33203125" style="68" customWidth="1"/>
    <col min="8976" max="8976" width="3.5546875" style="68" customWidth="1"/>
    <col min="8977" max="8977" width="8.6640625" style="68" customWidth="1"/>
    <col min="8978" max="8978" width="5.6640625" style="68" customWidth="1"/>
    <col min="8979" max="8979" width="8.109375" style="68" bestFit="1" customWidth="1"/>
    <col min="8980" max="8980" width="1.33203125" style="68" customWidth="1"/>
    <col min="8981" max="8981" width="0" style="68" hidden="1" customWidth="1"/>
    <col min="8982" max="8984" width="3.44140625" style="68"/>
    <col min="8985" max="8985" width="4.44140625" style="68" customWidth="1"/>
    <col min="8986" max="8986" width="3.44140625" style="68"/>
    <col min="8987" max="8987" width="9.6640625" style="68" customWidth="1"/>
    <col min="8988" max="8988" width="4.33203125" style="68" customWidth="1"/>
    <col min="8989" max="8990" width="4.109375" style="68" customWidth="1"/>
    <col min="8991" max="8991" width="4.33203125" style="68" customWidth="1"/>
    <col min="8992" max="8992" width="5.33203125" style="68" customWidth="1"/>
    <col min="8993" max="8993" width="9.33203125" style="68" customWidth="1"/>
    <col min="8994" max="8994" width="5.6640625" style="68" customWidth="1"/>
    <col min="8995" max="8995" width="4.6640625" style="68" customWidth="1"/>
    <col min="8996" max="8996" width="5.33203125" style="68" customWidth="1"/>
    <col min="8997" max="8998" width="5.44140625" style="68" customWidth="1"/>
    <col min="8999" max="9212" width="3.44140625" style="68"/>
    <col min="9213" max="9214" width="3" style="68" customWidth="1"/>
    <col min="9215" max="9215" width="1" style="68" customWidth="1"/>
    <col min="9216" max="9216" width="2" style="68" customWidth="1"/>
    <col min="9217" max="9217" width="0.88671875" style="68" customWidth="1"/>
    <col min="9218" max="9229" width="3" style="68" customWidth="1"/>
    <col min="9230" max="9230" width="11" style="68" customWidth="1"/>
    <col min="9231" max="9231" width="13.33203125" style="68" customWidth="1"/>
    <col min="9232" max="9232" width="3.5546875" style="68" customWidth="1"/>
    <col min="9233" max="9233" width="8.6640625" style="68" customWidth="1"/>
    <col min="9234" max="9234" width="5.6640625" style="68" customWidth="1"/>
    <col min="9235" max="9235" width="8.109375" style="68" bestFit="1" customWidth="1"/>
    <col min="9236" max="9236" width="1.33203125" style="68" customWidth="1"/>
    <col min="9237" max="9237" width="0" style="68" hidden="1" customWidth="1"/>
    <col min="9238" max="9240" width="3.44140625" style="68"/>
    <col min="9241" max="9241" width="4.44140625" style="68" customWidth="1"/>
    <col min="9242" max="9242" width="3.44140625" style="68"/>
    <col min="9243" max="9243" width="9.6640625" style="68" customWidth="1"/>
    <col min="9244" max="9244" width="4.33203125" style="68" customWidth="1"/>
    <col min="9245" max="9246" width="4.109375" style="68" customWidth="1"/>
    <col min="9247" max="9247" width="4.33203125" style="68" customWidth="1"/>
    <col min="9248" max="9248" width="5.33203125" style="68" customWidth="1"/>
    <col min="9249" max="9249" width="9.33203125" style="68" customWidth="1"/>
    <col min="9250" max="9250" width="5.6640625" style="68" customWidth="1"/>
    <col min="9251" max="9251" width="4.6640625" style="68" customWidth="1"/>
    <col min="9252" max="9252" width="5.33203125" style="68" customWidth="1"/>
    <col min="9253" max="9254" width="5.44140625" style="68" customWidth="1"/>
    <col min="9255" max="9468" width="3.44140625" style="68"/>
    <col min="9469" max="9470" width="3" style="68" customWidth="1"/>
    <col min="9471" max="9471" width="1" style="68" customWidth="1"/>
    <col min="9472" max="9472" width="2" style="68" customWidth="1"/>
    <col min="9473" max="9473" width="0.88671875" style="68" customWidth="1"/>
    <col min="9474" max="9485" width="3" style="68" customWidth="1"/>
    <col min="9486" max="9486" width="11" style="68" customWidth="1"/>
    <col min="9487" max="9487" width="13.33203125" style="68" customWidth="1"/>
    <col min="9488" max="9488" width="3.5546875" style="68" customWidth="1"/>
    <col min="9489" max="9489" width="8.6640625" style="68" customWidth="1"/>
    <col min="9490" max="9490" width="5.6640625" style="68" customWidth="1"/>
    <col min="9491" max="9491" width="8.109375" style="68" bestFit="1" customWidth="1"/>
    <col min="9492" max="9492" width="1.33203125" style="68" customWidth="1"/>
    <col min="9493" max="9493" width="0" style="68" hidden="1" customWidth="1"/>
    <col min="9494" max="9496" width="3.44140625" style="68"/>
    <col min="9497" max="9497" width="4.44140625" style="68" customWidth="1"/>
    <col min="9498" max="9498" width="3.44140625" style="68"/>
    <col min="9499" max="9499" width="9.6640625" style="68" customWidth="1"/>
    <col min="9500" max="9500" width="4.33203125" style="68" customWidth="1"/>
    <col min="9501" max="9502" width="4.109375" style="68" customWidth="1"/>
    <col min="9503" max="9503" width="4.33203125" style="68" customWidth="1"/>
    <col min="9504" max="9504" width="5.33203125" style="68" customWidth="1"/>
    <col min="9505" max="9505" width="9.33203125" style="68" customWidth="1"/>
    <col min="9506" max="9506" width="5.6640625" style="68" customWidth="1"/>
    <col min="9507" max="9507" width="4.6640625" style="68" customWidth="1"/>
    <col min="9508" max="9508" width="5.33203125" style="68" customWidth="1"/>
    <col min="9509" max="9510" width="5.44140625" style="68" customWidth="1"/>
    <col min="9511" max="9724" width="3.44140625" style="68"/>
    <col min="9725" max="9726" width="3" style="68" customWidth="1"/>
    <col min="9727" max="9727" width="1" style="68" customWidth="1"/>
    <col min="9728" max="9728" width="2" style="68" customWidth="1"/>
    <col min="9729" max="9729" width="0.88671875" style="68" customWidth="1"/>
    <col min="9730" max="9741" width="3" style="68" customWidth="1"/>
    <col min="9742" max="9742" width="11" style="68" customWidth="1"/>
    <col min="9743" max="9743" width="13.33203125" style="68" customWidth="1"/>
    <col min="9744" max="9744" width="3.5546875" style="68" customWidth="1"/>
    <col min="9745" max="9745" width="8.6640625" style="68" customWidth="1"/>
    <col min="9746" max="9746" width="5.6640625" style="68" customWidth="1"/>
    <col min="9747" max="9747" width="8.109375" style="68" bestFit="1" customWidth="1"/>
    <col min="9748" max="9748" width="1.33203125" style="68" customWidth="1"/>
    <col min="9749" max="9749" width="0" style="68" hidden="1" customWidth="1"/>
    <col min="9750" max="9752" width="3.44140625" style="68"/>
    <col min="9753" max="9753" width="4.44140625" style="68" customWidth="1"/>
    <col min="9754" max="9754" width="3.44140625" style="68"/>
    <col min="9755" max="9755" width="9.6640625" style="68" customWidth="1"/>
    <col min="9756" max="9756" width="4.33203125" style="68" customWidth="1"/>
    <col min="9757" max="9758" width="4.109375" style="68" customWidth="1"/>
    <col min="9759" max="9759" width="4.33203125" style="68" customWidth="1"/>
    <col min="9760" max="9760" width="5.33203125" style="68" customWidth="1"/>
    <col min="9761" max="9761" width="9.33203125" style="68" customWidth="1"/>
    <col min="9762" max="9762" width="5.6640625" style="68" customWidth="1"/>
    <col min="9763" max="9763" width="4.6640625" style="68" customWidth="1"/>
    <col min="9764" max="9764" width="5.33203125" style="68" customWidth="1"/>
    <col min="9765" max="9766" width="5.44140625" style="68" customWidth="1"/>
    <col min="9767" max="9980" width="3.44140625" style="68"/>
    <col min="9981" max="9982" width="3" style="68" customWidth="1"/>
    <col min="9983" max="9983" width="1" style="68" customWidth="1"/>
    <col min="9984" max="9984" width="2" style="68" customWidth="1"/>
    <col min="9985" max="9985" width="0.88671875" style="68" customWidth="1"/>
    <col min="9986" max="9997" width="3" style="68" customWidth="1"/>
    <col min="9998" max="9998" width="11" style="68" customWidth="1"/>
    <col min="9999" max="9999" width="13.33203125" style="68" customWidth="1"/>
    <col min="10000" max="10000" width="3.5546875" style="68" customWidth="1"/>
    <col min="10001" max="10001" width="8.6640625" style="68" customWidth="1"/>
    <col min="10002" max="10002" width="5.6640625" style="68" customWidth="1"/>
    <col min="10003" max="10003" width="8.109375" style="68" bestFit="1" customWidth="1"/>
    <col min="10004" max="10004" width="1.33203125" style="68" customWidth="1"/>
    <col min="10005" max="10005" width="0" style="68" hidden="1" customWidth="1"/>
    <col min="10006" max="10008" width="3.44140625" style="68"/>
    <col min="10009" max="10009" width="4.44140625" style="68" customWidth="1"/>
    <col min="10010" max="10010" width="3.44140625" style="68"/>
    <col min="10011" max="10011" width="9.6640625" style="68" customWidth="1"/>
    <col min="10012" max="10012" width="4.33203125" style="68" customWidth="1"/>
    <col min="10013" max="10014" width="4.109375" style="68" customWidth="1"/>
    <col min="10015" max="10015" width="4.33203125" style="68" customWidth="1"/>
    <col min="10016" max="10016" width="5.33203125" style="68" customWidth="1"/>
    <col min="10017" max="10017" width="9.33203125" style="68" customWidth="1"/>
    <col min="10018" max="10018" width="5.6640625" style="68" customWidth="1"/>
    <col min="10019" max="10019" width="4.6640625" style="68" customWidth="1"/>
    <col min="10020" max="10020" width="5.33203125" style="68" customWidth="1"/>
    <col min="10021" max="10022" width="5.44140625" style="68" customWidth="1"/>
    <col min="10023" max="10236" width="3.44140625" style="68"/>
    <col min="10237" max="10238" width="3" style="68" customWidth="1"/>
    <col min="10239" max="10239" width="1" style="68" customWidth="1"/>
    <col min="10240" max="10240" width="2" style="68" customWidth="1"/>
    <col min="10241" max="10241" width="0.88671875" style="68" customWidth="1"/>
    <col min="10242" max="10253" width="3" style="68" customWidth="1"/>
    <col min="10254" max="10254" width="11" style="68" customWidth="1"/>
    <col min="10255" max="10255" width="13.33203125" style="68" customWidth="1"/>
    <col min="10256" max="10256" width="3.5546875" style="68" customWidth="1"/>
    <col min="10257" max="10257" width="8.6640625" style="68" customWidth="1"/>
    <col min="10258" max="10258" width="5.6640625" style="68" customWidth="1"/>
    <col min="10259" max="10259" width="8.109375" style="68" bestFit="1" customWidth="1"/>
    <col min="10260" max="10260" width="1.33203125" style="68" customWidth="1"/>
    <col min="10261" max="10261" width="0" style="68" hidden="1" customWidth="1"/>
    <col min="10262" max="10264" width="3.44140625" style="68"/>
    <col min="10265" max="10265" width="4.44140625" style="68" customWidth="1"/>
    <col min="10266" max="10266" width="3.44140625" style="68"/>
    <col min="10267" max="10267" width="9.6640625" style="68" customWidth="1"/>
    <col min="10268" max="10268" width="4.33203125" style="68" customWidth="1"/>
    <col min="10269" max="10270" width="4.109375" style="68" customWidth="1"/>
    <col min="10271" max="10271" width="4.33203125" style="68" customWidth="1"/>
    <col min="10272" max="10272" width="5.33203125" style="68" customWidth="1"/>
    <col min="10273" max="10273" width="9.33203125" style="68" customWidth="1"/>
    <col min="10274" max="10274" width="5.6640625" style="68" customWidth="1"/>
    <col min="10275" max="10275" width="4.6640625" style="68" customWidth="1"/>
    <col min="10276" max="10276" width="5.33203125" style="68" customWidth="1"/>
    <col min="10277" max="10278" width="5.44140625" style="68" customWidth="1"/>
    <col min="10279" max="10492" width="3.44140625" style="68"/>
    <col min="10493" max="10494" width="3" style="68" customWidth="1"/>
    <col min="10495" max="10495" width="1" style="68" customWidth="1"/>
    <col min="10496" max="10496" width="2" style="68" customWidth="1"/>
    <col min="10497" max="10497" width="0.88671875" style="68" customWidth="1"/>
    <col min="10498" max="10509" width="3" style="68" customWidth="1"/>
    <col min="10510" max="10510" width="11" style="68" customWidth="1"/>
    <col min="10511" max="10511" width="13.33203125" style="68" customWidth="1"/>
    <col min="10512" max="10512" width="3.5546875" style="68" customWidth="1"/>
    <col min="10513" max="10513" width="8.6640625" style="68" customWidth="1"/>
    <col min="10514" max="10514" width="5.6640625" style="68" customWidth="1"/>
    <col min="10515" max="10515" width="8.109375" style="68" bestFit="1" customWidth="1"/>
    <col min="10516" max="10516" width="1.33203125" style="68" customWidth="1"/>
    <col min="10517" max="10517" width="0" style="68" hidden="1" customWidth="1"/>
    <col min="10518" max="10520" width="3.44140625" style="68"/>
    <col min="10521" max="10521" width="4.44140625" style="68" customWidth="1"/>
    <col min="10522" max="10522" width="3.44140625" style="68"/>
    <col min="10523" max="10523" width="9.6640625" style="68" customWidth="1"/>
    <col min="10524" max="10524" width="4.33203125" style="68" customWidth="1"/>
    <col min="10525" max="10526" width="4.109375" style="68" customWidth="1"/>
    <col min="10527" max="10527" width="4.33203125" style="68" customWidth="1"/>
    <col min="10528" max="10528" width="5.33203125" style="68" customWidth="1"/>
    <col min="10529" max="10529" width="9.33203125" style="68" customWidth="1"/>
    <col min="10530" max="10530" width="5.6640625" style="68" customWidth="1"/>
    <col min="10531" max="10531" width="4.6640625" style="68" customWidth="1"/>
    <col min="10532" max="10532" width="5.33203125" style="68" customWidth="1"/>
    <col min="10533" max="10534" width="5.44140625" style="68" customWidth="1"/>
    <col min="10535" max="10748" width="3.44140625" style="68"/>
    <col min="10749" max="10750" width="3" style="68" customWidth="1"/>
    <col min="10751" max="10751" width="1" style="68" customWidth="1"/>
    <col min="10752" max="10752" width="2" style="68" customWidth="1"/>
    <col min="10753" max="10753" width="0.88671875" style="68" customWidth="1"/>
    <col min="10754" max="10765" width="3" style="68" customWidth="1"/>
    <col min="10766" max="10766" width="11" style="68" customWidth="1"/>
    <col min="10767" max="10767" width="13.33203125" style="68" customWidth="1"/>
    <col min="10768" max="10768" width="3.5546875" style="68" customWidth="1"/>
    <col min="10769" max="10769" width="8.6640625" style="68" customWidth="1"/>
    <col min="10770" max="10770" width="5.6640625" style="68" customWidth="1"/>
    <col min="10771" max="10771" width="8.109375" style="68" bestFit="1" customWidth="1"/>
    <col min="10772" max="10772" width="1.33203125" style="68" customWidth="1"/>
    <col min="10773" max="10773" width="0" style="68" hidden="1" customWidth="1"/>
    <col min="10774" max="10776" width="3.44140625" style="68"/>
    <col min="10777" max="10777" width="4.44140625" style="68" customWidth="1"/>
    <col min="10778" max="10778" width="3.44140625" style="68"/>
    <col min="10779" max="10779" width="9.6640625" style="68" customWidth="1"/>
    <col min="10780" max="10780" width="4.33203125" style="68" customWidth="1"/>
    <col min="10781" max="10782" width="4.109375" style="68" customWidth="1"/>
    <col min="10783" max="10783" width="4.33203125" style="68" customWidth="1"/>
    <col min="10784" max="10784" width="5.33203125" style="68" customWidth="1"/>
    <col min="10785" max="10785" width="9.33203125" style="68" customWidth="1"/>
    <col min="10786" max="10786" width="5.6640625" style="68" customWidth="1"/>
    <col min="10787" max="10787" width="4.6640625" style="68" customWidth="1"/>
    <col min="10788" max="10788" width="5.33203125" style="68" customWidth="1"/>
    <col min="10789" max="10790" width="5.44140625" style="68" customWidth="1"/>
    <col min="10791" max="11004" width="3.44140625" style="68"/>
    <col min="11005" max="11006" width="3" style="68" customWidth="1"/>
    <col min="11007" max="11007" width="1" style="68" customWidth="1"/>
    <col min="11008" max="11008" width="2" style="68" customWidth="1"/>
    <col min="11009" max="11009" width="0.88671875" style="68" customWidth="1"/>
    <col min="11010" max="11021" width="3" style="68" customWidth="1"/>
    <col min="11022" max="11022" width="11" style="68" customWidth="1"/>
    <col min="11023" max="11023" width="13.33203125" style="68" customWidth="1"/>
    <col min="11024" max="11024" width="3.5546875" style="68" customWidth="1"/>
    <col min="11025" max="11025" width="8.6640625" style="68" customWidth="1"/>
    <col min="11026" max="11026" width="5.6640625" style="68" customWidth="1"/>
    <col min="11027" max="11027" width="8.109375" style="68" bestFit="1" customWidth="1"/>
    <col min="11028" max="11028" width="1.33203125" style="68" customWidth="1"/>
    <col min="11029" max="11029" width="0" style="68" hidden="1" customWidth="1"/>
    <col min="11030" max="11032" width="3.44140625" style="68"/>
    <col min="11033" max="11033" width="4.44140625" style="68" customWidth="1"/>
    <col min="11034" max="11034" width="3.44140625" style="68"/>
    <col min="11035" max="11035" width="9.6640625" style="68" customWidth="1"/>
    <col min="11036" max="11036" width="4.33203125" style="68" customWidth="1"/>
    <col min="11037" max="11038" width="4.109375" style="68" customWidth="1"/>
    <col min="11039" max="11039" width="4.33203125" style="68" customWidth="1"/>
    <col min="11040" max="11040" width="5.33203125" style="68" customWidth="1"/>
    <col min="11041" max="11041" width="9.33203125" style="68" customWidth="1"/>
    <col min="11042" max="11042" width="5.6640625" style="68" customWidth="1"/>
    <col min="11043" max="11043" width="4.6640625" style="68" customWidth="1"/>
    <col min="11044" max="11044" width="5.33203125" style="68" customWidth="1"/>
    <col min="11045" max="11046" width="5.44140625" style="68" customWidth="1"/>
    <col min="11047" max="11260" width="3.44140625" style="68"/>
    <col min="11261" max="11262" width="3" style="68" customWidth="1"/>
    <col min="11263" max="11263" width="1" style="68" customWidth="1"/>
    <col min="11264" max="11264" width="2" style="68" customWidth="1"/>
    <col min="11265" max="11265" width="0.88671875" style="68" customWidth="1"/>
    <col min="11266" max="11277" width="3" style="68" customWidth="1"/>
    <col min="11278" max="11278" width="11" style="68" customWidth="1"/>
    <col min="11279" max="11279" width="13.33203125" style="68" customWidth="1"/>
    <col min="11280" max="11280" width="3.5546875" style="68" customWidth="1"/>
    <col min="11281" max="11281" width="8.6640625" style="68" customWidth="1"/>
    <col min="11282" max="11282" width="5.6640625" style="68" customWidth="1"/>
    <col min="11283" max="11283" width="8.109375" style="68" bestFit="1" customWidth="1"/>
    <col min="11284" max="11284" width="1.33203125" style="68" customWidth="1"/>
    <col min="11285" max="11285" width="0" style="68" hidden="1" customWidth="1"/>
    <col min="11286" max="11288" width="3.44140625" style="68"/>
    <col min="11289" max="11289" width="4.44140625" style="68" customWidth="1"/>
    <col min="11290" max="11290" width="3.44140625" style="68"/>
    <col min="11291" max="11291" width="9.6640625" style="68" customWidth="1"/>
    <col min="11292" max="11292" width="4.33203125" style="68" customWidth="1"/>
    <col min="11293" max="11294" width="4.109375" style="68" customWidth="1"/>
    <col min="11295" max="11295" width="4.33203125" style="68" customWidth="1"/>
    <col min="11296" max="11296" width="5.33203125" style="68" customWidth="1"/>
    <col min="11297" max="11297" width="9.33203125" style="68" customWidth="1"/>
    <col min="11298" max="11298" width="5.6640625" style="68" customWidth="1"/>
    <col min="11299" max="11299" width="4.6640625" style="68" customWidth="1"/>
    <col min="11300" max="11300" width="5.33203125" style="68" customWidth="1"/>
    <col min="11301" max="11302" width="5.44140625" style="68" customWidth="1"/>
    <col min="11303" max="11516" width="3.44140625" style="68"/>
    <col min="11517" max="11518" width="3" style="68" customWidth="1"/>
    <col min="11519" max="11519" width="1" style="68" customWidth="1"/>
    <col min="11520" max="11520" width="2" style="68" customWidth="1"/>
    <col min="11521" max="11521" width="0.88671875" style="68" customWidth="1"/>
    <col min="11522" max="11533" width="3" style="68" customWidth="1"/>
    <col min="11534" max="11534" width="11" style="68" customWidth="1"/>
    <col min="11535" max="11535" width="13.33203125" style="68" customWidth="1"/>
    <col min="11536" max="11536" width="3.5546875" style="68" customWidth="1"/>
    <col min="11537" max="11537" width="8.6640625" style="68" customWidth="1"/>
    <col min="11538" max="11538" width="5.6640625" style="68" customWidth="1"/>
    <col min="11539" max="11539" width="8.109375" style="68" bestFit="1" customWidth="1"/>
    <col min="11540" max="11540" width="1.33203125" style="68" customWidth="1"/>
    <col min="11541" max="11541" width="0" style="68" hidden="1" customWidth="1"/>
    <col min="11542" max="11544" width="3.44140625" style="68"/>
    <col min="11545" max="11545" width="4.44140625" style="68" customWidth="1"/>
    <col min="11546" max="11546" width="3.44140625" style="68"/>
    <col min="11547" max="11547" width="9.6640625" style="68" customWidth="1"/>
    <col min="11548" max="11548" width="4.33203125" style="68" customWidth="1"/>
    <col min="11549" max="11550" width="4.109375" style="68" customWidth="1"/>
    <col min="11551" max="11551" width="4.33203125" style="68" customWidth="1"/>
    <col min="11552" max="11552" width="5.33203125" style="68" customWidth="1"/>
    <col min="11553" max="11553" width="9.33203125" style="68" customWidth="1"/>
    <col min="11554" max="11554" width="5.6640625" style="68" customWidth="1"/>
    <col min="11555" max="11555" width="4.6640625" style="68" customWidth="1"/>
    <col min="11556" max="11556" width="5.33203125" style="68" customWidth="1"/>
    <col min="11557" max="11558" width="5.44140625" style="68" customWidth="1"/>
    <col min="11559" max="11772" width="3.44140625" style="68"/>
    <col min="11773" max="11774" width="3" style="68" customWidth="1"/>
    <col min="11775" max="11775" width="1" style="68" customWidth="1"/>
    <col min="11776" max="11776" width="2" style="68" customWidth="1"/>
    <col min="11777" max="11777" width="0.88671875" style="68" customWidth="1"/>
    <col min="11778" max="11789" width="3" style="68" customWidth="1"/>
    <col min="11790" max="11790" width="11" style="68" customWidth="1"/>
    <col min="11791" max="11791" width="13.33203125" style="68" customWidth="1"/>
    <col min="11792" max="11792" width="3.5546875" style="68" customWidth="1"/>
    <col min="11793" max="11793" width="8.6640625" style="68" customWidth="1"/>
    <col min="11794" max="11794" width="5.6640625" style="68" customWidth="1"/>
    <col min="11795" max="11795" width="8.109375" style="68" bestFit="1" customWidth="1"/>
    <col min="11796" max="11796" width="1.33203125" style="68" customWidth="1"/>
    <col min="11797" max="11797" width="0" style="68" hidden="1" customWidth="1"/>
    <col min="11798" max="11800" width="3.44140625" style="68"/>
    <col min="11801" max="11801" width="4.44140625" style="68" customWidth="1"/>
    <col min="11802" max="11802" width="3.44140625" style="68"/>
    <col min="11803" max="11803" width="9.6640625" style="68" customWidth="1"/>
    <col min="11804" max="11804" width="4.33203125" style="68" customWidth="1"/>
    <col min="11805" max="11806" width="4.109375" style="68" customWidth="1"/>
    <col min="11807" max="11807" width="4.33203125" style="68" customWidth="1"/>
    <col min="11808" max="11808" width="5.33203125" style="68" customWidth="1"/>
    <col min="11809" max="11809" width="9.33203125" style="68" customWidth="1"/>
    <col min="11810" max="11810" width="5.6640625" style="68" customWidth="1"/>
    <col min="11811" max="11811" width="4.6640625" style="68" customWidth="1"/>
    <col min="11812" max="11812" width="5.33203125" style="68" customWidth="1"/>
    <col min="11813" max="11814" width="5.44140625" style="68" customWidth="1"/>
    <col min="11815" max="12028" width="3.44140625" style="68"/>
    <col min="12029" max="12030" width="3" style="68" customWidth="1"/>
    <col min="12031" max="12031" width="1" style="68" customWidth="1"/>
    <col min="12032" max="12032" width="2" style="68" customWidth="1"/>
    <col min="12033" max="12033" width="0.88671875" style="68" customWidth="1"/>
    <col min="12034" max="12045" width="3" style="68" customWidth="1"/>
    <col min="12046" max="12046" width="11" style="68" customWidth="1"/>
    <col min="12047" max="12047" width="13.33203125" style="68" customWidth="1"/>
    <col min="12048" max="12048" width="3.5546875" style="68" customWidth="1"/>
    <col min="12049" max="12049" width="8.6640625" style="68" customWidth="1"/>
    <col min="12050" max="12050" width="5.6640625" style="68" customWidth="1"/>
    <col min="12051" max="12051" width="8.109375" style="68" bestFit="1" customWidth="1"/>
    <col min="12052" max="12052" width="1.33203125" style="68" customWidth="1"/>
    <col min="12053" max="12053" width="0" style="68" hidden="1" customWidth="1"/>
    <col min="12054" max="12056" width="3.44140625" style="68"/>
    <col min="12057" max="12057" width="4.44140625" style="68" customWidth="1"/>
    <col min="12058" max="12058" width="3.44140625" style="68"/>
    <col min="12059" max="12059" width="9.6640625" style="68" customWidth="1"/>
    <col min="12060" max="12060" width="4.33203125" style="68" customWidth="1"/>
    <col min="12061" max="12062" width="4.109375" style="68" customWidth="1"/>
    <col min="12063" max="12063" width="4.33203125" style="68" customWidth="1"/>
    <col min="12064" max="12064" width="5.33203125" style="68" customWidth="1"/>
    <col min="12065" max="12065" width="9.33203125" style="68" customWidth="1"/>
    <col min="12066" max="12066" width="5.6640625" style="68" customWidth="1"/>
    <col min="12067" max="12067" width="4.6640625" style="68" customWidth="1"/>
    <col min="12068" max="12068" width="5.33203125" style="68" customWidth="1"/>
    <col min="12069" max="12070" width="5.44140625" style="68" customWidth="1"/>
    <col min="12071" max="12284" width="3.44140625" style="68"/>
    <col min="12285" max="12286" width="3" style="68" customWidth="1"/>
    <col min="12287" max="12287" width="1" style="68" customWidth="1"/>
    <col min="12288" max="12288" width="2" style="68" customWidth="1"/>
    <col min="12289" max="12289" width="0.88671875" style="68" customWidth="1"/>
    <col min="12290" max="12301" width="3" style="68" customWidth="1"/>
    <col min="12302" max="12302" width="11" style="68" customWidth="1"/>
    <col min="12303" max="12303" width="13.33203125" style="68" customWidth="1"/>
    <col min="12304" max="12304" width="3.5546875" style="68" customWidth="1"/>
    <col min="12305" max="12305" width="8.6640625" style="68" customWidth="1"/>
    <col min="12306" max="12306" width="5.6640625" style="68" customWidth="1"/>
    <col min="12307" max="12307" width="8.109375" style="68" bestFit="1" customWidth="1"/>
    <col min="12308" max="12308" width="1.33203125" style="68" customWidth="1"/>
    <col min="12309" max="12309" width="0" style="68" hidden="1" customWidth="1"/>
    <col min="12310" max="12312" width="3.44140625" style="68"/>
    <col min="12313" max="12313" width="4.44140625" style="68" customWidth="1"/>
    <col min="12314" max="12314" width="3.44140625" style="68"/>
    <col min="12315" max="12315" width="9.6640625" style="68" customWidth="1"/>
    <col min="12316" max="12316" width="4.33203125" style="68" customWidth="1"/>
    <col min="12317" max="12318" width="4.109375" style="68" customWidth="1"/>
    <col min="12319" max="12319" width="4.33203125" style="68" customWidth="1"/>
    <col min="12320" max="12320" width="5.33203125" style="68" customWidth="1"/>
    <col min="12321" max="12321" width="9.33203125" style="68" customWidth="1"/>
    <col min="12322" max="12322" width="5.6640625" style="68" customWidth="1"/>
    <col min="12323" max="12323" width="4.6640625" style="68" customWidth="1"/>
    <col min="12324" max="12324" width="5.33203125" style="68" customWidth="1"/>
    <col min="12325" max="12326" width="5.44140625" style="68" customWidth="1"/>
    <col min="12327" max="12540" width="3.44140625" style="68"/>
    <col min="12541" max="12542" width="3" style="68" customWidth="1"/>
    <col min="12543" max="12543" width="1" style="68" customWidth="1"/>
    <col min="12544" max="12544" width="2" style="68" customWidth="1"/>
    <col min="12545" max="12545" width="0.88671875" style="68" customWidth="1"/>
    <col min="12546" max="12557" width="3" style="68" customWidth="1"/>
    <col min="12558" max="12558" width="11" style="68" customWidth="1"/>
    <col min="12559" max="12559" width="13.33203125" style="68" customWidth="1"/>
    <col min="12560" max="12560" width="3.5546875" style="68" customWidth="1"/>
    <col min="12561" max="12561" width="8.6640625" style="68" customWidth="1"/>
    <col min="12562" max="12562" width="5.6640625" style="68" customWidth="1"/>
    <col min="12563" max="12563" width="8.109375" style="68" bestFit="1" customWidth="1"/>
    <col min="12564" max="12564" width="1.33203125" style="68" customWidth="1"/>
    <col min="12565" max="12565" width="0" style="68" hidden="1" customWidth="1"/>
    <col min="12566" max="12568" width="3.44140625" style="68"/>
    <col min="12569" max="12569" width="4.44140625" style="68" customWidth="1"/>
    <col min="12570" max="12570" width="3.44140625" style="68"/>
    <col min="12571" max="12571" width="9.6640625" style="68" customWidth="1"/>
    <col min="12572" max="12572" width="4.33203125" style="68" customWidth="1"/>
    <col min="12573" max="12574" width="4.109375" style="68" customWidth="1"/>
    <col min="12575" max="12575" width="4.33203125" style="68" customWidth="1"/>
    <col min="12576" max="12576" width="5.33203125" style="68" customWidth="1"/>
    <col min="12577" max="12577" width="9.33203125" style="68" customWidth="1"/>
    <col min="12578" max="12578" width="5.6640625" style="68" customWidth="1"/>
    <col min="12579" max="12579" width="4.6640625" style="68" customWidth="1"/>
    <col min="12580" max="12580" width="5.33203125" style="68" customWidth="1"/>
    <col min="12581" max="12582" width="5.44140625" style="68" customWidth="1"/>
    <col min="12583" max="12796" width="3.44140625" style="68"/>
    <col min="12797" max="12798" width="3" style="68" customWidth="1"/>
    <col min="12799" max="12799" width="1" style="68" customWidth="1"/>
    <col min="12800" max="12800" width="2" style="68" customWidth="1"/>
    <col min="12801" max="12801" width="0.88671875" style="68" customWidth="1"/>
    <col min="12802" max="12813" width="3" style="68" customWidth="1"/>
    <col min="12814" max="12814" width="11" style="68" customWidth="1"/>
    <col min="12815" max="12815" width="13.33203125" style="68" customWidth="1"/>
    <col min="12816" max="12816" width="3.5546875" style="68" customWidth="1"/>
    <col min="12817" max="12817" width="8.6640625" style="68" customWidth="1"/>
    <col min="12818" max="12818" width="5.6640625" style="68" customWidth="1"/>
    <col min="12819" max="12819" width="8.109375" style="68" bestFit="1" customWidth="1"/>
    <col min="12820" max="12820" width="1.33203125" style="68" customWidth="1"/>
    <col min="12821" max="12821" width="0" style="68" hidden="1" customWidth="1"/>
    <col min="12822" max="12824" width="3.44140625" style="68"/>
    <col min="12825" max="12825" width="4.44140625" style="68" customWidth="1"/>
    <col min="12826" max="12826" width="3.44140625" style="68"/>
    <col min="12827" max="12827" width="9.6640625" style="68" customWidth="1"/>
    <col min="12828" max="12828" width="4.33203125" style="68" customWidth="1"/>
    <col min="12829" max="12830" width="4.109375" style="68" customWidth="1"/>
    <col min="12831" max="12831" width="4.33203125" style="68" customWidth="1"/>
    <col min="12832" max="12832" width="5.33203125" style="68" customWidth="1"/>
    <col min="12833" max="12833" width="9.33203125" style="68" customWidth="1"/>
    <col min="12834" max="12834" width="5.6640625" style="68" customWidth="1"/>
    <col min="12835" max="12835" width="4.6640625" style="68" customWidth="1"/>
    <col min="12836" max="12836" width="5.33203125" style="68" customWidth="1"/>
    <col min="12837" max="12838" width="5.44140625" style="68" customWidth="1"/>
    <col min="12839" max="13052" width="3.44140625" style="68"/>
    <col min="13053" max="13054" width="3" style="68" customWidth="1"/>
    <col min="13055" max="13055" width="1" style="68" customWidth="1"/>
    <col min="13056" max="13056" width="2" style="68" customWidth="1"/>
    <col min="13057" max="13057" width="0.88671875" style="68" customWidth="1"/>
    <col min="13058" max="13069" width="3" style="68" customWidth="1"/>
    <col min="13070" max="13070" width="11" style="68" customWidth="1"/>
    <col min="13071" max="13071" width="13.33203125" style="68" customWidth="1"/>
    <col min="13072" max="13072" width="3.5546875" style="68" customWidth="1"/>
    <col min="13073" max="13073" width="8.6640625" style="68" customWidth="1"/>
    <col min="13074" max="13074" width="5.6640625" style="68" customWidth="1"/>
    <col min="13075" max="13075" width="8.109375" style="68" bestFit="1" customWidth="1"/>
    <col min="13076" max="13076" width="1.33203125" style="68" customWidth="1"/>
    <col min="13077" max="13077" width="0" style="68" hidden="1" customWidth="1"/>
    <col min="13078" max="13080" width="3.44140625" style="68"/>
    <col min="13081" max="13081" width="4.44140625" style="68" customWidth="1"/>
    <col min="13082" max="13082" width="3.44140625" style="68"/>
    <col min="13083" max="13083" width="9.6640625" style="68" customWidth="1"/>
    <col min="13084" max="13084" width="4.33203125" style="68" customWidth="1"/>
    <col min="13085" max="13086" width="4.109375" style="68" customWidth="1"/>
    <col min="13087" max="13087" width="4.33203125" style="68" customWidth="1"/>
    <col min="13088" max="13088" width="5.33203125" style="68" customWidth="1"/>
    <col min="13089" max="13089" width="9.33203125" style="68" customWidth="1"/>
    <col min="13090" max="13090" width="5.6640625" style="68" customWidth="1"/>
    <col min="13091" max="13091" width="4.6640625" style="68" customWidth="1"/>
    <col min="13092" max="13092" width="5.33203125" style="68" customWidth="1"/>
    <col min="13093" max="13094" width="5.44140625" style="68" customWidth="1"/>
    <col min="13095" max="13308" width="3.44140625" style="68"/>
    <col min="13309" max="13310" width="3" style="68" customWidth="1"/>
    <col min="13311" max="13311" width="1" style="68" customWidth="1"/>
    <col min="13312" max="13312" width="2" style="68" customWidth="1"/>
    <col min="13313" max="13313" width="0.88671875" style="68" customWidth="1"/>
    <col min="13314" max="13325" width="3" style="68" customWidth="1"/>
    <col min="13326" max="13326" width="11" style="68" customWidth="1"/>
    <col min="13327" max="13327" width="13.33203125" style="68" customWidth="1"/>
    <col min="13328" max="13328" width="3.5546875" style="68" customWidth="1"/>
    <col min="13329" max="13329" width="8.6640625" style="68" customWidth="1"/>
    <col min="13330" max="13330" width="5.6640625" style="68" customWidth="1"/>
    <col min="13331" max="13331" width="8.109375" style="68" bestFit="1" customWidth="1"/>
    <col min="13332" max="13332" width="1.33203125" style="68" customWidth="1"/>
    <col min="13333" max="13333" width="0" style="68" hidden="1" customWidth="1"/>
    <col min="13334" max="13336" width="3.44140625" style="68"/>
    <col min="13337" max="13337" width="4.44140625" style="68" customWidth="1"/>
    <col min="13338" max="13338" width="3.44140625" style="68"/>
    <col min="13339" max="13339" width="9.6640625" style="68" customWidth="1"/>
    <col min="13340" max="13340" width="4.33203125" style="68" customWidth="1"/>
    <col min="13341" max="13342" width="4.109375" style="68" customWidth="1"/>
    <col min="13343" max="13343" width="4.33203125" style="68" customWidth="1"/>
    <col min="13344" max="13344" width="5.33203125" style="68" customWidth="1"/>
    <col min="13345" max="13345" width="9.33203125" style="68" customWidth="1"/>
    <col min="13346" max="13346" width="5.6640625" style="68" customWidth="1"/>
    <col min="13347" max="13347" width="4.6640625" style="68" customWidth="1"/>
    <col min="13348" max="13348" width="5.33203125" style="68" customWidth="1"/>
    <col min="13349" max="13350" width="5.44140625" style="68" customWidth="1"/>
    <col min="13351" max="13564" width="3.44140625" style="68"/>
    <col min="13565" max="13566" width="3" style="68" customWidth="1"/>
    <col min="13567" max="13567" width="1" style="68" customWidth="1"/>
    <col min="13568" max="13568" width="2" style="68" customWidth="1"/>
    <col min="13569" max="13569" width="0.88671875" style="68" customWidth="1"/>
    <col min="13570" max="13581" width="3" style="68" customWidth="1"/>
    <col min="13582" max="13582" width="11" style="68" customWidth="1"/>
    <col min="13583" max="13583" width="13.33203125" style="68" customWidth="1"/>
    <col min="13584" max="13584" width="3.5546875" style="68" customWidth="1"/>
    <col min="13585" max="13585" width="8.6640625" style="68" customWidth="1"/>
    <col min="13586" max="13586" width="5.6640625" style="68" customWidth="1"/>
    <col min="13587" max="13587" width="8.109375" style="68" bestFit="1" customWidth="1"/>
    <col min="13588" max="13588" width="1.33203125" style="68" customWidth="1"/>
    <col min="13589" max="13589" width="0" style="68" hidden="1" customWidth="1"/>
    <col min="13590" max="13592" width="3.44140625" style="68"/>
    <col min="13593" max="13593" width="4.44140625" style="68" customWidth="1"/>
    <col min="13594" max="13594" width="3.44140625" style="68"/>
    <col min="13595" max="13595" width="9.6640625" style="68" customWidth="1"/>
    <col min="13596" max="13596" width="4.33203125" style="68" customWidth="1"/>
    <col min="13597" max="13598" width="4.109375" style="68" customWidth="1"/>
    <col min="13599" max="13599" width="4.33203125" style="68" customWidth="1"/>
    <col min="13600" max="13600" width="5.33203125" style="68" customWidth="1"/>
    <col min="13601" max="13601" width="9.33203125" style="68" customWidth="1"/>
    <col min="13602" max="13602" width="5.6640625" style="68" customWidth="1"/>
    <col min="13603" max="13603" width="4.6640625" style="68" customWidth="1"/>
    <col min="13604" max="13604" width="5.33203125" style="68" customWidth="1"/>
    <col min="13605" max="13606" width="5.44140625" style="68" customWidth="1"/>
    <col min="13607" max="13820" width="3.44140625" style="68"/>
    <col min="13821" max="13822" width="3" style="68" customWidth="1"/>
    <col min="13823" max="13823" width="1" style="68" customWidth="1"/>
    <col min="13824" max="13824" width="2" style="68" customWidth="1"/>
    <col min="13825" max="13825" width="0.88671875" style="68" customWidth="1"/>
    <col min="13826" max="13837" width="3" style="68" customWidth="1"/>
    <col min="13838" max="13838" width="11" style="68" customWidth="1"/>
    <col min="13839" max="13839" width="13.33203125" style="68" customWidth="1"/>
    <col min="13840" max="13840" width="3.5546875" style="68" customWidth="1"/>
    <col min="13841" max="13841" width="8.6640625" style="68" customWidth="1"/>
    <col min="13842" max="13842" width="5.6640625" style="68" customWidth="1"/>
    <col min="13843" max="13843" width="8.109375" style="68" bestFit="1" customWidth="1"/>
    <col min="13844" max="13844" width="1.33203125" style="68" customWidth="1"/>
    <col min="13845" max="13845" width="0" style="68" hidden="1" customWidth="1"/>
    <col min="13846" max="13848" width="3.44140625" style="68"/>
    <col min="13849" max="13849" width="4.44140625" style="68" customWidth="1"/>
    <col min="13850" max="13850" width="3.44140625" style="68"/>
    <col min="13851" max="13851" width="9.6640625" style="68" customWidth="1"/>
    <col min="13852" max="13852" width="4.33203125" style="68" customWidth="1"/>
    <col min="13853" max="13854" width="4.109375" style="68" customWidth="1"/>
    <col min="13855" max="13855" width="4.33203125" style="68" customWidth="1"/>
    <col min="13856" max="13856" width="5.33203125" style="68" customWidth="1"/>
    <col min="13857" max="13857" width="9.33203125" style="68" customWidth="1"/>
    <col min="13858" max="13858" width="5.6640625" style="68" customWidth="1"/>
    <col min="13859" max="13859" width="4.6640625" style="68" customWidth="1"/>
    <col min="13860" max="13860" width="5.33203125" style="68" customWidth="1"/>
    <col min="13861" max="13862" width="5.44140625" style="68" customWidth="1"/>
    <col min="13863" max="14076" width="3.44140625" style="68"/>
    <col min="14077" max="14078" width="3" style="68" customWidth="1"/>
    <col min="14079" max="14079" width="1" style="68" customWidth="1"/>
    <col min="14080" max="14080" width="2" style="68" customWidth="1"/>
    <col min="14081" max="14081" width="0.88671875" style="68" customWidth="1"/>
    <col min="14082" max="14093" width="3" style="68" customWidth="1"/>
    <col min="14094" max="14094" width="11" style="68" customWidth="1"/>
    <col min="14095" max="14095" width="13.33203125" style="68" customWidth="1"/>
    <col min="14096" max="14096" width="3.5546875" style="68" customWidth="1"/>
    <col min="14097" max="14097" width="8.6640625" style="68" customWidth="1"/>
    <col min="14098" max="14098" width="5.6640625" style="68" customWidth="1"/>
    <col min="14099" max="14099" width="8.109375" style="68" bestFit="1" customWidth="1"/>
    <col min="14100" max="14100" width="1.33203125" style="68" customWidth="1"/>
    <col min="14101" max="14101" width="0" style="68" hidden="1" customWidth="1"/>
    <col min="14102" max="14104" width="3.44140625" style="68"/>
    <col min="14105" max="14105" width="4.44140625" style="68" customWidth="1"/>
    <col min="14106" max="14106" width="3.44140625" style="68"/>
    <col min="14107" max="14107" width="9.6640625" style="68" customWidth="1"/>
    <col min="14108" max="14108" width="4.33203125" style="68" customWidth="1"/>
    <col min="14109" max="14110" width="4.109375" style="68" customWidth="1"/>
    <col min="14111" max="14111" width="4.33203125" style="68" customWidth="1"/>
    <col min="14112" max="14112" width="5.33203125" style="68" customWidth="1"/>
    <col min="14113" max="14113" width="9.33203125" style="68" customWidth="1"/>
    <col min="14114" max="14114" width="5.6640625" style="68" customWidth="1"/>
    <col min="14115" max="14115" width="4.6640625" style="68" customWidth="1"/>
    <col min="14116" max="14116" width="5.33203125" style="68" customWidth="1"/>
    <col min="14117" max="14118" width="5.44140625" style="68" customWidth="1"/>
    <col min="14119" max="14332" width="3.44140625" style="68"/>
    <col min="14333" max="14334" width="3" style="68" customWidth="1"/>
    <col min="14335" max="14335" width="1" style="68" customWidth="1"/>
    <col min="14336" max="14336" width="2" style="68" customWidth="1"/>
    <col min="14337" max="14337" width="0.88671875" style="68" customWidth="1"/>
    <col min="14338" max="14349" width="3" style="68" customWidth="1"/>
    <col min="14350" max="14350" width="11" style="68" customWidth="1"/>
    <col min="14351" max="14351" width="13.33203125" style="68" customWidth="1"/>
    <col min="14352" max="14352" width="3.5546875" style="68" customWidth="1"/>
    <col min="14353" max="14353" width="8.6640625" style="68" customWidth="1"/>
    <col min="14354" max="14354" width="5.6640625" style="68" customWidth="1"/>
    <col min="14355" max="14355" width="8.109375" style="68" bestFit="1" customWidth="1"/>
    <col min="14356" max="14356" width="1.33203125" style="68" customWidth="1"/>
    <col min="14357" max="14357" width="0" style="68" hidden="1" customWidth="1"/>
    <col min="14358" max="14360" width="3.44140625" style="68"/>
    <col min="14361" max="14361" width="4.44140625" style="68" customWidth="1"/>
    <col min="14362" max="14362" width="3.44140625" style="68"/>
    <col min="14363" max="14363" width="9.6640625" style="68" customWidth="1"/>
    <col min="14364" max="14364" width="4.33203125" style="68" customWidth="1"/>
    <col min="14365" max="14366" width="4.109375" style="68" customWidth="1"/>
    <col min="14367" max="14367" width="4.33203125" style="68" customWidth="1"/>
    <col min="14368" max="14368" width="5.33203125" style="68" customWidth="1"/>
    <col min="14369" max="14369" width="9.33203125" style="68" customWidth="1"/>
    <col min="14370" max="14370" width="5.6640625" style="68" customWidth="1"/>
    <col min="14371" max="14371" width="4.6640625" style="68" customWidth="1"/>
    <col min="14372" max="14372" width="5.33203125" style="68" customWidth="1"/>
    <col min="14373" max="14374" width="5.44140625" style="68" customWidth="1"/>
    <col min="14375" max="14588" width="3.44140625" style="68"/>
    <col min="14589" max="14590" width="3" style="68" customWidth="1"/>
    <col min="14591" max="14591" width="1" style="68" customWidth="1"/>
    <col min="14592" max="14592" width="2" style="68" customWidth="1"/>
    <col min="14593" max="14593" width="0.88671875" style="68" customWidth="1"/>
    <col min="14594" max="14605" width="3" style="68" customWidth="1"/>
    <col min="14606" max="14606" width="11" style="68" customWidth="1"/>
    <col min="14607" max="14607" width="13.33203125" style="68" customWidth="1"/>
    <col min="14608" max="14608" width="3.5546875" style="68" customWidth="1"/>
    <col min="14609" max="14609" width="8.6640625" style="68" customWidth="1"/>
    <col min="14610" max="14610" width="5.6640625" style="68" customWidth="1"/>
    <col min="14611" max="14611" width="8.109375" style="68" bestFit="1" customWidth="1"/>
    <col min="14612" max="14612" width="1.33203125" style="68" customWidth="1"/>
    <col min="14613" max="14613" width="0" style="68" hidden="1" customWidth="1"/>
    <col min="14614" max="14616" width="3.44140625" style="68"/>
    <col min="14617" max="14617" width="4.44140625" style="68" customWidth="1"/>
    <col min="14618" max="14618" width="3.44140625" style="68"/>
    <col min="14619" max="14619" width="9.6640625" style="68" customWidth="1"/>
    <col min="14620" max="14620" width="4.33203125" style="68" customWidth="1"/>
    <col min="14621" max="14622" width="4.109375" style="68" customWidth="1"/>
    <col min="14623" max="14623" width="4.33203125" style="68" customWidth="1"/>
    <col min="14624" max="14624" width="5.33203125" style="68" customWidth="1"/>
    <col min="14625" max="14625" width="9.33203125" style="68" customWidth="1"/>
    <col min="14626" max="14626" width="5.6640625" style="68" customWidth="1"/>
    <col min="14627" max="14627" width="4.6640625" style="68" customWidth="1"/>
    <col min="14628" max="14628" width="5.33203125" style="68" customWidth="1"/>
    <col min="14629" max="14630" width="5.44140625" style="68" customWidth="1"/>
    <col min="14631" max="14844" width="3.44140625" style="68"/>
    <col min="14845" max="14846" width="3" style="68" customWidth="1"/>
    <col min="14847" max="14847" width="1" style="68" customWidth="1"/>
    <col min="14848" max="14848" width="2" style="68" customWidth="1"/>
    <col min="14849" max="14849" width="0.88671875" style="68" customWidth="1"/>
    <col min="14850" max="14861" width="3" style="68" customWidth="1"/>
    <col min="14862" max="14862" width="11" style="68" customWidth="1"/>
    <col min="14863" max="14863" width="13.33203125" style="68" customWidth="1"/>
    <col min="14864" max="14864" width="3.5546875" style="68" customWidth="1"/>
    <col min="14865" max="14865" width="8.6640625" style="68" customWidth="1"/>
    <col min="14866" max="14866" width="5.6640625" style="68" customWidth="1"/>
    <col min="14867" max="14867" width="8.109375" style="68" bestFit="1" customWidth="1"/>
    <col min="14868" max="14868" width="1.33203125" style="68" customWidth="1"/>
    <col min="14869" max="14869" width="0" style="68" hidden="1" customWidth="1"/>
    <col min="14870" max="14872" width="3.44140625" style="68"/>
    <col min="14873" max="14873" width="4.44140625" style="68" customWidth="1"/>
    <col min="14874" max="14874" width="3.44140625" style="68"/>
    <col min="14875" max="14875" width="9.6640625" style="68" customWidth="1"/>
    <col min="14876" max="14876" width="4.33203125" style="68" customWidth="1"/>
    <col min="14877" max="14878" width="4.109375" style="68" customWidth="1"/>
    <col min="14879" max="14879" width="4.33203125" style="68" customWidth="1"/>
    <col min="14880" max="14880" width="5.33203125" style="68" customWidth="1"/>
    <col min="14881" max="14881" width="9.33203125" style="68" customWidth="1"/>
    <col min="14882" max="14882" width="5.6640625" style="68" customWidth="1"/>
    <col min="14883" max="14883" width="4.6640625" style="68" customWidth="1"/>
    <col min="14884" max="14884" width="5.33203125" style="68" customWidth="1"/>
    <col min="14885" max="14886" width="5.44140625" style="68" customWidth="1"/>
    <col min="14887" max="15100" width="3.44140625" style="68"/>
    <col min="15101" max="15102" width="3" style="68" customWidth="1"/>
    <col min="15103" max="15103" width="1" style="68" customWidth="1"/>
    <col min="15104" max="15104" width="2" style="68" customWidth="1"/>
    <col min="15105" max="15105" width="0.88671875" style="68" customWidth="1"/>
    <col min="15106" max="15117" width="3" style="68" customWidth="1"/>
    <col min="15118" max="15118" width="11" style="68" customWidth="1"/>
    <col min="15119" max="15119" width="13.33203125" style="68" customWidth="1"/>
    <col min="15120" max="15120" width="3.5546875" style="68" customWidth="1"/>
    <col min="15121" max="15121" width="8.6640625" style="68" customWidth="1"/>
    <col min="15122" max="15122" width="5.6640625" style="68" customWidth="1"/>
    <col min="15123" max="15123" width="8.109375" style="68" bestFit="1" customWidth="1"/>
    <col min="15124" max="15124" width="1.33203125" style="68" customWidth="1"/>
    <col min="15125" max="15125" width="0" style="68" hidden="1" customWidth="1"/>
    <col min="15126" max="15128" width="3.44140625" style="68"/>
    <col min="15129" max="15129" width="4.44140625" style="68" customWidth="1"/>
    <col min="15130" max="15130" width="3.44140625" style="68"/>
    <col min="15131" max="15131" width="9.6640625" style="68" customWidth="1"/>
    <col min="15132" max="15132" width="4.33203125" style="68" customWidth="1"/>
    <col min="15133" max="15134" width="4.109375" style="68" customWidth="1"/>
    <col min="15135" max="15135" width="4.33203125" style="68" customWidth="1"/>
    <col min="15136" max="15136" width="5.33203125" style="68" customWidth="1"/>
    <col min="15137" max="15137" width="9.33203125" style="68" customWidth="1"/>
    <col min="15138" max="15138" width="5.6640625" style="68" customWidth="1"/>
    <col min="15139" max="15139" width="4.6640625" style="68" customWidth="1"/>
    <col min="15140" max="15140" width="5.33203125" style="68" customWidth="1"/>
    <col min="15141" max="15142" width="5.44140625" style="68" customWidth="1"/>
    <col min="15143" max="15356" width="3.44140625" style="68"/>
    <col min="15357" max="15358" width="3" style="68" customWidth="1"/>
    <col min="15359" max="15359" width="1" style="68" customWidth="1"/>
    <col min="15360" max="15360" width="2" style="68" customWidth="1"/>
    <col min="15361" max="15361" width="0.88671875" style="68" customWidth="1"/>
    <col min="15362" max="15373" width="3" style="68" customWidth="1"/>
    <col min="15374" max="15374" width="11" style="68" customWidth="1"/>
    <col min="15375" max="15375" width="13.33203125" style="68" customWidth="1"/>
    <col min="15376" max="15376" width="3.5546875" style="68" customWidth="1"/>
    <col min="15377" max="15377" width="8.6640625" style="68" customWidth="1"/>
    <col min="15378" max="15378" width="5.6640625" style="68" customWidth="1"/>
    <col min="15379" max="15379" width="8.109375" style="68" bestFit="1" customWidth="1"/>
    <col min="15380" max="15380" width="1.33203125" style="68" customWidth="1"/>
    <col min="15381" max="15381" width="0" style="68" hidden="1" customWidth="1"/>
    <col min="15382" max="15384" width="3.44140625" style="68"/>
    <col min="15385" max="15385" width="4.44140625" style="68" customWidth="1"/>
    <col min="15386" max="15386" width="3.44140625" style="68"/>
    <col min="15387" max="15387" width="9.6640625" style="68" customWidth="1"/>
    <col min="15388" max="15388" width="4.33203125" style="68" customWidth="1"/>
    <col min="15389" max="15390" width="4.109375" style="68" customWidth="1"/>
    <col min="15391" max="15391" width="4.33203125" style="68" customWidth="1"/>
    <col min="15392" max="15392" width="5.33203125" style="68" customWidth="1"/>
    <col min="15393" max="15393" width="9.33203125" style="68" customWidth="1"/>
    <col min="15394" max="15394" width="5.6640625" style="68" customWidth="1"/>
    <col min="15395" max="15395" width="4.6640625" style="68" customWidth="1"/>
    <col min="15396" max="15396" width="5.33203125" style="68" customWidth="1"/>
    <col min="15397" max="15398" width="5.44140625" style="68" customWidth="1"/>
    <col min="15399" max="15612" width="3.44140625" style="68"/>
    <col min="15613" max="15614" width="3" style="68" customWidth="1"/>
    <col min="15615" max="15615" width="1" style="68" customWidth="1"/>
    <col min="15616" max="15616" width="2" style="68" customWidth="1"/>
    <col min="15617" max="15617" width="0.88671875" style="68" customWidth="1"/>
    <col min="15618" max="15629" width="3" style="68" customWidth="1"/>
    <col min="15630" max="15630" width="11" style="68" customWidth="1"/>
    <col min="15631" max="15631" width="13.33203125" style="68" customWidth="1"/>
    <col min="15632" max="15632" width="3.5546875" style="68" customWidth="1"/>
    <col min="15633" max="15633" width="8.6640625" style="68" customWidth="1"/>
    <col min="15634" max="15634" width="5.6640625" style="68" customWidth="1"/>
    <col min="15635" max="15635" width="8.109375" style="68" bestFit="1" customWidth="1"/>
    <col min="15636" max="15636" width="1.33203125" style="68" customWidth="1"/>
    <col min="15637" max="15637" width="0" style="68" hidden="1" customWidth="1"/>
    <col min="15638" max="15640" width="3.44140625" style="68"/>
    <col min="15641" max="15641" width="4.44140625" style="68" customWidth="1"/>
    <col min="15642" max="15642" width="3.44140625" style="68"/>
    <col min="15643" max="15643" width="9.6640625" style="68" customWidth="1"/>
    <col min="15644" max="15644" width="4.33203125" style="68" customWidth="1"/>
    <col min="15645" max="15646" width="4.109375" style="68" customWidth="1"/>
    <col min="15647" max="15647" width="4.33203125" style="68" customWidth="1"/>
    <col min="15648" max="15648" width="5.33203125" style="68" customWidth="1"/>
    <col min="15649" max="15649" width="9.33203125" style="68" customWidth="1"/>
    <col min="15650" max="15650" width="5.6640625" style="68" customWidth="1"/>
    <col min="15651" max="15651" width="4.6640625" style="68" customWidth="1"/>
    <col min="15652" max="15652" width="5.33203125" style="68" customWidth="1"/>
    <col min="15653" max="15654" width="5.44140625" style="68" customWidth="1"/>
    <col min="15655" max="15868" width="3.44140625" style="68"/>
    <col min="15869" max="15870" width="3" style="68" customWidth="1"/>
    <col min="15871" max="15871" width="1" style="68" customWidth="1"/>
    <col min="15872" max="15872" width="2" style="68" customWidth="1"/>
    <col min="15873" max="15873" width="0.88671875" style="68" customWidth="1"/>
    <col min="15874" max="15885" width="3" style="68" customWidth="1"/>
    <col min="15886" max="15886" width="11" style="68" customWidth="1"/>
    <col min="15887" max="15887" width="13.33203125" style="68" customWidth="1"/>
    <col min="15888" max="15888" width="3.5546875" style="68" customWidth="1"/>
    <col min="15889" max="15889" width="8.6640625" style="68" customWidth="1"/>
    <col min="15890" max="15890" width="5.6640625" style="68" customWidth="1"/>
    <col min="15891" max="15891" width="8.109375" style="68" bestFit="1" customWidth="1"/>
    <col min="15892" max="15892" width="1.33203125" style="68" customWidth="1"/>
    <col min="15893" max="15893" width="0" style="68" hidden="1" customWidth="1"/>
    <col min="15894" max="15896" width="3.44140625" style="68"/>
    <col min="15897" max="15897" width="4.44140625" style="68" customWidth="1"/>
    <col min="15898" max="15898" width="3.44140625" style="68"/>
    <col min="15899" max="15899" width="9.6640625" style="68" customWidth="1"/>
    <col min="15900" max="15900" width="4.33203125" style="68" customWidth="1"/>
    <col min="15901" max="15902" width="4.109375" style="68" customWidth="1"/>
    <col min="15903" max="15903" width="4.33203125" style="68" customWidth="1"/>
    <col min="15904" max="15904" width="5.33203125" style="68" customWidth="1"/>
    <col min="15905" max="15905" width="9.33203125" style="68" customWidth="1"/>
    <col min="15906" max="15906" width="5.6640625" style="68" customWidth="1"/>
    <col min="15907" max="15907" width="4.6640625" style="68" customWidth="1"/>
    <col min="15908" max="15908" width="5.33203125" style="68" customWidth="1"/>
    <col min="15909" max="15910" width="5.44140625" style="68" customWidth="1"/>
    <col min="15911" max="16124" width="3.44140625" style="68"/>
    <col min="16125" max="16126" width="3" style="68" customWidth="1"/>
    <col min="16127" max="16127" width="1" style="68" customWidth="1"/>
    <col min="16128" max="16128" width="2" style="68" customWidth="1"/>
    <col min="16129" max="16129" width="0.88671875" style="68" customWidth="1"/>
    <col min="16130" max="16141" width="3" style="68" customWidth="1"/>
    <col min="16142" max="16142" width="11" style="68" customWidth="1"/>
    <col min="16143" max="16143" width="13.33203125" style="68" customWidth="1"/>
    <col min="16144" max="16144" width="3.5546875" style="68" customWidth="1"/>
    <col min="16145" max="16145" width="8.6640625" style="68" customWidth="1"/>
    <col min="16146" max="16146" width="5.6640625" style="68" customWidth="1"/>
    <col min="16147" max="16147" width="8.109375" style="68" bestFit="1" customWidth="1"/>
    <col min="16148" max="16148" width="1.33203125" style="68" customWidth="1"/>
    <col min="16149" max="16149" width="0" style="68" hidden="1" customWidth="1"/>
    <col min="16150" max="16152" width="3.44140625" style="68"/>
    <col min="16153" max="16153" width="4.44140625" style="68" customWidth="1"/>
    <col min="16154" max="16154" width="3.44140625" style="68"/>
    <col min="16155" max="16155" width="9.6640625" style="68" customWidth="1"/>
    <col min="16156" max="16156" width="4.33203125" style="68" customWidth="1"/>
    <col min="16157" max="16158" width="4.109375" style="68" customWidth="1"/>
    <col min="16159" max="16159" width="4.33203125" style="68" customWidth="1"/>
    <col min="16160" max="16160" width="5.33203125" style="68" customWidth="1"/>
    <col min="16161" max="16161" width="9.33203125" style="68" customWidth="1"/>
    <col min="16162" max="16162" width="5.6640625" style="68" customWidth="1"/>
    <col min="16163" max="16163" width="4.6640625" style="68" customWidth="1"/>
    <col min="16164" max="16164" width="5.33203125" style="68" customWidth="1"/>
    <col min="16165" max="16166" width="5.44140625" style="68" customWidth="1"/>
    <col min="16167" max="16384" width="3.44140625" style="68"/>
  </cols>
  <sheetData>
    <row r="1" spans="2:37" ht="11.25" customHeight="1" x14ac:dyDescent="0.2">
      <c r="AJ1" s="68"/>
      <c r="AK1" s="68"/>
    </row>
    <row r="2" spans="2:37" s="67" customFormat="1" ht="0.9" customHeight="1" x14ac:dyDescent="0.2"/>
    <row r="3" spans="2:37" s="67" customFormat="1" ht="21" customHeight="1" thickBot="1" x14ac:dyDescent="0.25">
      <c r="B3" s="240" t="s">
        <v>561</v>
      </c>
      <c r="C3" s="240"/>
      <c r="D3" s="240"/>
      <c r="E3" s="240"/>
      <c r="F3" s="240"/>
      <c r="G3" s="240"/>
      <c r="H3" s="240"/>
      <c r="I3" s="240"/>
      <c r="J3" s="240"/>
      <c r="K3" s="240"/>
      <c r="L3" s="240"/>
      <c r="M3" s="240"/>
      <c r="N3" s="240"/>
      <c r="O3" s="240"/>
      <c r="P3" s="240"/>
      <c r="Q3" s="240"/>
      <c r="R3" s="240"/>
      <c r="S3" s="240"/>
      <c r="T3" s="240"/>
      <c r="U3" s="240"/>
      <c r="V3" s="240"/>
      <c r="W3" s="240"/>
      <c r="X3" s="240"/>
      <c r="Y3" s="240"/>
    </row>
    <row r="4" spans="2:37" ht="11.25" customHeight="1" x14ac:dyDescent="0.2">
      <c r="AJ4" s="68"/>
      <c r="AK4" s="68"/>
    </row>
    <row r="5" spans="2:37"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J5" s="68"/>
      <c r="AK5" s="68"/>
    </row>
    <row r="6" spans="2:37" s="67" customFormat="1" ht="23.25" customHeight="1" x14ac:dyDescent="0.2">
      <c r="G6" s="241"/>
      <c r="H6" s="241"/>
      <c r="I6" s="241"/>
      <c r="J6" s="241"/>
      <c r="K6" s="241"/>
      <c r="L6" s="241"/>
      <c r="M6" s="241"/>
      <c r="N6" s="241"/>
      <c r="O6" s="241"/>
      <c r="P6" s="241"/>
      <c r="Q6" s="241"/>
      <c r="R6" s="241"/>
      <c r="S6" s="241"/>
      <c r="T6" s="241"/>
      <c r="U6" s="241"/>
      <c r="V6" s="241"/>
      <c r="W6" s="241"/>
      <c r="X6" s="241"/>
      <c r="Y6" s="241"/>
    </row>
    <row r="7" spans="2:37" s="67" customFormat="1" ht="6.9" customHeight="1" x14ac:dyDescent="0.2"/>
    <row r="8" spans="2:37"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row>
    <row r="9" spans="2:37" s="67" customFormat="1" ht="6.9" customHeight="1" x14ac:dyDescent="0.2"/>
    <row r="10" spans="2:37"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J10" s="68"/>
      <c r="AK10" s="68"/>
    </row>
    <row r="11" spans="2:37" s="67" customFormat="1" ht="6.9" customHeight="1" x14ac:dyDescent="0.2"/>
    <row r="12" spans="2:37" ht="25.5" customHeight="1" x14ac:dyDescent="0.2">
      <c r="B12" s="234" t="s">
        <v>156</v>
      </c>
      <c r="C12" s="234"/>
      <c r="D12" s="234"/>
      <c r="E12" s="234"/>
      <c r="F12" s="234"/>
      <c r="G12" s="235" t="s">
        <v>171</v>
      </c>
      <c r="H12" s="235"/>
      <c r="I12" s="235"/>
      <c r="J12" s="235"/>
      <c r="K12" s="235"/>
      <c r="L12" s="235"/>
      <c r="M12" s="235"/>
      <c r="N12" s="235"/>
      <c r="O12" s="235"/>
      <c r="P12" s="235"/>
      <c r="Q12" s="235"/>
      <c r="R12" s="235"/>
      <c r="S12" s="235"/>
      <c r="T12" s="235"/>
      <c r="U12" s="235"/>
      <c r="V12" s="235"/>
      <c r="W12" s="235"/>
      <c r="X12" s="235"/>
      <c r="Y12" s="235"/>
      <c r="AJ12" s="68"/>
      <c r="AK12" s="68"/>
    </row>
    <row r="13" spans="2:37" ht="20.25" customHeight="1" x14ac:dyDescent="0.2">
      <c r="B13" s="86"/>
      <c r="C13" s="86"/>
      <c r="D13" s="86"/>
      <c r="E13" s="86"/>
      <c r="F13" s="86"/>
      <c r="G13" s="87"/>
      <c r="H13" s="87"/>
      <c r="I13" s="87"/>
      <c r="J13" s="87"/>
      <c r="K13" s="87"/>
      <c r="L13" s="87"/>
      <c r="M13" s="87"/>
      <c r="N13" s="87"/>
      <c r="O13" s="87"/>
      <c r="P13" s="87"/>
      <c r="Q13" s="87"/>
      <c r="R13" s="87"/>
      <c r="S13" s="87"/>
      <c r="T13" s="87"/>
      <c r="U13" s="91" t="s">
        <v>485</v>
      </c>
      <c r="V13" s="253">
        <f>V16+V53</f>
        <v>9.8636000000000017</v>
      </c>
      <c r="W13" s="254"/>
      <c r="X13" s="87"/>
      <c r="Y13" s="87"/>
      <c r="AJ13" s="68"/>
      <c r="AK13" s="68"/>
    </row>
    <row r="14" spans="2:37" s="67" customFormat="1" ht="6.9" customHeight="1" thickBot="1" x14ac:dyDescent="0.25"/>
    <row r="15" spans="2:37" s="67" customFormat="1" ht="12.75" customHeight="1" x14ac:dyDescent="0.2">
      <c r="B15" s="236" t="s">
        <v>157</v>
      </c>
      <c r="C15" s="237"/>
      <c r="D15" s="238" t="s">
        <v>158</v>
      </c>
      <c r="E15" s="236"/>
      <c r="F15" s="236"/>
      <c r="G15" s="236"/>
      <c r="H15" s="236"/>
      <c r="I15" s="236"/>
      <c r="J15" s="236"/>
      <c r="K15" s="236"/>
      <c r="L15" s="236"/>
      <c r="M15" s="236"/>
      <c r="N15" s="236"/>
      <c r="O15" s="236"/>
      <c r="P15" s="236"/>
      <c r="Q15" s="236"/>
      <c r="R15" s="236"/>
      <c r="S15" s="236"/>
      <c r="T15" s="237"/>
      <c r="U15" s="70" t="s">
        <v>159</v>
      </c>
      <c r="V15" s="239" t="s">
        <v>160</v>
      </c>
      <c r="W15" s="239"/>
      <c r="X15" s="239"/>
      <c r="AC15" s="69"/>
      <c r="AD15" s="69"/>
      <c r="AE15" s="69"/>
      <c r="AF15" s="69"/>
      <c r="AG15" s="69"/>
      <c r="AH15" s="69"/>
      <c r="AI15" s="69"/>
    </row>
    <row r="16" spans="2:37" s="67" customFormat="1" ht="9.75" customHeight="1" outlineLevel="1" x14ac:dyDescent="0.2">
      <c r="B16" s="255">
        <v>1</v>
      </c>
      <c r="C16" s="255"/>
      <c r="D16" s="256" t="s">
        <v>488</v>
      </c>
      <c r="E16" s="257"/>
      <c r="F16" s="257"/>
      <c r="G16" s="257"/>
      <c r="H16" s="257"/>
      <c r="I16" s="257"/>
      <c r="J16" s="257"/>
      <c r="K16" s="257"/>
      <c r="L16" s="257"/>
      <c r="M16" s="257"/>
      <c r="N16" s="257"/>
      <c r="O16" s="257"/>
      <c r="P16" s="257"/>
      <c r="Q16" s="257"/>
      <c r="R16" s="257"/>
      <c r="S16" s="257"/>
      <c r="T16" s="258"/>
      <c r="U16" s="85" t="s">
        <v>161</v>
      </c>
      <c r="V16" s="259">
        <f>SUM(AI17:AI52)/1000</f>
        <v>3.7675000000000005</v>
      </c>
      <c r="W16" s="259"/>
      <c r="X16" s="259"/>
      <c r="AC16" s="69"/>
      <c r="AD16" s="69"/>
    </row>
    <row r="17" spans="2:42" ht="9.75" customHeight="1" outlineLevel="1" x14ac:dyDescent="0.3">
      <c r="B17" s="229"/>
      <c r="C17" s="229"/>
      <c r="D17" s="230" t="str">
        <f>AE17</f>
        <v>ог-1</v>
      </c>
      <c r="E17" s="231"/>
      <c r="F17" s="231"/>
      <c r="G17" s="231"/>
      <c r="H17" s="231"/>
      <c r="I17" s="231"/>
      <c r="J17" s="231"/>
      <c r="K17" s="231"/>
      <c r="L17" s="231"/>
      <c r="M17" s="231"/>
      <c r="N17" s="231"/>
      <c r="O17" s="231"/>
      <c r="P17" s="231"/>
      <c r="Q17" s="231"/>
      <c r="R17" s="231"/>
      <c r="S17" s="231"/>
      <c r="T17" s="232"/>
      <c r="U17" s="72" t="s">
        <v>22</v>
      </c>
      <c r="V17" s="233">
        <f>AH17</f>
        <v>6</v>
      </c>
      <c r="W17" s="233"/>
      <c r="X17" s="233"/>
      <c r="Y17" s="68"/>
      <c r="AC17" s="69"/>
      <c r="AD17" s="69"/>
      <c r="AE17" s="89" t="s">
        <v>489</v>
      </c>
      <c r="AF17" s="89" t="s">
        <v>481</v>
      </c>
      <c r="AG17" s="89">
        <v>213</v>
      </c>
      <c r="AH17" s="73">
        <v>6</v>
      </c>
      <c r="AI17" s="89">
        <v>213</v>
      </c>
      <c r="AJ17" s="68"/>
      <c r="AK17" s="68"/>
      <c r="AL17" s="89" t="s">
        <v>392</v>
      </c>
      <c r="AM17" s="89" t="s">
        <v>161</v>
      </c>
      <c r="AN17" s="90" t="s">
        <v>393</v>
      </c>
      <c r="AO17" s="89">
        <v>1</v>
      </c>
      <c r="AP17" s="89">
        <v>149.1</v>
      </c>
    </row>
    <row r="18" spans="2:42" ht="9.75" customHeight="1" outlineLevel="1" x14ac:dyDescent="0.3">
      <c r="B18" s="252"/>
      <c r="C18" s="252"/>
      <c r="D18" s="230" t="str">
        <f t="shared" ref="D18:D270" si="0">AE18</f>
        <v>ог-2</v>
      </c>
      <c r="E18" s="231"/>
      <c r="F18" s="231"/>
      <c r="G18" s="231"/>
      <c r="H18" s="231"/>
      <c r="I18" s="231"/>
      <c r="J18" s="231"/>
      <c r="K18" s="231"/>
      <c r="L18" s="231"/>
      <c r="M18" s="231"/>
      <c r="N18" s="231"/>
      <c r="O18" s="231"/>
      <c r="P18" s="231"/>
      <c r="Q18" s="231"/>
      <c r="R18" s="231"/>
      <c r="S18" s="231"/>
      <c r="T18" s="232"/>
      <c r="U18" s="72" t="s">
        <v>22</v>
      </c>
      <c r="V18" s="233">
        <f t="shared" ref="V18:V52" si="1">AH18</f>
        <v>6</v>
      </c>
      <c r="W18" s="233"/>
      <c r="X18" s="233"/>
      <c r="Y18" s="68"/>
      <c r="AC18" s="69"/>
      <c r="AD18" s="69"/>
      <c r="AE18" s="89" t="s">
        <v>490</v>
      </c>
      <c r="AF18" s="89" t="s">
        <v>481</v>
      </c>
      <c r="AG18" s="89">
        <v>90</v>
      </c>
      <c r="AH18" s="73">
        <v>6</v>
      </c>
      <c r="AI18" s="89">
        <v>90</v>
      </c>
      <c r="AJ18" s="68"/>
      <c r="AK18" s="68"/>
      <c r="AL18" s="89" t="s">
        <v>394</v>
      </c>
      <c r="AM18" s="89" t="s">
        <v>161</v>
      </c>
      <c r="AN18" s="89" t="s">
        <v>393</v>
      </c>
      <c r="AO18" s="89">
        <v>1</v>
      </c>
      <c r="AP18" s="89">
        <v>149.1</v>
      </c>
    </row>
    <row r="19" spans="2:42" ht="9.75" customHeight="1" outlineLevel="1" x14ac:dyDescent="0.3">
      <c r="B19" s="252"/>
      <c r="C19" s="252"/>
      <c r="D19" s="230" t="str">
        <f t="shared" si="0"/>
        <v>ог-3</v>
      </c>
      <c r="E19" s="231"/>
      <c r="F19" s="231"/>
      <c r="G19" s="231"/>
      <c r="H19" s="231"/>
      <c r="I19" s="231"/>
      <c r="J19" s="231"/>
      <c r="K19" s="231"/>
      <c r="L19" s="231"/>
      <c r="M19" s="231"/>
      <c r="N19" s="231"/>
      <c r="O19" s="231"/>
      <c r="P19" s="231"/>
      <c r="Q19" s="231"/>
      <c r="R19" s="231"/>
      <c r="S19" s="231"/>
      <c r="T19" s="232"/>
      <c r="U19" s="72" t="s">
        <v>22</v>
      </c>
      <c r="V19" s="233">
        <f t="shared" si="1"/>
        <v>5</v>
      </c>
      <c r="W19" s="233"/>
      <c r="X19" s="233"/>
      <c r="Y19" s="68"/>
      <c r="Z19" s="68" t="s">
        <v>163</v>
      </c>
      <c r="AC19" s="69"/>
      <c r="AD19" s="69"/>
      <c r="AE19" s="89" t="s">
        <v>491</v>
      </c>
      <c r="AF19" s="89" t="s">
        <v>481</v>
      </c>
      <c r="AG19" s="89">
        <v>77</v>
      </c>
      <c r="AH19" s="73">
        <v>5</v>
      </c>
      <c r="AI19" s="89">
        <v>77</v>
      </c>
      <c r="AJ19" s="68"/>
      <c r="AK19" s="68"/>
      <c r="AL19" s="89" t="s">
        <v>395</v>
      </c>
      <c r="AM19" s="89" t="s">
        <v>161</v>
      </c>
      <c r="AN19" s="89" t="s">
        <v>396</v>
      </c>
      <c r="AO19" s="89">
        <v>1</v>
      </c>
      <c r="AP19" s="89">
        <v>55.7</v>
      </c>
    </row>
    <row r="20" spans="2:42" ht="9.75" customHeight="1" outlineLevel="1" x14ac:dyDescent="0.3">
      <c r="B20" s="252"/>
      <c r="C20" s="252"/>
      <c r="D20" s="230" t="str">
        <f t="shared" si="0"/>
        <v>ог-4</v>
      </c>
      <c r="E20" s="231"/>
      <c r="F20" s="231"/>
      <c r="G20" s="231"/>
      <c r="H20" s="231"/>
      <c r="I20" s="231"/>
      <c r="J20" s="231"/>
      <c r="K20" s="231"/>
      <c r="L20" s="231"/>
      <c r="M20" s="231"/>
      <c r="N20" s="231"/>
      <c r="O20" s="231"/>
      <c r="P20" s="231"/>
      <c r="Q20" s="231"/>
      <c r="R20" s="231"/>
      <c r="S20" s="231"/>
      <c r="T20" s="232"/>
      <c r="U20" s="72" t="s">
        <v>22</v>
      </c>
      <c r="V20" s="233">
        <f t="shared" si="1"/>
        <v>5</v>
      </c>
      <c r="W20" s="233"/>
      <c r="X20" s="233"/>
      <c r="Y20" s="68"/>
      <c r="AC20" s="69"/>
      <c r="AD20" s="69"/>
      <c r="AE20" s="89" t="s">
        <v>492</v>
      </c>
      <c r="AF20" s="89" t="s">
        <v>481</v>
      </c>
      <c r="AG20" s="89">
        <v>150.5</v>
      </c>
      <c r="AH20" s="73">
        <v>5</v>
      </c>
      <c r="AI20" s="89">
        <v>150.5</v>
      </c>
      <c r="AJ20" s="68"/>
      <c r="AK20" s="68"/>
      <c r="AL20" s="89" t="s">
        <v>397</v>
      </c>
      <c r="AM20" s="89" t="s">
        <v>161</v>
      </c>
      <c r="AN20" s="89" t="s">
        <v>396</v>
      </c>
      <c r="AO20" s="89">
        <v>1</v>
      </c>
      <c r="AP20" s="89">
        <v>55.7</v>
      </c>
    </row>
    <row r="21" spans="2:42" ht="9.75" customHeight="1" outlineLevel="1" x14ac:dyDescent="0.3">
      <c r="B21" s="252"/>
      <c r="C21" s="252"/>
      <c r="D21" s="230" t="str">
        <f t="shared" si="0"/>
        <v>ог-5</v>
      </c>
      <c r="E21" s="231"/>
      <c r="F21" s="231"/>
      <c r="G21" s="231"/>
      <c r="H21" s="231"/>
      <c r="I21" s="231"/>
      <c r="J21" s="231"/>
      <c r="K21" s="231"/>
      <c r="L21" s="231"/>
      <c r="M21" s="231"/>
      <c r="N21" s="231"/>
      <c r="O21" s="231"/>
      <c r="P21" s="231"/>
      <c r="Q21" s="231"/>
      <c r="R21" s="231"/>
      <c r="S21" s="231"/>
      <c r="T21" s="232"/>
      <c r="U21" s="72" t="s">
        <v>22</v>
      </c>
      <c r="V21" s="233">
        <f t="shared" si="1"/>
        <v>5</v>
      </c>
      <c r="W21" s="233"/>
      <c r="X21" s="233"/>
      <c r="Y21" s="68"/>
      <c r="AC21" s="69"/>
      <c r="AD21" s="69"/>
      <c r="AE21" s="89" t="s">
        <v>493</v>
      </c>
      <c r="AF21" s="89" t="s">
        <v>481</v>
      </c>
      <c r="AG21" s="89">
        <v>113</v>
      </c>
      <c r="AH21" s="73">
        <v>5</v>
      </c>
      <c r="AI21" s="89">
        <v>113</v>
      </c>
      <c r="AJ21" s="68"/>
      <c r="AK21" s="68"/>
      <c r="AL21" s="89" t="s">
        <v>398</v>
      </c>
      <c r="AM21" s="89" t="s">
        <v>161</v>
      </c>
      <c r="AN21" s="89" t="s">
        <v>396</v>
      </c>
      <c r="AO21" s="89">
        <v>1</v>
      </c>
      <c r="AP21" s="89">
        <v>59.8</v>
      </c>
    </row>
    <row r="22" spans="2:42" ht="9.75" customHeight="1" outlineLevel="1" x14ac:dyDescent="0.3">
      <c r="B22" s="252"/>
      <c r="C22" s="252"/>
      <c r="D22" s="230" t="str">
        <f t="shared" si="0"/>
        <v>ог-6</v>
      </c>
      <c r="E22" s="231"/>
      <c r="F22" s="231"/>
      <c r="G22" s="231"/>
      <c r="H22" s="231"/>
      <c r="I22" s="231"/>
      <c r="J22" s="231"/>
      <c r="K22" s="231"/>
      <c r="L22" s="231"/>
      <c r="M22" s="231"/>
      <c r="N22" s="231"/>
      <c r="O22" s="231"/>
      <c r="P22" s="231"/>
      <c r="Q22" s="231"/>
      <c r="R22" s="231"/>
      <c r="S22" s="231"/>
      <c r="T22" s="232"/>
      <c r="U22" s="72" t="s">
        <v>22</v>
      </c>
      <c r="V22" s="233">
        <f t="shared" si="1"/>
        <v>8</v>
      </c>
      <c r="W22" s="233"/>
      <c r="X22" s="233"/>
      <c r="AE22" s="89" t="s">
        <v>470</v>
      </c>
      <c r="AF22" s="89" t="s">
        <v>481</v>
      </c>
      <c r="AG22" s="89">
        <v>106.4</v>
      </c>
      <c r="AH22" s="73">
        <v>8</v>
      </c>
      <c r="AI22" s="89">
        <v>106.4</v>
      </c>
      <c r="AJ22" s="68"/>
      <c r="AK22" s="68"/>
      <c r="AL22" s="89" t="s">
        <v>399</v>
      </c>
      <c r="AM22" s="89" t="s">
        <v>161</v>
      </c>
      <c r="AN22" s="89" t="s">
        <v>396</v>
      </c>
      <c r="AO22" s="89">
        <v>1</v>
      </c>
      <c r="AP22" s="89">
        <v>59.8</v>
      </c>
    </row>
    <row r="23" spans="2:42" ht="9.75" customHeight="1" outlineLevel="1" x14ac:dyDescent="0.3">
      <c r="B23" s="252"/>
      <c r="C23" s="252"/>
      <c r="D23" s="230" t="str">
        <f t="shared" si="0"/>
        <v>ог-7</v>
      </c>
      <c r="E23" s="231"/>
      <c r="F23" s="231"/>
      <c r="G23" s="231"/>
      <c r="H23" s="231"/>
      <c r="I23" s="231"/>
      <c r="J23" s="231"/>
      <c r="K23" s="231"/>
      <c r="L23" s="231"/>
      <c r="M23" s="231"/>
      <c r="N23" s="231"/>
      <c r="O23" s="231"/>
      <c r="P23" s="231"/>
      <c r="Q23" s="231"/>
      <c r="R23" s="231"/>
      <c r="S23" s="231"/>
      <c r="T23" s="232"/>
      <c r="U23" s="72" t="s">
        <v>22</v>
      </c>
      <c r="V23" s="233">
        <f t="shared" si="1"/>
        <v>4</v>
      </c>
      <c r="W23" s="233"/>
      <c r="X23" s="233"/>
      <c r="AE23" s="89" t="s">
        <v>494</v>
      </c>
      <c r="AF23" s="89" t="s">
        <v>481</v>
      </c>
      <c r="AG23" s="89">
        <v>90.4</v>
      </c>
      <c r="AH23" s="84">
        <v>4</v>
      </c>
      <c r="AI23" s="89">
        <v>90.4</v>
      </c>
      <c r="AJ23" s="68"/>
      <c r="AK23" s="68"/>
      <c r="AL23" s="89" t="s">
        <v>400</v>
      </c>
      <c r="AM23" s="89" t="s">
        <v>161</v>
      </c>
      <c r="AN23" s="89" t="s">
        <v>401</v>
      </c>
      <c r="AO23" s="89">
        <v>1</v>
      </c>
      <c r="AP23" s="89">
        <v>93.3</v>
      </c>
    </row>
    <row r="24" spans="2:42" ht="9.75" customHeight="1" outlineLevel="1" x14ac:dyDescent="0.3">
      <c r="B24" s="252"/>
      <c r="C24" s="252"/>
      <c r="D24" s="230" t="str">
        <f t="shared" si="0"/>
        <v>ог-8</v>
      </c>
      <c r="E24" s="231"/>
      <c r="F24" s="231"/>
      <c r="G24" s="231"/>
      <c r="H24" s="231"/>
      <c r="I24" s="231"/>
      <c r="J24" s="231"/>
      <c r="K24" s="231"/>
      <c r="L24" s="231"/>
      <c r="M24" s="231"/>
      <c r="N24" s="231"/>
      <c r="O24" s="231"/>
      <c r="P24" s="231"/>
      <c r="Q24" s="231"/>
      <c r="R24" s="231"/>
      <c r="S24" s="231"/>
      <c r="T24" s="232"/>
      <c r="U24" s="72" t="s">
        <v>22</v>
      </c>
      <c r="V24" s="233">
        <f t="shared" si="1"/>
        <v>4</v>
      </c>
      <c r="W24" s="233"/>
      <c r="X24" s="233"/>
      <c r="AE24" s="89" t="s">
        <v>495</v>
      </c>
      <c r="AF24" s="89" t="s">
        <v>481</v>
      </c>
      <c r="AG24" s="89">
        <v>120</v>
      </c>
      <c r="AH24" s="84">
        <v>4</v>
      </c>
      <c r="AI24" s="89">
        <v>120</v>
      </c>
      <c r="AJ24" s="68"/>
      <c r="AK24" s="68"/>
      <c r="AL24" s="89" t="s">
        <v>402</v>
      </c>
      <c r="AM24" s="89" t="s">
        <v>161</v>
      </c>
      <c r="AN24" s="89" t="s">
        <v>401</v>
      </c>
      <c r="AO24" s="89">
        <v>1</v>
      </c>
      <c r="AP24" s="89">
        <v>95.9</v>
      </c>
    </row>
    <row r="25" spans="2:42" ht="9.75" customHeight="1" outlineLevel="1" x14ac:dyDescent="0.3">
      <c r="B25" s="252"/>
      <c r="C25" s="252"/>
      <c r="D25" s="230" t="str">
        <f t="shared" si="0"/>
        <v>ог-9</v>
      </c>
      <c r="E25" s="231"/>
      <c r="F25" s="231"/>
      <c r="G25" s="231"/>
      <c r="H25" s="231"/>
      <c r="I25" s="231"/>
      <c r="J25" s="231"/>
      <c r="K25" s="231"/>
      <c r="L25" s="231"/>
      <c r="M25" s="231"/>
      <c r="N25" s="231"/>
      <c r="O25" s="231"/>
      <c r="P25" s="231"/>
      <c r="Q25" s="231"/>
      <c r="R25" s="231"/>
      <c r="S25" s="231"/>
      <c r="T25" s="232"/>
      <c r="U25" s="72" t="s">
        <v>22</v>
      </c>
      <c r="V25" s="233">
        <f t="shared" si="1"/>
        <v>2</v>
      </c>
      <c r="W25" s="233"/>
      <c r="X25" s="233"/>
      <c r="AE25" s="89" t="s">
        <v>471</v>
      </c>
      <c r="AF25" s="89" t="s">
        <v>481</v>
      </c>
      <c r="AG25" s="89">
        <v>72.2</v>
      </c>
      <c r="AH25" s="84">
        <v>2</v>
      </c>
      <c r="AI25" s="89">
        <v>72.2</v>
      </c>
      <c r="AJ25" s="68"/>
      <c r="AK25" s="68"/>
      <c r="AL25" s="89" t="s">
        <v>403</v>
      </c>
      <c r="AM25" s="89" t="s">
        <v>161</v>
      </c>
      <c r="AN25" s="89" t="s">
        <v>401</v>
      </c>
      <c r="AO25" s="89">
        <v>1</v>
      </c>
      <c r="AP25" s="89">
        <v>94.8</v>
      </c>
    </row>
    <row r="26" spans="2:42" ht="9.75" customHeight="1" outlineLevel="1" x14ac:dyDescent="0.3">
      <c r="B26" s="252"/>
      <c r="C26" s="252"/>
      <c r="D26" s="230" t="str">
        <f t="shared" si="0"/>
        <v>ог-10</v>
      </c>
      <c r="E26" s="231"/>
      <c r="F26" s="231"/>
      <c r="G26" s="231"/>
      <c r="H26" s="231"/>
      <c r="I26" s="231"/>
      <c r="J26" s="231"/>
      <c r="K26" s="231"/>
      <c r="L26" s="231"/>
      <c r="M26" s="231"/>
      <c r="N26" s="231"/>
      <c r="O26" s="231"/>
      <c r="P26" s="231"/>
      <c r="Q26" s="231"/>
      <c r="R26" s="231"/>
      <c r="S26" s="231"/>
      <c r="T26" s="232"/>
      <c r="U26" s="72" t="s">
        <v>22</v>
      </c>
      <c r="V26" s="233">
        <f t="shared" si="1"/>
        <v>2</v>
      </c>
      <c r="W26" s="233"/>
      <c r="X26" s="233"/>
      <c r="AE26" s="89" t="s">
        <v>472</v>
      </c>
      <c r="AF26" s="89" t="s">
        <v>481</v>
      </c>
      <c r="AG26" s="89">
        <v>142.80000000000001</v>
      </c>
      <c r="AH26" s="84">
        <v>2</v>
      </c>
      <c r="AI26" s="89">
        <v>142.80000000000001</v>
      </c>
      <c r="AJ26" s="68"/>
      <c r="AK26" s="68"/>
      <c r="AL26" s="89" t="s">
        <v>404</v>
      </c>
      <c r="AM26" s="89" t="s">
        <v>161</v>
      </c>
      <c r="AN26" s="89" t="s">
        <v>401</v>
      </c>
      <c r="AO26" s="89">
        <v>1</v>
      </c>
      <c r="AP26" s="89">
        <v>97.4</v>
      </c>
    </row>
    <row r="27" spans="2:42" ht="9.75" customHeight="1" outlineLevel="1" x14ac:dyDescent="0.3">
      <c r="B27" s="252"/>
      <c r="C27" s="252"/>
      <c r="D27" s="230" t="str">
        <f t="shared" si="0"/>
        <v>ог-11</v>
      </c>
      <c r="E27" s="231"/>
      <c r="F27" s="231"/>
      <c r="G27" s="231"/>
      <c r="H27" s="231"/>
      <c r="I27" s="231"/>
      <c r="J27" s="231"/>
      <c r="K27" s="231"/>
      <c r="L27" s="231"/>
      <c r="M27" s="231"/>
      <c r="N27" s="231"/>
      <c r="O27" s="231"/>
      <c r="P27" s="231"/>
      <c r="Q27" s="231"/>
      <c r="R27" s="231"/>
      <c r="S27" s="231"/>
      <c r="T27" s="232"/>
      <c r="U27" s="72" t="s">
        <v>22</v>
      </c>
      <c r="V27" s="233">
        <f t="shared" si="1"/>
        <v>2</v>
      </c>
      <c r="W27" s="233"/>
      <c r="X27" s="233"/>
      <c r="AE27" s="89" t="s">
        <v>473</v>
      </c>
      <c r="AF27" s="89" t="s">
        <v>481</v>
      </c>
      <c r="AG27" s="89">
        <v>72.2</v>
      </c>
      <c r="AH27" s="84">
        <v>2</v>
      </c>
      <c r="AI27" s="89">
        <v>72.2</v>
      </c>
      <c r="AJ27" s="68"/>
      <c r="AK27" s="68"/>
      <c r="AL27" s="89" t="s">
        <v>405</v>
      </c>
      <c r="AM27" s="89" t="s">
        <v>161</v>
      </c>
      <c r="AN27" s="89" t="s">
        <v>401</v>
      </c>
      <c r="AO27" s="89">
        <v>2</v>
      </c>
      <c r="AP27" s="89">
        <v>43.3</v>
      </c>
    </row>
    <row r="28" spans="2:42" ht="9.75" customHeight="1" outlineLevel="1" x14ac:dyDescent="0.3">
      <c r="B28" s="252"/>
      <c r="C28" s="252"/>
      <c r="D28" s="230" t="str">
        <f t="shared" si="0"/>
        <v>ог-12</v>
      </c>
      <c r="E28" s="231"/>
      <c r="F28" s="231"/>
      <c r="G28" s="231"/>
      <c r="H28" s="231"/>
      <c r="I28" s="231"/>
      <c r="J28" s="231"/>
      <c r="K28" s="231"/>
      <c r="L28" s="231"/>
      <c r="M28" s="231"/>
      <c r="N28" s="231"/>
      <c r="O28" s="231"/>
      <c r="P28" s="231"/>
      <c r="Q28" s="231"/>
      <c r="R28" s="231"/>
      <c r="S28" s="231"/>
      <c r="T28" s="232"/>
      <c r="U28" s="72" t="s">
        <v>22</v>
      </c>
      <c r="V28" s="233">
        <f t="shared" si="1"/>
        <v>2</v>
      </c>
      <c r="W28" s="233"/>
      <c r="X28" s="233"/>
      <c r="AE28" s="89" t="s">
        <v>496</v>
      </c>
      <c r="AF28" s="89" t="s">
        <v>481</v>
      </c>
      <c r="AG28" s="89">
        <v>45.4</v>
      </c>
      <c r="AH28" s="84">
        <v>2</v>
      </c>
      <c r="AI28" s="89">
        <v>45.4</v>
      </c>
      <c r="AJ28" s="68"/>
      <c r="AK28" s="68"/>
      <c r="AL28" s="89" t="s">
        <v>406</v>
      </c>
      <c r="AM28" s="89" t="s">
        <v>161</v>
      </c>
      <c r="AN28" s="89" t="s">
        <v>401</v>
      </c>
      <c r="AO28" s="89">
        <v>2</v>
      </c>
      <c r="AP28" s="89">
        <v>43.3</v>
      </c>
    </row>
    <row r="29" spans="2:42" ht="9.75" customHeight="1" outlineLevel="1" x14ac:dyDescent="0.3">
      <c r="B29" s="252"/>
      <c r="C29" s="252"/>
      <c r="D29" s="230" t="str">
        <f t="shared" si="0"/>
        <v>ог-13</v>
      </c>
      <c r="E29" s="231"/>
      <c r="F29" s="231"/>
      <c r="G29" s="231"/>
      <c r="H29" s="231"/>
      <c r="I29" s="231"/>
      <c r="J29" s="231"/>
      <c r="K29" s="231"/>
      <c r="L29" s="231"/>
      <c r="M29" s="231"/>
      <c r="N29" s="231"/>
      <c r="O29" s="231"/>
      <c r="P29" s="231"/>
      <c r="Q29" s="231"/>
      <c r="R29" s="231"/>
      <c r="S29" s="231"/>
      <c r="T29" s="232"/>
      <c r="U29" s="72" t="s">
        <v>22</v>
      </c>
      <c r="V29" s="233">
        <f t="shared" si="1"/>
        <v>2</v>
      </c>
      <c r="W29" s="233"/>
      <c r="X29" s="233"/>
      <c r="AE29" s="89" t="s">
        <v>474</v>
      </c>
      <c r="AF29" s="89" t="s">
        <v>481</v>
      </c>
      <c r="AG29" s="89">
        <v>27.4</v>
      </c>
      <c r="AH29" s="84">
        <v>2</v>
      </c>
      <c r="AI29" s="89">
        <v>27.4</v>
      </c>
      <c r="AJ29" s="68"/>
      <c r="AK29" s="68"/>
      <c r="AL29" s="89" t="s">
        <v>407</v>
      </c>
      <c r="AM29" s="89" t="s">
        <v>161</v>
      </c>
      <c r="AN29" s="89" t="s">
        <v>401</v>
      </c>
      <c r="AO29" s="89">
        <v>1</v>
      </c>
      <c r="AP29" s="89">
        <v>97.4</v>
      </c>
    </row>
    <row r="30" spans="2:42" ht="9.75" customHeight="1" outlineLevel="1" x14ac:dyDescent="0.3">
      <c r="B30" s="252"/>
      <c r="C30" s="252"/>
      <c r="D30" s="230" t="str">
        <f t="shared" si="0"/>
        <v>ог-14</v>
      </c>
      <c r="E30" s="231"/>
      <c r="F30" s="231"/>
      <c r="G30" s="231"/>
      <c r="H30" s="231"/>
      <c r="I30" s="231"/>
      <c r="J30" s="231"/>
      <c r="K30" s="231"/>
      <c r="L30" s="231"/>
      <c r="M30" s="231"/>
      <c r="N30" s="231"/>
      <c r="O30" s="231"/>
      <c r="P30" s="231"/>
      <c r="Q30" s="231"/>
      <c r="R30" s="231"/>
      <c r="S30" s="231"/>
      <c r="T30" s="232"/>
      <c r="U30" s="72" t="s">
        <v>22</v>
      </c>
      <c r="V30" s="233">
        <f t="shared" si="1"/>
        <v>2</v>
      </c>
      <c r="W30" s="233"/>
      <c r="X30" s="233"/>
      <c r="AE30" s="89" t="s">
        <v>475</v>
      </c>
      <c r="AF30" s="89" t="s">
        <v>481</v>
      </c>
      <c r="AG30" s="89">
        <v>27.4</v>
      </c>
      <c r="AH30" s="84">
        <v>2</v>
      </c>
      <c r="AI30" s="89">
        <v>27.4</v>
      </c>
      <c r="AJ30" s="68"/>
      <c r="AK30" s="68"/>
      <c r="AL30" s="89" t="s">
        <v>408</v>
      </c>
      <c r="AM30" s="89" t="s">
        <v>161</v>
      </c>
      <c r="AN30" s="89" t="s">
        <v>401</v>
      </c>
      <c r="AO30" s="89">
        <v>1</v>
      </c>
      <c r="AP30" s="89">
        <v>97.4</v>
      </c>
    </row>
    <row r="31" spans="2:42" ht="9.75" customHeight="1" outlineLevel="1" x14ac:dyDescent="0.3">
      <c r="B31" s="252"/>
      <c r="C31" s="252"/>
      <c r="D31" s="230" t="str">
        <f t="shared" si="0"/>
        <v>ог-15</v>
      </c>
      <c r="E31" s="231"/>
      <c r="F31" s="231"/>
      <c r="G31" s="231"/>
      <c r="H31" s="231"/>
      <c r="I31" s="231"/>
      <c r="J31" s="231"/>
      <c r="K31" s="231"/>
      <c r="L31" s="231"/>
      <c r="M31" s="231"/>
      <c r="N31" s="231"/>
      <c r="O31" s="231"/>
      <c r="P31" s="231"/>
      <c r="Q31" s="231"/>
      <c r="R31" s="231"/>
      <c r="S31" s="231"/>
      <c r="T31" s="232"/>
      <c r="U31" s="72" t="s">
        <v>22</v>
      </c>
      <c r="V31" s="233">
        <f t="shared" si="1"/>
        <v>4</v>
      </c>
      <c r="W31" s="233"/>
      <c r="X31" s="233"/>
      <c r="AE31" s="89" t="s">
        <v>497</v>
      </c>
      <c r="AF31" s="89" t="s">
        <v>481</v>
      </c>
      <c r="AG31" s="89">
        <v>60.4</v>
      </c>
      <c r="AH31" s="84">
        <v>4</v>
      </c>
      <c r="AI31" s="89">
        <v>60.4</v>
      </c>
      <c r="AJ31" s="68"/>
      <c r="AK31" s="68"/>
      <c r="AL31" s="89" t="s">
        <v>409</v>
      </c>
      <c r="AM31" s="89" t="s">
        <v>161</v>
      </c>
      <c r="AN31" s="89" t="s">
        <v>410</v>
      </c>
      <c r="AO31" s="89">
        <v>6</v>
      </c>
      <c r="AP31" s="89">
        <v>168</v>
      </c>
    </row>
    <row r="32" spans="2:42" ht="9.75" customHeight="1" outlineLevel="1" x14ac:dyDescent="0.3">
      <c r="B32" s="252"/>
      <c r="C32" s="252"/>
      <c r="D32" s="230" t="str">
        <f t="shared" si="0"/>
        <v>ог-16</v>
      </c>
      <c r="E32" s="231"/>
      <c r="F32" s="231"/>
      <c r="G32" s="231"/>
      <c r="H32" s="231"/>
      <c r="I32" s="231"/>
      <c r="J32" s="231"/>
      <c r="K32" s="231"/>
      <c r="L32" s="231"/>
      <c r="M32" s="231"/>
      <c r="N32" s="231"/>
      <c r="O32" s="231"/>
      <c r="P32" s="231"/>
      <c r="Q32" s="231"/>
      <c r="R32" s="231"/>
      <c r="S32" s="231"/>
      <c r="T32" s="232"/>
      <c r="U32" s="72" t="s">
        <v>22</v>
      </c>
      <c r="V32" s="233">
        <f t="shared" si="1"/>
        <v>1</v>
      </c>
      <c r="W32" s="233"/>
      <c r="X32" s="233"/>
      <c r="AE32" s="89" t="s">
        <v>498</v>
      </c>
      <c r="AF32" s="89" t="s">
        <v>481</v>
      </c>
      <c r="AG32" s="89">
        <v>57.3</v>
      </c>
      <c r="AH32" s="84">
        <v>1</v>
      </c>
      <c r="AI32" s="89">
        <v>57.3</v>
      </c>
      <c r="AJ32" s="68"/>
      <c r="AK32" s="68"/>
      <c r="AL32" s="89" t="s">
        <v>411</v>
      </c>
      <c r="AM32" s="89" t="s">
        <v>161</v>
      </c>
      <c r="AN32" s="89" t="s">
        <v>410</v>
      </c>
      <c r="AO32" s="89">
        <v>1</v>
      </c>
      <c r="AP32" s="89">
        <v>39.200000000000003</v>
      </c>
    </row>
    <row r="33" spans="2:42" ht="9.75" customHeight="1" outlineLevel="1" x14ac:dyDescent="0.3">
      <c r="B33" s="252"/>
      <c r="C33" s="252"/>
      <c r="D33" s="230" t="str">
        <f t="shared" si="0"/>
        <v>ог-17</v>
      </c>
      <c r="E33" s="231"/>
      <c r="F33" s="231"/>
      <c r="G33" s="231"/>
      <c r="H33" s="231"/>
      <c r="I33" s="231"/>
      <c r="J33" s="231"/>
      <c r="K33" s="231"/>
      <c r="L33" s="231"/>
      <c r="M33" s="231"/>
      <c r="N33" s="231"/>
      <c r="O33" s="231"/>
      <c r="P33" s="231"/>
      <c r="Q33" s="231"/>
      <c r="R33" s="231"/>
      <c r="S33" s="231"/>
      <c r="T33" s="232"/>
      <c r="U33" s="72" t="s">
        <v>22</v>
      </c>
      <c r="V33" s="233">
        <f t="shared" si="1"/>
        <v>1</v>
      </c>
      <c r="W33" s="233"/>
      <c r="X33" s="233"/>
      <c r="AE33" s="89" t="s">
        <v>499</v>
      </c>
      <c r="AF33" s="89" t="s">
        <v>481</v>
      </c>
      <c r="AG33" s="89">
        <v>35.200000000000003</v>
      </c>
      <c r="AH33" s="84">
        <v>1</v>
      </c>
      <c r="AI33" s="89">
        <v>35.200000000000003</v>
      </c>
      <c r="AJ33" s="68"/>
      <c r="AK33" s="68"/>
      <c r="AL33" s="89" t="s">
        <v>412</v>
      </c>
      <c r="AM33" s="89" t="s">
        <v>161</v>
      </c>
      <c r="AN33" s="89" t="s">
        <v>413</v>
      </c>
      <c r="AO33" s="89">
        <v>2</v>
      </c>
      <c r="AP33" s="89">
        <v>3.2</v>
      </c>
    </row>
    <row r="34" spans="2:42" ht="9.75" customHeight="1" outlineLevel="1" x14ac:dyDescent="0.3">
      <c r="B34" s="252"/>
      <c r="C34" s="252"/>
      <c r="D34" s="230" t="str">
        <f t="shared" si="0"/>
        <v>ог-18</v>
      </c>
      <c r="E34" s="231"/>
      <c r="F34" s="231"/>
      <c r="G34" s="231"/>
      <c r="H34" s="231"/>
      <c r="I34" s="231"/>
      <c r="J34" s="231"/>
      <c r="K34" s="231"/>
      <c r="L34" s="231"/>
      <c r="M34" s="231"/>
      <c r="N34" s="231"/>
      <c r="O34" s="231"/>
      <c r="P34" s="231"/>
      <c r="Q34" s="231"/>
      <c r="R34" s="231"/>
      <c r="S34" s="231"/>
      <c r="T34" s="232"/>
      <c r="U34" s="72" t="s">
        <v>22</v>
      </c>
      <c r="V34" s="233">
        <f t="shared" si="1"/>
        <v>1</v>
      </c>
      <c r="W34" s="233"/>
      <c r="X34" s="233"/>
      <c r="AE34" s="89" t="s">
        <v>500</v>
      </c>
      <c r="AF34" s="89" t="s">
        <v>481</v>
      </c>
      <c r="AG34" s="89">
        <v>35.200000000000003</v>
      </c>
      <c r="AH34" s="84">
        <v>1</v>
      </c>
      <c r="AI34" s="89">
        <v>35.200000000000003</v>
      </c>
      <c r="AJ34" s="68"/>
      <c r="AK34" s="68"/>
      <c r="AL34" s="89" t="s">
        <v>414</v>
      </c>
      <c r="AM34" s="89" t="s">
        <v>161</v>
      </c>
      <c r="AN34" s="89" t="s">
        <v>413</v>
      </c>
      <c r="AO34" s="89">
        <v>1</v>
      </c>
      <c r="AP34" s="89">
        <v>1.2</v>
      </c>
    </row>
    <row r="35" spans="2:42" ht="9.75" customHeight="1" outlineLevel="1" x14ac:dyDescent="0.3">
      <c r="B35" s="252"/>
      <c r="C35" s="252"/>
      <c r="D35" s="230" t="str">
        <f t="shared" si="0"/>
        <v>ог-19</v>
      </c>
      <c r="E35" s="231"/>
      <c r="F35" s="231"/>
      <c r="G35" s="231"/>
      <c r="H35" s="231"/>
      <c r="I35" s="231"/>
      <c r="J35" s="231"/>
      <c r="K35" s="231"/>
      <c r="L35" s="231"/>
      <c r="M35" s="231"/>
      <c r="N35" s="231"/>
      <c r="O35" s="231"/>
      <c r="P35" s="231"/>
      <c r="Q35" s="231"/>
      <c r="R35" s="231"/>
      <c r="S35" s="231"/>
      <c r="T35" s="232"/>
      <c r="U35" s="72" t="s">
        <v>22</v>
      </c>
      <c r="V35" s="233">
        <f t="shared" si="1"/>
        <v>1</v>
      </c>
      <c r="W35" s="233"/>
      <c r="X35" s="233"/>
      <c r="AE35" s="89" t="s">
        <v>501</v>
      </c>
      <c r="AF35" s="89" t="s">
        <v>481</v>
      </c>
      <c r="AG35" s="89">
        <v>60</v>
      </c>
      <c r="AH35" s="84">
        <v>1</v>
      </c>
      <c r="AI35" s="89">
        <v>60</v>
      </c>
      <c r="AJ35" s="68"/>
      <c r="AK35" s="68"/>
      <c r="AL35" s="89" t="s">
        <v>415</v>
      </c>
      <c r="AM35" s="89" t="s">
        <v>161</v>
      </c>
      <c r="AN35" s="89" t="s">
        <v>413</v>
      </c>
      <c r="AO35" s="89">
        <v>1</v>
      </c>
      <c r="AP35" s="89">
        <v>18.899999999999999</v>
      </c>
    </row>
    <row r="36" spans="2:42" ht="9.75" customHeight="1" outlineLevel="1" x14ac:dyDescent="0.3">
      <c r="B36" s="252"/>
      <c r="C36" s="252"/>
      <c r="D36" s="230" t="str">
        <f t="shared" si="0"/>
        <v>ог-20</v>
      </c>
      <c r="E36" s="231"/>
      <c r="F36" s="231"/>
      <c r="G36" s="231"/>
      <c r="H36" s="231"/>
      <c r="I36" s="231"/>
      <c r="J36" s="231"/>
      <c r="K36" s="231"/>
      <c r="L36" s="231"/>
      <c r="M36" s="231"/>
      <c r="N36" s="231"/>
      <c r="O36" s="231"/>
      <c r="P36" s="231"/>
      <c r="Q36" s="231"/>
      <c r="R36" s="231"/>
      <c r="S36" s="231"/>
      <c r="T36" s="232"/>
      <c r="U36" s="72" t="s">
        <v>22</v>
      </c>
      <c r="V36" s="233">
        <f t="shared" si="1"/>
        <v>1</v>
      </c>
      <c r="W36" s="233"/>
      <c r="X36" s="233"/>
      <c r="AE36" s="89" t="s">
        <v>502</v>
      </c>
      <c r="AF36" s="89" t="s">
        <v>481</v>
      </c>
      <c r="AG36" s="89">
        <v>19.399999999999999</v>
      </c>
      <c r="AH36" s="84">
        <v>1</v>
      </c>
      <c r="AI36" s="89">
        <v>19.399999999999999</v>
      </c>
      <c r="AJ36" s="68"/>
      <c r="AK36" s="68"/>
      <c r="AL36" s="89" t="s">
        <v>416</v>
      </c>
      <c r="AM36" s="89" t="s">
        <v>161</v>
      </c>
      <c r="AN36" s="89" t="s">
        <v>413</v>
      </c>
      <c r="AO36" s="89">
        <v>1</v>
      </c>
      <c r="AP36" s="89">
        <v>15.8</v>
      </c>
    </row>
    <row r="37" spans="2:42" ht="9.75" customHeight="1" outlineLevel="1" x14ac:dyDescent="0.3">
      <c r="B37" s="252"/>
      <c r="C37" s="252"/>
      <c r="D37" s="230" t="str">
        <f t="shared" si="0"/>
        <v>ог-21</v>
      </c>
      <c r="E37" s="231"/>
      <c r="F37" s="231"/>
      <c r="G37" s="231"/>
      <c r="H37" s="231"/>
      <c r="I37" s="231"/>
      <c r="J37" s="231"/>
      <c r="K37" s="231"/>
      <c r="L37" s="231"/>
      <c r="M37" s="231"/>
      <c r="N37" s="231"/>
      <c r="O37" s="231"/>
      <c r="P37" s="231"/>
      <c r="Q37" s="231"/>
      <c r="R37" s="231"/>
      <c r="S37" s="231"/>
      <c r="T37" s="232"/>
      <c r="U37" s="72" t="s">
        <v>22</v>
      </c>
      <c r="V37" s="233">
        <f t="shared" si="1"/>
        <v>1</v>
      </c>
      <c r="W37" s="233"/>
      <c r="X37" s="233"/>
      <c r="AE37" s="89" t="s">
        <v>503</v>
      </c>
      <c r="AF37" s="89" t="s">
        <v>481</v>
      </c>
      <c r="AG37" s="89">
        <v>35.4</v>
      </c>
      <c r="AH37" s="84">
        <v>1</v>
      </c>
      <c r="AI37" s="89">
        <v>35.4</v>
      </c>
      <c r="AJ37" s="68"/>
      <c r="AK37" s="68"/>
      <c r="AL37" s="89" t="s">
        <v>417</v>
      </c>
      <c r="AM37" s="89" t="s">
        <v>161</v>
      </c>
      <c r="AN37" s="89" t="s">
        <v>418</v>
      </c>
      <c r="AO37" s="89">
        <v>1</v>
      </c>
      <c r="AP37" s="89">
        <v>10.6</v>
      </c>
    </row>
    <row r="38" spans="2:42" ht="9.75" customHeight="1" outlineLevel="1" x14ac:dyDescent="0.3">
      <c r="B38" s="252"/>
      <c r="C38" s="252"/>
      <c r="D38" s="230" t="str">
        <f t="shared" si="0"/>
        <v>ог-22</v>
      </c>
      <c r="E38" s="231"/>
      <c r="F38" s="231"/>
      <c r="G38" s="231"/>
      <c r="H38" s="231"/>
      <c r="I38" s="231"/>
      <c r="J38" s="231"/>
      <c r="K38" s="231"/>
      <c r="L38" s="231"/>
      <c r="M38" s="231"/>
      <c r="N38" s="231"/>
      <c r="O38" s="231"/>
      <c r="P38" s="231"/>
      <c r="Q38" s="231"/>
      <c r="R38" s="231"/>
      <c r="S38" s="231"/>
      <c r="T38" s="232"/>
      <c r="U38" s="72" t="s">
        <v>22</v>
      </c>
      <c r="V38" s="233">
        <f t="shared" si="1"/>
        <v>1</v>
      </c>
      <c r="W38" s="233"/>
      <c r="X38" s="233"/>
      <c r="AE38" s="89" t="s">
        <v>504</v>
      </c>
      <c r="AF38" s="89" t="s">
        <v>481</v>
      </c>
      <c r="AG38" s="89">
        <v>37.799999999999997</v>
      </c>
      <c r="AH38" s="84">
        <v>1</v>
      </c>
      <c r="AI38" s="89">
        <v>37.799999999999997</v>
      </c>
      <c r="AJ38" s="68"/>
      <c r="AK38" s="68"/>
      <c r="AL38" s="89" t="s">
        <v>419</v>
      </c>
      <c r="AM38" s="89" t="s">
        <v>161</v>
      </c>
      <c r="AN38" s="89" t="s">
        <v>418</v>
      </c>
      <c r="AO38" s="89">
        <v>6</v>
      </c>
      <c r="AP38" s="89">
        <v>407</v>
      </c>
    </row>
    <row r="39" spans="2:42" ht="9.75" customHeight="1" outlineLevel="1" x14ac:dyDescent="0.3">
      <c r="B39" s="252"/>
      <c r="C39" s="252"/>
      <c r="D39" s="230" t="str">
        <f t="shared" si="0"/>
        <v>ог-23</v>
      </c>
      <c r="E39" s="231"/>
      <c r="F39" s="231"/>
      <c r="G39" s="231"/>
      <c r="H39" s="231"/>
      <c r="I39" s="231"/>
      <c r="J39" s="231"/>
      <c r="K39" s="231"/>
      <c r="L39" s="231"/>
      <c r="M39" s="231"/>
      <c r="N39" s="231"/>
      <c r="O39" s="231"/>
      <c r="P39" s="231"/>
      <c r="Q39" s="231"/>
      <c r="R39" s="231"/>
      <c r="S39" s="231"/>
      <c r="T39" s="232"/>
      <c r="U39" s="72" t="s">
        <v>22</v>
      </c>
      <c r="V39" s="233">
        <f t="shared" si="1"/>
        <v>1</v>
      </c>
      <c r="W39" s="233"/>
      <c r="X39" s="233"/>
      <c r="AE39" s="89" t="s">
        <v>505</v>
      </c>
      <c r="AF39" s="89" t="s">
        <v>481</v>
      </c>
      <c r="AG39" s="89">
        <v>29.5</v>
      </c>
      <c r="AH39" s="84">
        <v>1</v>
      </c>
      <c r="AI39" s="89">
        <v>29.5</v>
      </c>
      <c r="AJ39" s="68"/>
      <c r="AK39" s="68"/>
      <c r="AL39" s="89" t="s">
        <v>420</v>
      </c>
      <c r="AM39" s="89" t="s">
        <v>161</v>
      </c>
      <c r="AN39" s="89" t="s">
        <v>418</v>
      </c>
      <c r="AO39" s="89">
        <v>3</v>
      </c>
      <c r="AP39" s="89">
        <v>35.200000000000003</v>
      </c>
    </row>
    <row r="40" spans="2:42" ht="9.75" customHeight="1" outlineLevel="1" x14ac:dyDescent="0.3">
      <c r="B40" s="252"/>
      <c r="C40" s="252"/>
      <c r="D40" s="230" t="str">
        <f t="shared" si="0"/>
        <v>ог-24</v>
      </c>
      <c r="E40" s="231"/>
      <c r="F40" s="231"/>
      <c r="G40" s="231"/>
      <c r="H40" s="231"/>
      <c r="I40" s="231"/>
      <c r="J40" s="231"/>
      <c r="K40" s="231"/>
      <c r="L40" s="231"/>
      <c r="M40" s="231"/>
      <c r="N40" s="231"/>
      <c r="O40" s="231"/>
      <c r="P40" s="231"/>
      <c r="Q40" s="231"/>
      <c r="R40" s="231"/>
      <c r="S40" s="231"/>
      <c r="T40" s="232"/>
      <c r="U40" s="72" t="s">
        <v>22</v>
      </c>
      <c r="V40" s="233">
        <f t="shared" si="1"/>
        <v>1</v>
      </c>
      <c r="W40" s="233"/>
      <c r="X40" s="233"/>
      <c r="AE40" s="89" t="s">
        <v>506</v>
      </c>
      <c r="AF40" s="89" t="s">
        <v>481</v>
      </c>
      <c r="AG40" s="89">
        <v>32.5</v>
      </c>
      <c r="AH40" s="84">
        <v>1</v>
      </c>
      <c r="AI40" s="89">
        <v>32.5</v>
      </c>
      <c r="AJ40" s="68"/>
      <c r="AK40" s="68"/>
      <c r="AL40" s="89" t="s">
        <v>421</v>
      </c>
      <c r="AM40" s="89" t="s">
        <v>161</v>
      </c>
      <c r="AN40" s="89" t="s">
        <v>418</v>
      </c>
      <c r="AO40" s="89">
        <v>1</v>
      </c>
      <c r="AP40" s="89">
        <v>12.9</v>
      </c>
    </row>
    <row r="41" spans="2:42" ht="9.75" customHeight="1" outlineLevel="1" x14ac:dyDescent="0.3">
      <c r="B41" s="252"/>
      <c r="C41" s="252"/>
      <c r="D41" s="230" t="str">
        <f t="shared" si="0"/>
        <v>ог-25</v>
      </c>
      <c r="E41" s="231"/>
      <c r="F41" s="231"/>
      <c r="G41" s="231"/>
      <c r="H41" s="231"/>
      <c r="I41" s="231"/>
      <c r="J41" s="231"/>
      <c r="K41" s="231"/>
      <c r="L41" s="231"/>
      <c r="M41" s="231"/>
      <c r="N41" s="231"/>
      <c r="O41" s="231"/>
      <c r="P41" s="231"/>
      <c r="Q41" s="231"/>
      <c r="R41" s="231"/>
      <c r="S41" s="231"/>
      <c r="T41" s="232"/>
      <c r="U41" s="72" t="s">
        <v>22</v>
      </c>
      <c r="V41" s="233">
        <f t="shared" si="1"/>
        <v>1</v>
      </c>
      <c r="W41" s="233"/>
      <c r="X41" s="233"/>
      <c r="AE41" s="89" t="s">
        <v>507</v>
      </c>
      <c r="AF41" s="89" t="s">
        <v>481</v>
      </c>
      <c r="AG41" s="89">
        <v>43.4</v>
      </c>
      <c r="AH41" s="84">
        <v>1</v>
      </c>
      <c r="AI41" s="89">
        <v>43.4</v>
      </c>
      <c r="AJ41" s="68"/>
      <c r="AK41" s="68"/>
      <c r="AL41" s="89" t="s">
        <v>422</v>
      </c>
      <c r="AM41" s="89" t="s">
        <v>161</v>
      </c>
      <c r="AN41" s="89" t="s">
        <v>418</v>
      </c>
      <c r="AO41" s="89">
        <v>1</v>
      </c>
      <c r="AP41" s="89">
        <v>7</v>
      </c>
    </row>
    <row r="42" spans="2:42" ht="9.75" customHeight="1" outlineLevel="1" x14ac:dyDescent="0.3">
      <c r="B42" s="252"/>
      <c r="C42" s="252"/>
      <c r="D42" s="230" t="str">
        <f t="shared" si="0"/>
        <v>ог-26</v>
      </c>
      <c r="E42" s="231"/>
      <c r="F42" s="231"/>
      <c r="G42" s="231"/>
      <c r="H42" s="231"/>
      <c r="I42" s="231"/>
      <c r="J42" s="231"/>
      <c r="K42" s="231"/>
      <c r="L42" s="231"/>
      <c r="M42" s="231"/>
      <c r="N42" s="231"/>
      <c r="O42" s="231"/>
      <c r="P42" s="231"/>
      <c r="Q42" s="231"/>
      <c r="R42" s="231"/>
      <c r="S42" s="231"/>
      <c r="T42" s="232"/>
      <c r="U42" s="72" t="s">
        <v>22</v>
      </c>
      <c r="V42" s="233">
        <f t="shared" si="1"/>
        <v>1</v>
      </c>
      <c r="W42" s="233"/>
      <c r="X42" s="233"/>
      <c r="AE42" s="89" t="s">
        <v>508</v>
      </c>
      <c r="AF42" s="89" t="s">
        <v>481</v>
      </c>
      <c r="AG42" s="89">
        <v>39.6</v>
      </c>
      <c r="AH42" s="84">
        <v>1</v>
      </c>
      <c r="AI42" s="89">
        <v>39.6</v>
      </c>
      <c r="AJ42" s="68"/>
      <c r="AK42" s="68"/>
      <c r="AL42" s="89" t="s">
        <v>423</v>
      </c>
      <c r="AM42" s="89" t="s">
        <v>161</v>
      </c>
      <c r="AN42" s="89" t="s">
        <v>418</v>
      </c>
      <c r="AO42" s="89">
        <v>2</v>
      </c>
      <c r="AP42" s="89">
        <v>41.8</v>
      </c>
    </row>
    <row r="43" spans="2:42" ht="9.75" customHeight="1" outlineLevel="1" x14ac:dyDescent="0.3">
      <c r="B43" s="252"/>
      <c r="C43" s="252"/>
      <c r="D43" s="230" t="str">
        <f t="shared" si="0"/>
        <v>ог-27</v>
      </c>
      <c r="E43" s="231"/>
      <c r="F43" s="231"/>
      <c r="G43" s="231"/>
      <c r="H43" s="231"/>
      <c r="I43" s="231"/>
      <c r="J43" s="231"/>
      <c r="K43" s="231"/>
      <c r="L43" s="231"/>
      <c r="M43" s="231"/>
      <c r="N43" s="231"/>
      <c r="O43" s="231"/>
      <c r="P43" s="231"/>
      <c r="Q43" s="231"/>
      <c r="R43" s="231"/>
      <c r="S43" s="231"/>
      <c r="T43" s="232"/>
      <c r="U43" s="72" t="s">
        <v>22</v>
      </c>
      <c r="V43" s="233">
        <f t="shared" si="1"/>
        <v>5</v>
      </c>
      <c r="W43" s="233"/>
      <c r="X43" s="233"/>
      <c r="AE43" s="89" t="s">
        <v>509</v>
      </c>
      <c r="AF43" s="89" t="s">
        <v>481</v>
      </c>
      <c r="AG43" s="89">
        <v>80.5</v>
      </c>
      <c r="AH43" s="84">
        <v>5</v>
      </c>
      <c r="AI43" s="89">
        <v>80.5</v>
      </c>
      <c r="AJ43" s="68"/>
      <c r="AK43" s="68"/>
      <c r="AL43" s="89" t="s">
        <v>424</v>
      </c>
      <c r="AM43" s="89" t="s">
        <v>161</v>
      </c>
      <c r="AN43" s="89" t="s">
        <v>418</v>
      </c>
      <c r="AO43" s="89">
        <v>2</v>
      </c>
      <c r="AP43" s="89">
        <v>11.7</v>
      </c>
    </row>
    <row r="44" spans="2:42" ht="9.75" customHeight="1" outlineLevel="1" x14ac:dyDescent="0.3">
      <c r="B44" s="252"/>
      <c r="C44" s="252"/>
      <c r="D44" s="230" t="str">
        <f t="shared" si="0"/>
        <v>ог-28</v>
      </c>
      <c r="E44" s="231"/>
      <c r="F44" s="231"/>
      <c r="G44" s="231"/>
      <c r="H44" s="231"/>
      <c r="I44" s="231"/>
      <c r="J44" s="231"/>
      <c r="K44" s="231"/>
      <c r="L44" s="231"/>
      <c r="M44" s="231"/>
      <c r="N44" s="231"/>
      <c r="O44" s="231"/>
      <c r="P44" s="231"/>
      <c r="Q44" s="231"/>
      <c r="R44" s="231"/>
      <c r="S44" s="231"/>
      <c r="T44" s="232"/>
      <c r="U44" s="72" t="s">
        <v>22</v>
      </c>
      <c r="V44" s="233">
        <f t="shared" si="1"/>
        <v>6</v>
      </c>
      <c r="W44" s="233"/>
      <c r="X44" s="233"/>
      <c r="AE44" s="89" t="s">
        <v>510</v>
      </c>
      <c r="AF44" s="89" t="s">
        <v>481</v>
      </c>
      <c r="AG44" s="89">
        <v>58.8</v>
      </c>
      <c r="AH44" s="84">
        <v>6</v>
      </c>
      <c r="AI44" s="89">
        <v>58.8</v>
      </c>
      <c r="AJ44" s="68"/>
      <c r="AK44" s="68"/>
      <c r="AL44" s="89" t="s">
        <v>425</v>
      </c>
      <c r="AM44" s="89" t="s">
        <v>161</v>
      </c>
      <c r="AN44" s="89" t="s">
        <v>418</v>
      </c>
      <c r="AO44" s="89">
        <v>1</v>
      </c>
      <c r="AP44" s="89">
        <v>36.4</v>
      </c>
    </row>
    <row r="45" spans="2:42" ht="9.75" customHeight="1" outlineLevel="1" x14ac:dyDescent="0.3">
      <c r="B45" s="252"/>
      <c r="C45" s="252"/>
      <c r="D45" s="230" t="str">
        <f t="shared" si="0"/>
        <v>ог-29</v>
      </c>
      <c r="E45" s="231"/>
      <c r="F45" s="231"/>
      <c r="G45" s="231"/>
      <c r="H45" s="231"/>
      <c r="I45" s="231"/>
      <c r="J45" s="231"/>
      <c r="K45" s="231"/>
      <c r="L45" s="231"/>
      <c r="M45" s="231"/>
      <c r="N45" s="231"/>
      <c r="O45" s="231"/>
      <c r="P45" s="231"/>
      <c r="Q45" s="231"/>
      <c r="R45" s="231"/>
      <c r="S45" s="231"/>
      <c r="T45" s="232"/>
      <c r="U45" s="72" t="s">
        <v>22</v>
      </c>
      <c r="V45" s="233">
        <f t="shared" si="1"/>
        <v>6</v>
      </c>
      <c r="W45" s="233"/>
      <c r="X45" s="233"/>
      <c r="AE45" s="89" t="s">
        <v>511</v>
      </c>
      <c r="AF45" s="89" t="s">
        <v>481</v>
      </c>
      <c r="AG45" s="89">
        <v>58.8</v>
      </c>
      <c r="AH45" s="84">
        <v>6</v>
      </c>
      <c r="AI45" s="89">
        <v>58.8</v>
      </c>
      <c r="AJ45" s="68"/>
      <c r="AK45" s="68"/>
      <c r="AL45" s="89" t="s">
        <v>426</v>
      </c>
      <c r="AM45" s="89" t="s">
        <v>161</v>
      </c>
      <c r="AN45" s="89" t="s">
        <v>418</v>
      </c>
      <c r="AO45" s="89">
        <v>1</v>
      </c>
      <c r="AP45" s="89">
        <v>58.7</v>
      </c>
    </row>
    <row r="46" spans="2:42" ht="9.75" customHeight="1" outlineLevel="1" x14ac:dyDescent="0.3">
      <c r="B46" s="252"/>
      <c r="C46" s="252"/>
      <c r="D46" s="230" t="str">
        <f t="shared" si="0"/>
        <v>ог-30</v>
      </c>
      <c r="E46" s="231"/>
      <c r="F46" s="231"/>
      <c r="G46" s="231"/>
      <c r="H46" s="231"/>
      <c r="I46" s="231"/>
      <c r="J46" s="231"/>
      <c r="K46" s="231"/>
      <c r="L46" s="231"/>
      <c r="M46" s="231"/>
      <c r="N46" s="231"/>
      <c r="O46" s="231"/>
      <c r="P46" s="231"/>
      <c r="Q46" s="231"/>
      <c r="R46" s="231"/>
      <c r="S46" s="231"/>
      <c r="T46" s="232"/>
      <c r="U46" s="72" t="s">
        <v>22</v>
      </c>
      <c r="V46" s="233">
        <f t="shared" si="1"/>
        <v>5</v>
      </c>
      <c r="W46" s="233"/>
      <c r="X46" s="233"/>
      <c r="AE46" s="89" t="s">
        <v>512</v>
      </c>
      <c r="AF46" s="89" t="s">
        <v>481</v>
      </c>
      <c r="AG46" s="89">
        <v>154</v>
      </c>
      <c r="AH46" s="84">
        <v>5</v>
      </c>
      <c r="AI46" s="89">
        <v>154</v>
      </c>
      <c r="AJ46" s="68"/>
      <c r="AK46" s="68"/>
      <c r="AL46" s="89" t="s">
        <v>427</v>
      </c>
      <c r="AM46" s="89" t="s">
        <v>161</v>
      </c>
      <c r="AN46" s="89" t="s">
        <v>418</v>
      </c>
      <c r="AO46" s="89">
        <v>4</v>
      </c>
      <c r="AP46" s="89">
        <v>31.9</v>
      </c>
    </row>
    <row r="47" spans="2:42" ht="9.75" customHeight="1" outlineLevel="1" x14ac:dyDescent="0.3">
      <c r="B47" s="252"/>
      <c r="C47" s="252"/>
      <c r="D47" s="230" t="str">
        <f t="shared" si="0"/>
        <v>ог-31</v>
      </c>
      <c r="E47" s="231"/>
      <c r="F47" s="231"/>
      <c r="G47" s="231"/>
      <c r="H47" s="231"/>
      <c r="I47" s="231"/>
      <c r="J47" s="231"/>
      <c r="K47" s="231"/>
      <c r="L47" s="231"/>
      <c r="M47" s="231"/>
      <c r="N47" s="231"/>
      <c r="O47" s="231"/>
      <c r="P47" s="231"/>
      <c r="Q47" s="231"/>
      <c r="R47" s="231"/>
      <c r="S47" s="231"/>
      <c r="T47" s="232"/>
      <c r="U47" s="72" t="s">
        <v>22</v>
      </c>
      <c r="V47" s="233">
        <f t="shared" si="1"/>
        <v>1</v>
      </c>
      <c r="W47" s="233"/>
      <c r="X47" s="233"/>
      <c r="AE47" s="89" t="s">
        <v>513</v>
      </c>
      <c r="AF47" s="89" t="s">
        <v>481</v>
      </c>
      <c r="AG47" s="89">
        <v>17.899999999999999</v>
      </c>
      <c r="AH47" s="84">
        <v>1</v>
      </c>
      <c r="AI47" s="89">
        <v>17.899999999999999</v>
      </c>
      <c r="AJ47" s="68"/>
      <c r="AK47" s="68"/>
      <c r="AL47" s="89" t="s">
        <v>428</v>
      </c>
      <c r="AM47" s="89" t="s">
        <v>161</v>
      </c>
      <c r="AN47" s="89" t="s">
        <v>418</v>
      </c>
      <c r="AO47" s="89">
        <v>4</v>
      </c>
      <c r="AP47" s="89">
        <v>316.89999999999998</v>
      </c>
    </row>
    <row r="48" spans="2:42" ht="9.75" customHeight="1" outlineLevel="1" x14ac:dyDescent="0.3">
      <c r="B48" s="252"/>
      <c r="C48" s="252"/>
      <c r="D48" s="230" t="str">
        <f t="shared" si="0"/>
        <v>ог-32</v>
      </c>
      <c r="E48" s="231"/>
      <c r="F48" s="231"/>
      <c r="G48" s="231"/>
      <c r="H48" s="231"/>
      <c r="I48" s="231"/>
      <c r="J48" s="231"/>
      <c r="K48" s="231"/>
      <c r="L48" s="231"/>
      <c r="M48" s="231"/>
      <c r="N48" s="231"/>
      <c r="O48" s="231"/>
      <c r="P48" s="231"/>
      <c r="Q48" s="231"/>
      <c r="R48" s="231"/>
      <c r="S48" s="231"/>
      <c r="T48" s="232"/>
      <c r="U48" s="72" t="s">
        <v>22</v>
      </c>
      <c r="V48" s="233">
        <f t="shared" si="1"/>
        <v>1</v>
      </c>
      <c r="W48" s="233"/>
      <c r="X48" s="233"/>
      <c r="AE48" s="89" t="s">
        <v>514</v>
      </c>
      <c r="AF48" s="89" t="s">
        <v>481</v>
      </c>
      <c r="AG48" s="89">
        <v>17.100000000000001</v>
      </c>
      <c r="AH48" s="84">
        <v>1</v>
      </c>
      <c r="AI48" s="89">
        <v>17.100000000000001</v>
      </c>
      <c r="AJ48" s="68"/>
      <c r="AK48" s="68"/>
      <c r="AL48" s="89" t="s">
        <v>429</v>
      </c>
      <c r="AM48" s="89" t="s">
        <v>161</v>
      </c>
      <c r="AN48" s="89" t="s">
        <v>418</v>
      </c>
      <c r="AO48" s="89">
        <v>2</v>
      </c>
      <c r="AP48" s="89">
        <v>158.80000000000001</v>
      </c>
    </row>
    <row r="49" spans="2:42" ht="9.75" customHeight="1" outlineLevel="1" x14ac:dyDescent="0.3">
      <c r="B49" s="252"/>
      <c r="C49" s="252"/>
      <c r="D49" s="230" t="str">
        <f t="shared" si="0"/>
        <v>сх-3</v>
      </c>
      <c r="E49" s="231"/>
      <c r="F49" s="231"/>
      <c r="G49" s="231"/>
      <c r="H49" s="231"/>
      <c r="I49" s="231"/>
      <c r="J49" s="231"/>
      <c r="K49" s="231"/>
      <c r="L49" s="231"/>
      <c r="M49" s="231"/>
      <c r="N49" s="231"/>
      <c r="O49" s="231"/>
      <c r="P49" s="231"/>
      <c r="Q49" s="231"/>
      <c r="R49" s="231"/>
      <c r="S49" s="231"/>
      <c r="T49" s="232"/>
      <c r="U49" s="72" t="s">
        <v>22</v>
      </c>
      <c r="V49" s="233">
        <f t="shared" si="1"/>
        <v>7</v>
      </c>
      <c r="W49" s="233"/>
      <c r="X49" s="233"/>
      <c r="AE49" s="89" t="s">
        <v>469</v>
      </c>
      <c r="AF49" s="89" t="s">
        <v>480</v>
      </c>
      <c r="AG49" s="89">
        <v>1124.9000000000001</v>
      </c>
      <c r="AH49" s="84">
        <v>7</v>
      </c>
      <c r="AI49" s="89">
        <v>1124.9000000000001</v>
      </c>
      <c r="AJ49" s="68"/>
      <c r="AK49" s="68"/>
      <c r="AL49" s="89" t="s">
        <v>430</v>
      </c>
      <c r="AM49" s="89" t="s">
        <v>161</v>
      </c>
      <c r="AN49" s="89" t="s">
        <v>418</v>
      </c>
      <c r="AO49" s="89">
        <v>6</v>
      </c>
      <c r="AP49" s="89">
        <v>105.6</v>
      </c>
    </row>
    <row r="50" spans="2:42" ht="9.75" customHeight="1" outlineLevel="1" x14ac:dyDescent="0.3">
      <c r="B50" s="252"/>
      <c r="C50" s="252"/>
      <c r="D50" s="230" t="str">
        <f t="shared" si="0"/>
        <v>сх-4</v>
      </c>
      <c r="E50" s="231"/>
      <c r="F50" s="231"/>
      <c r="G50" s="231"/>
      <c r="H50" s="231"/>
      <c r="I50" s="231"/>
      <c r="J50" s="231"/>
      <c r="K50" s="231"/>
      <c r="L50" s="231"/>
      <c r="M50" s="231"/>
      <c r="N50" s="231"/>
      <c r="O50" s="231"/>
      <c r="P50" s="231"/>
      <c r="Q50" s="231"/>
      <c r="R50" s="231"/>
      <c r="S50" s="231"/>
      <c r="T50" s="232"/>
      <c r="U50" s="72" t="s">
        <v>22</v>
      </c>
      <c r="V50" s="233">
        <f t="shared" si="1"/>
        <v>1</v>
      </c>
      <c r="W50" s="233"/>
      <c r="X50" s="233"/>
      <c r="AE50" s="89" t="s">
        <v>515</v>
      </c>
      <c r="AF50" s="89" t="s">
        <v>480</v>
      </c>
      <c r="AG50" s="89">
        <v>104.6</v>
      </c>
      <c r="AH50" s="84">
        <v>1</v>
      </c>
      <c r="AI50" s="89">
        <v>104.6</v>
      </c>
      <c r="AJ50" s="68"/>
      <c r="AK50" s="68"/>
      <c r="AL50" s="89" t="s">
        <v>431</v>
      </c>
      <c r="AM50" s="89" t="s">
        <v>161</v>
      </c>
      <c r="AN50" s="89" t="s">
        <v>418</v>
      </c>
      <c r="AO50" s="89">
        <v>2</v>
      </c>
      <c r="AP50" s="89">
        <v>14.6</v>
      </c>
    </row>
    <row r="51" spans="2:42" ht="9.75" customHeight="1" outlineLevel="1" x14ac:dyDescent="0.3">
      <c r="B51" s="252"/>
      <c r="C51" s="252"/>
      <c r="D51" s="230" t="str">
        <f t="shared" si="0"/>
        <v>сх-5</v>
      </c>
      <c r="E51" s="231"/>
      <c r="F51" s="231"/>
      <c r="G51" s="231"/>
      <c r="H51" s="231"/>
      <c r="I51" s="231"/>
      <c r="J51" s="231"/>
      <c r="K51" s="231"/>
      <c r="L51" s="231"/>
      <c r="M51" s="231"/>
      <c r="N51" s="231"/>
      <c r="O51" s="231"/>
      <c r="P51" s="231"/>
      <c r="Q51" s="231"/>
      <c r="R51" s="231"/>
      <c r="S51" s="231"/>
      <c r="T51" s="232"/>
      <c r="U51" s="72" t="s">
        <v>22</v>
      </c>
      <c r="V51" s="233">
        <f t="shared" si="1"/>
        <v>1</v>
      </c>
      <c r="W51" s="233"/>
      <c r="X51" s="233"/>
      <c r="AE51" s="89" t="s">
        <v>516</v>
      </c>
      <c r="AF51" s="89" t="s">
        <v>480</v>
      </c>
      <c r="AG51" s="89">
        <v>159.69999999999999</v>
      </c>
      <c r="AH51" s="73">
        <v>1</v>
      </c>
      <c r="AI51" s="89">
        <v>159.69999999999999</v>
      </c>
      <c r="AJ51" s="68"/>
      <c r="AK51" s="68"/>
      <c r="AL51" s="89" t="s">
        <v>432</v>
      </c>
      <c r="AM51" s="89" t="s">
        <v>161</v>
      </c>
      <c r="AN51" s="89" t="s">
        <v>418</v>
      </c>
      <c r="AO51" s="89">
        <v>1</v>
      </c>
      <c r="AP51" s="89">
        <v>6.2</v>
      </c>
    </row>
    <row r="52" spans="2:42" ht="9.75" customHeight="1" outlineLevel="1" x14ac:dyDescent="0.3">
      <c r="B52" s="252"/>
      <c r="C52" s="252"/>
      <c r="D52" s="230" t="str">
        <f t="shared" si="0"/>
        <v>сх-6</v>
      </c>
      <c r="E52" s="231"/>
      <c r="F52" s="231"/>
      <c r="G52" s="231"/>
      <c r="H52" s="231"/>
      <c r="I52" s="231"/>
      <c r="J52" s="231"/>
      <c r="K52" s="231"/>
      <c r="L52" s="231"/>
      <c r="M52" s="231"/>
      <c r="N52" s="231"/>
      <c r="O52" s="231"/>
      <c r="P52" s="231"/>
      <c r="Q52" s="231"/>
      <c r="R52" s="231"/>
      <c r="S52" s="231"/>
      <c r="T52" s="232"/>
      <c r="U52" s="72" t="s">
        <v>22</v>
      </c>
      <c r="V52" s="233">
        <f t="shared" si="1"/>
        <v>1</v>
      </c>
      <c r="W52" s="233"/>
      <c r="X52" s="233"/>
      <c r="AE52" s="89" t="s">
        <v>517</v>
      </c>
      <c r="AF52" s="89" t="s">
        <v>480</v>
      </c>
      <c r="AG52" s="89">
        <v>157.80000000000001</v>
      </c>
      <c r="AH52" s="88">
        <v>1</v>
      </c>
      <c r="AI52" s="89">
        <v>157.80000000000001</v>
      </c>
      <c r="AJ52" s="68"/>
      <c r="AK52" s="68"/>
      <c r="AL52" s="89" t="s">
        <v>433</v>
      </c>
      <c r="AM52" s="89" t="s">
        <v>161</v>
      </c>
      <c r="AN52" s="89" t="s">
        <v>418</v>
      </c>
      <c r="AO52" s="89">
        <v>1</v>
      </c>
      <c r="AP52" s="89">
        <v>7.8</v>
      </c>
    </row>
    <row r="53" spans="2:42" ht="24" customHeight="1" outlineLevel="1" x14ac:dyDescent="0.3">
      <c r="B53" s="255">
        <v>2</v>
      </c>
      <c r="C53" s="255"/>
      <c r="D53" s="256">
        <v>25.6</v>
      </c>
      <c r="E53" s="257"/>
      <c r="F53" s="257"/>
      <c r="G53" s="257"/>
      <c r="H53" s="257"/>
      <c r="I53" s="257"/>
      <c r="J53" s="257"/>
      <c r="K53" s="257"/>
      <c r="L53" s="257"/>
      <c r="M53" s="257"/>
      <c r="N53" s="257"/>
      <c r="O53" s="257"/>
      <c r="P53" s="257"/>
      <c r="Q53" s="257"/>
      <c r="R53" s="257"/>
      <c r="S53" s="257"/>
      <c r="T53" s="258"/>
      <c r="U53" s="85" t="s">
        <v>161</v>
      </c>
      <c r="V53" s="259">
        <f>SUM(AI54:AI101)/1000</f>
        <v>6.0961000000000016</v>
      </c>
      <c r="W53" s="259"/>
      <c r="X53" s="259"/>
      <c r="AE53" s="88"/>
      <c r="AF53" s="89" t="s">
        <v>22</v>
      </c>
      <c r="AG53" s="88"/>
      <c r="AH53" s="88"/>
      <c r="AI53" s="88"/>
      <c r="AJ53" s="68"/>
      <c r="AK53" s="68"/>
    </row>
    <row r="54" spans="2:42" ht="9.75" customHeight="1" outlineLevel="1" x14ac:dyDescent="0.3">
      <c r="B54" s="252"/>
      <c r="C54" s="252"/>
      <c r="D54" s="230" t="str">
        <f t="shared" si="0"/>
        <v>к-14</v>
      </c>
      <c r="E54" s="231"/>
      <c r="F54" s="231"/>
      <c r="G54" s="231"/>
      <c r="H54" s="231"/>
      <c r="I54" s="231"/>
      <c r="J54" s="231"/>
      <c r="K54" s="231"/>
      <c r="L54" s="231"/>
      <c r="M54" s="231"/>
      <c r="N54" s="231"/>
      <c r="O54" s="231"/>
      <c r="P54" s="231"/>
      <c r="Q54" s="231"/>
      <c r="R54" s="231"/>
      <c r="S54" s="231"/>
      <c r="T54" s="232"/>
      <c r="U54" s="72" t="s">
        <v>22</v>
      </c>
      <c r="V54" s="233">
        <f>AH54</f>
        <v>1</v>
      </c>
      <c r="W54" s="233"/>
      <c r="X54" s="233"/>
      <c r="AD54" s="68">
        <v>1</v>
      </c>
      <c r="AE54" s="89" t="s">
        <v>518</v>
      </c>
      <c r="AF54" s="89" t="s">
        <v>396</v>
      </c>
      <c r="AG54" s="89">
        <v>410.8</v>
      </c>
      <c r="AH54" s="88">
        <v>1</v>
      </c>
      <c r="AI54" s="89">
        <v>410.8</v>
      </c>
      <c r="AJ54" s="68"/>
      <c r="AK54" s="68"/>
      <c r="AL54" s="89" t="s">
        <v>392</v>
      </c>
      <c r="AM54" s="89" t="s">
        <v>393</v>
      </c>
      <c r="AN54" s="89">
        <v>4</v>
      </c>
      <c r="AO54" s="89">
        <v>101.2</v>
      </c>
    </row>
    <row r="55" spans="2:42" ht="9.75" customHeight="1" outlineLevel="1" x14ac:dyDescent="0.3">
      <c r="B55" s="252"/>
      <c r="C55" s="252"/>
      <c r="D55" s="230" t="str">
        <f t="shared" si="0"/>
        <v>к-15</v>
      </c>
      <c r="E55" s="231"/>
      <c r="F55" s="231"/>
      <c r="G55" s="231"/>
      <c r="H55" s="231"/>
      <c r="I55" s="231"/>
      <c r="J55" s="231"/>
      <c r="K55" s="231"/>
      <c r="L55" s="231"/>
      <c r="M55" s="231"/>
      <c r="N55" s="231"/>
      <c r="O55" s="231"/>
      <c r="P55" s="231"/>
      <c r="Q55" s="231"/>
      <c r="R55" s="231"/>
      <c r="S55" s="231"/>
      <c r="T55" s="232"/>
      <c r="U55" s="72" t="s">
        <v>22</v>
      </c>
      <c r="V55" s="233">
        <f t="shared" ref="V55:V101" si="2">AH55</f>
        <v>1</v>
      </c>
      <c r="W55" s="233"/>
      <c r="X55" s="233"/>
      <c r="AD55" s="68">
        <v>2</v>
      </c>
      <c r="AE55" s="89" t="s">
        <v>519</v>
      </c>
      <c r="AF55" s="89" t="s">
        <v>396</v>
      </c>
      <c r="AG55" s="89">
        <v>410.8</v>
      </c>
      <c r="AH55" s="88">
        <v>1</v>
      </c>
      <c r="AI55" s="89">
        <v>410.8</v>
      </c>
      <c r="AJ55" s="68"/>
      <c r="AK55" s="68"/>
      <c r="AL55" s="89" t="s">
        <v>394</v>
      </c>
      <c r="AM55" s="89" t="s">
        <v>393</v>
      </c>
      <c r="AN55" s="89">
        <v>6</v>
      </c>
      <c r="AO55" s="89">
        <v>43.8</v>
      </c>
    </row>
    <row r="56" spans="2:42" ht="9.75" customHeight="1" outlineLevel="1" x14ac:dyDescent="0.3">
      <c r="B56" s="252"/>
      <c r="C56" s="252"/>
      <c r="D56" s="230" t="str">
        <f t="shared" si="0"/>
        <v>к-28</v>
      </c>
      <c r="E56" s="231"/>
      <c r="F56" s="231"/>
      <c r="G56" s="231"/>
      <c r="H56" s="231"/>
      <c r="I56" s="231"/>
      <c r="J56" s="231"/>
      <c r="K56" s="231"/>
      <c r="L56" s="231"/>
      <c r="M56" s="231"/>
      <c r="N56" s="231"/>
      <c r="O56" s="231"/>
      <c r="P56" s="231"/>
      <c r="Q56" s="231"/>
      <c r="R56" s="231"/>
      <c r="S56" s="231"/>
      <c r="T56" s="232"/>
      <c r="U56" s="72" t="s">
        <v>22</v>
      </c>
      <c r="V56" s="233">
        <f t="shared" si="2"/>
        <v>1</v>
      </c>
      <c r="W56" s="233"/>
      <c r="X56" s="233"/>
      <c r="AD56" s="68">
        <v>3</v>
      </c>
      <c r="AE56" s="89" t="s">
        <v>520</v>
      </c>
      <c r="AF56" s="89" t="s">
        <v>396</v>
      </c>
      <c r="AG56" s="89">
        <v>641.1</v>
      </c>
      <c r="AH56" s="88">
        <v>1</v>
      </c>
      <c r="AI56" s="89">
        <v>641.1</v>
      </c>
      <c r="AJ56" s="68"/>
      <c r="AK56" s="68"/>
      <c r="AL56" s="89" t="s">
        <v>447</v>
      </c>
      <c r="AM56" s="89" t="s">
        <v>393</v>
      </c>
      <c r="AN56" s="89">
        <v>2</v>
      </c>
      <c r="AO56" s="89">
        <v>52.4</v>
      </c>
    </row>
    <row r="57" spans="2:42" ht="9.75" customHeight="1" outlineLevel="1" x14ac:dyDescent="0.3">
      <c r="B57" s="252"/>
      <c r="C57" s="252"/>
      <c r="D57" s="230" t="str">
        <f t="shared" si="0"/>
        <v>мр-1</v>
      </c>
      <c r="E57" s="231"/>
      <c r="F57" s="231"/>
      <c r="G57" s="231"/>
      <c r="H57" s="231"/>
      <c r="I57" s="231"/>
      <c r="J57" s="231"/>
      <c r="K57" s="231"/>
      <c r="L57" s="231"/>
      <c r="M57" s="231"/>
      <c r="N57" s="231"/>
      <c r="O57" s="231"/>
      <c r="P57" s="231"/>
      <c r="Q57" s="231"/>
      <c r="R57" s="231"/>
      <c r="S57" s="231"/>
      <c r="T57" s="232"/>
      <c r="U57" s="72" t="s">
        <v>22</v>
      </c>
      <c r="V57" s="233">
        <f t="shared" si="2"/>
        <v>1</v>
      </c>
      <c r="W57" s="233"/>
      <c r="X57" s="233"/>
      <c r="AD57" s="68">
        <v>4</v>
      </c>
      <c r="AE57" s="89" t="s">
        <v>521</v>
      </c>
      <c r="AF57" s="89" t="s">
        <v>522</v>
      </c>
      <c r="AG57" s="89">
        <v>219.6</v>
      </c>
      <c r="AH57" s="88">
        <v>1</v>
      </c>
      <c r="AI57" s="89">
        <v>219.6</v>
      </c>
      <c r="AJ57" s="68"/>
      <c r="AK57" s="68"/>
      <c r="AL57" s="89" t="s">
        <v>448</v>
      </c>
      <c r="AM57" s="89" t="s">
        <v>393</v>
      </c>
      <c r="AN57" s="89">
        <v>6</v>
      </c>
      <c r="AO57" s="89">
        <v>145.80000000000001</v>
      </c>
    </row>
    <row r="58" spans="2:42" ht="9.75" customHeight="1" outlineLevel="1" x14ac:dyDescent="0.3">
      <c r="B58" s="252"/>
      <c r="C58" s="252"/>
      <c r="D58" s="230" t="str">
        <f t="shared" si="0"/>
        <v>вв-51</v>
      </c>
      <c r="E58" s="231"/>
      <c r="F58" s="231"/>
      <c r="G58" s="231"/>
      <c r="H58" s="231"/>
      <c r="I58" s="231"/>
      <c r="J58" s="231"/>
      <c r="K58" s="231"/>
      <c r="L58" s="231"/>
      <c r="M58" s="231"/>
      <c r="N58" s="231"/>
      <c r="O58" s="231"/>
      <c r="P58" s="231"/>
      <c r="Q58" s="231"/>
      <c r="R58" s="231"/>
      <c r="S58" s="231"/>
      <c r="T58" s="232"/>
      <c r="U58" s="72" t="s">
        <v>22</v>
      </c>
      <c r="V58" s="233">
        <f t="shared" si="2"/>
        <v>5</v>
      </c>
      <c r="W58" s="233"/>
      <c r="X58" s="233"/>
      <c r="AD58" s="68">
        <v>5</v>
      </c>
      <c r="AE58" s="89" t="s">
        <v>523</v>
      </c>
      <c r="AF58" s="89" t="s">
        <v>477</v>
      </c>
      <c r="AG58" s="89">
        <v>161.1</v>
      </c>
      <c r="AH58" s="88">
        <v>5</v>
      </c>
      <c r="AI58" s="89">
        <v>161.1</v>
      </c>
      <c r="AJ58" s="68"/>
      <c r="AK58" s="68"/>
      <c r="AL58" s="89" t="s">
        <v>449</v>
      </c>
      <c r="AM58" s="89" t="s">
        <v>393</v>
      </c>
      <c r="AN58" s="89">
        <v>6</v>
      </c>
      <c r="AO58" s="89">
        <v>43.8</v>
      </c>
    </row>
    <row r="59" spans="2:42" ht="9.75" customHeight="1" outlineLevel="1" x14ac:dyDescent="0.3">
      <c r="B59" s="252"/>
      <c r="C59" s="252"/>
      <c r="D59" s="230" t="str">
        <f t="shared" si="0"/>
        <v>вв-66</v>
      </c>
      <c r="E59" s="231"/>
      <c r="F59" s="231"/>
      <c r="G59" s="231"/>
      <c r="H59" s="231"/>
      <c r="I59" s="231"/>
      <c r="J59" s="231"/>
      <c r="K59" s="231"/>
      <c r="L59" s="231"/>
      <c r="M59" s="231"/>
      <c r="N59" s="231"/>
      <c r="O59" s="231"/>
      <c r="P59" s="231"/>
      <c r="Q59" s="231"/>
      <c r="R59" s="231"/>
      <c r="S59" s="231"/>
      <c r="T59" s="232"/>
      <c r="U59" s="72" t="s">
        <v>22</v>
      </c>
      <c r="V59" s="233">
        <f t="shared" si="2"/>
        <v>1</v>
      </c>
      <c r="W59" s="233"/>
      <c r="X59" s="233"/>
      <c r="AD59" s="68">
        <v>6</v>
      </c>
      <c r="AE59" s="89" t="s">
        <v>524</v>
      </c>
      <c r="AF59" s="89" t="s">
        <v>477</v>
      </c>
      <c r="AG59" s="89">
        <v>9.1</v>
      </c>
      <c r="AH59" s="88">
        <v>1</v>
      </c>
      <c r="AI59" s="89">
        <v>9.1</v>
      </c>
      <c r="AJ59" s="68"/>
      <c r="AK59" s="68"/>
      <c r="AL59" s="89" t="s">
        <v>450</v>
      </c>
      <c r="AM59" s="89" t="s">
        <v>393</v>
      </c>
      <c r="AN59" s="89">
        <v>1</v>
      </c>
      <c r="AO59" s="89">
        <v>44.2</v>
      </c>
    </row>
    <row r="60" spans="2:42" ht="9.75" customHeight="1" outlineLevel="1" x14ac:dyDescent="0.3">
      <c r="B60" s="252"/>
      <c r="C60" s="252"/>
      <c r="D60" s="230" t="str">
        <f t="shared" si="0"/>
        <v>вв-67</v>
      </c>
      <c r="E60" s="231"/>
      <c r="F60" s="231"/>
      <c r="G60" s="231"/>
      <c r="H60" s="231"/>
      <c r="I60" s="231"/>
      <c r="J60" s="231"/>
      <c r="K60" s="231"/>
      <c r="L60" s="231"/>
      <c r="M60" s="231"/>
      <c r="N60" s="231"/>
      <c r="O60" s="231"/>
      <c r="P60" s="231"/>
      <c r="Q60" s="231"/>
      <c r="R60" s="231"/>
      <c r="S60" s="231"/>
      <c r="T60" s="232"/>
      <c r="U60" s="72" t="s">
        <v>22</v>
      </c>
      <c r="V60" s="233">
        <f t="shared" si="2"/>
        <v>1</v>
      </c>
      <c r="W60" s="233"/>
      <c r="X60" s="233"/>
      <c r="AD60" s="68">
        <v>7</v>
      </c>
      <c r="AE60" s="89" t="s">
        <v>525</v>
      </c>
      <c r="AF60" s="89" t="s">
        <v>477</v>
      </c>
      <c r="AG60" s="89">
        <v>4.5</v>
      </c>
      <c r="AH60" s="88">
        <v>1</v>
      </c>
      <c r="AI60" s="89">
        <v>4.5</v>
      </c>
      <c r="AJ60" s="68"/>
      <c r="AK60" s="68"/>
      <c r="AL60" s="89" t="s">
        <v>451</v>
      </c>
      <c r="AM60" s="89" t="s">
        <v>476</v>
      </c>
      <c r="AN60" s="89">
        <v>8</v>
      </c>
      <c r="AO60" s="89">
        <v>311.2</v>
      </c>
    </row>
    <row r="61" spans="2:42" ht="9.75" customHeight="1" outlineLevel="1" x14ac:dyDescent="0.3">
      <c r="B61" s="252"/>
      <c r="C61" s="252"/>
      <c r="D61" s="230" t="str">
        <f t="shared" si="0"/>
        <v>вв-68</v>
      </c>
      <c r="E61" s="231"/>
      <c r="F61" s="231"/>
      <c r="G61" s="231"/>
      <c r="H61" s="231"/>
      <c r="I61" s="231"/>
      <c r="J61" s="231"/>
      <c r="K61" s="231"/>
      <c r="L61" s="231"/>
      <c r="M61" s="231"/>
      <c r="N61" s="231"/>
      <c r="O61" s="231"/>
      <c r="P61" s="231"/>
      <c r="Q61" s="231"/>
      <c r="R61" s="231"/>
      <c r="S61" s="231"/>
      <c r="T61" s="232"/>
      <c r="U61" s="72" t="s">
        <v>22</v>
      </c>
      <c r="V61" s="233">
        <f t="shared" si="2"/>
        <v>1</v>
      </c>
      <c r="W61" s="233"/>
      <c r="X61" s="233"/>
      <c r="AD61" s="68">
        <v>8</v>
      </c>
      <c r="AE61" s="89" t="s">
        <v>526</v>
      </c>
      <c r="AF61" s="89" t="s">
        <v>477</v>
      </c>
      <c r="AG61" s="89">
        <v>5.3</v>
      </c>
      <c r="AH61" s="88">
        <v>1</v>
      </c>
      <c r="AI61" s="89">
        <v>5.3</v>
      </c>
      <c r="AJ61" s="68"/>
      <c r="AK61" s="68"/>
      <c r="AL61" s="89" t="s">
        <v>452</v>
      </c>
      <c r="AM61" s="89" t="s">
        <v>476</v>
      </c>
      <c r="AN61" s="89">
        <v>10</v>
      </c>
      <c r="AO61" s="89">
        <v>319.2</v>
      </c>
    </row>
    <row r="62" spans="2:42" ht="9.75" customHeight="1" outlineLevel="1" x14ac:dyDescent="0.3">
      <c r="B62" s="252"/>
      <c r="C62" s="252"/>
      <c r="D62" s="230" t="str">
        <f t="shared" si="0"/>
        <v>пб-13</v>
      </c>
      <c r="E62" s="231"/>
      <c r="F62" s="231"/>
      <c r="G62" s="231"/>
      <c r="H62" s="231"/>
      <c r="I62" s="231"/>
      <c r="J62" s="231"/>
      <c r="K62" s="231"/>
      <c r="L62" s="231"/>
      <c r="M62" s="231"/>
      <c r="N62" s="231"/>
      <c r="O62" s="231"/>
      <c r="P62" s="231"/>
      <c r="Q62" s="231"/>
      <c r="R62" s="231"/>
      <c r="S62" s="231"/>
      <c r="T62" s="232"/>
      <c r="U62" s="72" t="s">
        <v>22</v>
      </c>
      <c r="V62" s="233">
        <v>18</v>
      </c>
      <c r="W62" s="233"/>
      <c r="X62" s="233"/>
      <c r="AD62" s="68">
        <v>9</v>
      </c>
      <c r="AE62" s="89" t="s">
        <v>527</v>
      </c>
      <c r="AF62" s="89" t="s">
        <v>528</v>
      </c>
      <c r="AG62" s="89">
        <v>292.7</v>
      </c>
      <c r="AH62" s="88">
        <v>18</v>
      </c>
      <c r="AI62" s="89">
        <v>292.7</v>
      </c>
      <c r="AJ62" s="68"/>
      <c r="AK62" s="68"/>
      <c r="AL62" s="89" t="s">
        <v>453</v>
      </c>
      <c r="AM62" s="89" t="s">
        <v>476</v>
      </c>
      <c r="AN62" s="89">
        <v>2</v>
      </c>
      <c r="AO62" s="89">
        <v>70.400000000000006</v>
      </c>
    </row>
    <row r="63" spans="2:42" ht="9.75" customHeight="1" outlineLevel="1" x14ac:dyDescent="0.3">
      <c r="B63" s="252"/>
      <c r="C63" s="252"/>
      <c r="D63" s="230" t="str">
        <f t="shared" si="0"/>
        <v>пл-1</v>
      </c>
      <c r="E63" s="231"/>
      <c r="F63" s="231"/>
      <c r="G63" s="231"/>
      <c r="H63" s="231"/>
      <c r="I63" s="231"/>
      <c r="J63" s="231"/>
      <c r="K63" s="231"/>
      <c r="L63" s="231"/>
      <c r="M63" s="231"/>
      <c r="N63" s="231"/>
      <c r="O63" s="231"/>
      <c r="P63" s="231"/>
      <c r="Q63" s="231"/>
      <c r="R63" s="231"/>
      <c r="S63" s="231"/>
      <c r="T63" s="232"/>
      <c r="U63" s="72" t="s">
        <v>22</v>
      </c>
      <c r="V63" s="233">
        <f t="shared" si="2"/>
        <v>1</v>
      </c>
      <c r="W63" s="233"/>
      <c r="X63" s="233"/>
      <c r="AD63" s="68">
        <v>10</v>
      </c>
      <c r="AE63" s="89" t="s">
        <v>529</v>
      </c>
      <c r="AF63" s="89" t="s">
        <v>478</v>
      </c>
      <c r="AG63" s="89">
        <v>51.3</v>
      </c>
      <c r="AH63" s="88">
        <v>1</v>
      </c>
      <c r="AI63" s="89">
        <v>51.3</v>
      </c>
      <c r="AJ63" s="68"/>
      <c r="AK63" s="68"/>
      <c r="AL63" s="89" t="s">
        <v>454</v>
      </c>
      <c r="AM63" s="89" t="s">
        <v>476</v>
      </c>
      <c r="AN63" s="89">
        <v>2</v>
      </c>
      <c r="AO63" s="89">
        <v>78.8</v>
      </c>
    </row>
    <row r="64" spans="2:42" ht="9.75" customHeight="1" outlineLevel="1" x14ac:dyDescent="0.3">
      <c r="B64" s="252"/>
      <c r="C64" s="252"/>
      <c r="D64" s="230" t="str">
        <f t="shared" si="0"/>
        <v>пл-2</v>
      </c>
      <c r="E64" s="231"/>
      <c r="F64" s="231"/>
      <c r="G64" s="231"/>
      <c r="H64" s="231"/>
      <c r="I64" s="231"/>
      <c r="J64" s="231"/>
      <c r="K64" s="231"/>
      <c r="L64" s="231"/>
      <c r="M64" s="231"/>
      <c r="N64" s="231"/>
      <c r="O64" s="231"/>
      <c r="P64" s="231"/>
      <c r="Q64" s="231"/>
      <c r="R64" s="231"/>
      <c r="S64" s="231"/>
      <c r="T64" s="232"/>
      <c r="U64" s="72" t="s">
        <v>22</v>
      </c>
      <c r="V64" s="233">
        <f t="shared" si="2"/>
        <v>1</v>
      </c>
      <c r="W64" s="233"/>
      <c r="X64" s="233"/>
      <c r="AD64" s="68">
        <v>11</v>
      </c>
      <c r="AE64" s="89" t="s">
        <v>530</v>
      </c>
      <c r="AF64" s="89" t="s">
        <v>478</v>
      </c>
      <c r="AG64" s="89">
        <v>64.3</v>
      </c>
      <c r="AH64" s="88">
        <v>1</v>
      </c>
      <c r="AI64" s="89">
        <v>64.3</v>
      </c>
      <c r="AJ64" s="68"/>
      <c r="AK64" s="68"/>
      <c r="AL64" s="89" t="s">
        <v>455</v>
      </c>
      <c r="AM64" s="89" t="s">
        <v>476</v>
      </c>
      <c r="AN64" s="89">
        <v>2</v>
      </c>
      <c r="AO64" s="89">
        <v>63.4</v>
      </c>
    </row>
    <row r="65" spans="2:41" ht="9.75" customHeight="1" outlineLevel="1" x14ac:dyDescent="0.3">
      <c r="B65" s="252"/>
      <c r="C65" s="252"/>
      <c r="D65" s="230" t="str">
        <f t="shared" si="0"/>
        <v>пл-3</v>
      </c>
      <c r="E65" s="231"/>
      <c r="F65" s="231"/>
      <c r="G65" s="231"/>
      <c r="H65" s="231"/>
      <c r="I65" s="231"/>
      <c r="J65" s="231"/>
      <c r="K65" s="231"/>
      <c r="L65" s="231"/>
      <c r="M65" s="231"/>
      <c r="N65" s="231"/>
      <c r="O65" s="231"/>
      <c r="P65" s="231"/>
      <c r="Q65" s="231"/>
      <c r="R65" s="231"/>
      <c r="S65" s="231"/>
      <c r="T65" s="232"/>
      <c r="U65" s="72" t="s">
        <v>22</v>
      </c>
      <c r="V65" s="233">
        <f t="shared" si="2"/>
        <v>1</v>
      </c>
      <c r="W65" s="233"/>
      <c r="X65" s="233"/>
      <c r="AD65" s="68">
        <v>12</v>
      </c>
      <c r="AE65" s="89" t="s">
        <v>531</v>
      </c>
      <c r="AF65" s="89" t="s">
        <v>478</v>
      </c>
      <c r="AG65" s="89">
        <v>74.3</v>
      </c>
      <c r="AH65" s="88">
        <v>1</v>
      </c>
      <c r="AI65" s="89">
        <v>74.3</v>
      </c>
      <c r="AJ65" s="68"/>
      <c r="AK65" s="68"/>
      <c r="AL65" s="89" t="s">
        <v>456</v>
      </c>
      <c r="AM65" s="89" t="s">
        <v>477</v>
      </c>
      <c r="AN65" s="89">
        <v>36</v>
      </c>
      <c r="AO65" s="89">
        <v>475.2</v>
      </c>
    </row>
    <row r="66" spans="2:41" ht="9.75" customHeight="1" outlineLevel="1" x14ac:dyDescent="0.3">
      <c r="B66" s="252"/>
      <c r="C66" s="252"/>
      <c r="D66" s="230" t="str">
        <f t="shared" si="0"/>
        <v>пл-4</v>
      </c>
      <c r="E66" s="231"/>
      <c r="F66" s="231"/>
      <c r="G66" s="231"/>
      <c r="H66" s="231"/>
      <c r="I66" s="231"/>
      <c r="J66" s="231"/>
      <c r="K66" s="231"/>
      <c r="L66" s="231"/>
      <c r="M66" s="231"/>
      <c r="N66" s="231"/>
      <c r="O66" s="231"/>
      <c r="P66" s="231"/>
      <c r="Q66" s="231"/>
      <c r="R66" s="231"/>
      <c r="S66" s="231"/>
      <c r="T66" s="232"/>
      <c r="U66" s="72" t="s">
        <v>22</v>
      </c>
      <c r="V66" s="233">
        <f t="shared" si="2"/>
        <v>1</v>
      </c>
      <c r="W66" s="233"/>
      <c r="X66" s="233"/>
      <c r="AD66" s="68">
        <v>13</v>
      </c>
      <c r="AE66" s="89" t="s">
        <v>532</v>
      </c>
      <c r="AF66" s="89" t="s">
        <v>478</v>
      </c>
      <c r="AG66" s="89">
        <v>37.9</v>
      </c>
      <c r="AH66" s="88">
        <v>1</v>
      </c>
      <c r="AI66" s="89">
        <v>37.9</v>
      </c>
      <c r="AJ66" s="68"/>
      <c r="AK66" s="68"/>
      <c r="AL66" s="89" t="s">
        <v>457</v>
      </c>
      <c r="AM66" s="89" t="s">
        <v>477</v>
      </c>
      <c r="AN66" s="89">
        <v>2</v>
      </c>
      <c r="AO66" s="89">
        <v>32</v>
      </c>
    </row>
    <row r="67" spans="2:41" ht="9.75" customHeight="1" outlineLevel="1" x14ac:dyDescent="0.3">
      <c r="B67" s="252"/>
      <c r="C67" s="252"/>
      <c r="D67" s="230" t="str">
        <f t="shared" si="0"/>
        <v>пл-5</v>
      </c>
      <c r="E67" s="231"/>
      <c r="F67" s="231"/>
      <c r="G67" s="231"/>
      <c r="H67" s="231"/>
      <c r="I67" s="231"/>
      <c r="J67" s="231"/>
      <c r="K67" s="231"/>
      <c r="L67" s="231"/>
      <c r="M67" s="231"/>
      <c r="N67" s="231"/>
      <c r="O67" s="231"/>
      <c r="P67" s="231"/>
      <c r="Q67" s="231"/>
      <c r="R67" s="231"/>
      <c r="S67" s="231"/>
      <c r="T67" s="232"/>
      <c r="U67" s="72" t="s">
        <v>22</v>
      </c>
      <c r="V67" s="233">
        <f t="shared" si="2"/>
        <v>1</v>
      </c>
      <c r="W67" s="233"/>
      <c r="X67" s="233"/>
      <c r="AD67" s="68">
        <v>14</v>
      </c>
      <c r="AE67" s="89" t="s">
        <v>533</v>
      </c>
      <c r="AF67" s="89" t="s">
        <v>478</v>
      </c>
      <c r="AG67" s="89">
        <v>59</v>
      </c>
      <c r="AH67" s="88">
        <v>1</v>
      </c>
      <c r="AI67" s="89">
        <v>59</v>
      </c>
      <c r="AJ67" s="68"/>
      <c r="AK67" s="68"/>
      <c r="AL67" s="89" t="s">
        <v>458</v>
      </c>
      <c r="AM67" s="89" t="s">
        <v>477</v>
      </c>
      <c r="AN67" s="89">
        <v>4</v>
      </c>
      <c r="AO67" s="89">
        <v>28</v>
      </c>
    </row>
    <row r="68" spans="2:41" ht="9.75" customHeight="1" outlineLevel="1" x14ac:dyDescent="0.3">
      <c r="B68" s="252"/>
      <c r="C68" s="252"/>
      <c r="D68" s="230" t="str">
        <f t="shared" si="0"/>
        <v>пл-6</v>
      </c>
      <c r="E68" s="231"/>
      <c r="F68" s="231"/>
      <c r="G68" s="231"/>
      <c r="H68" s="231"/>
      <c r="I68" s="231"/>
      <c r="J68" s="231"/>
      <c r="K68" s="231"/>
      <c r="L68" s="231"/>
      <c r="M68" s="231"/>
      <c r="N68" s="231"/>
      <c r="O68" s="231"/>
      <c r="P68" s="231"/>
      <c r="Q68" s="231"/>
      <c r="R68" s="231"/>
      <c r="S68" s="231"/>
      <c r="T68" s="232"/>
      <c r="U68" s="72" t="s">
        <v>22</v>
      </c>
      <c r="V68" s="233">
        <f t="shared" si="2"/>
        <v>1</v>
      </c>
      <c r="W68" s="233"/>
      <c r="X68" s="233"/>
      <c r="AD68" s="68">
        <v>15</v>
      </c>
      <c r="AE68" s="89" t="s">
        <v>534</v>
      </c>
      <c r="AF68" s="89" t="s">
        <v>478</v>
      </c>
      <c r="AG68" s="89">
        <v>23.9</v>
      </c>
      <c r="AH68" s="88">
        <v>1</v>
      </c>
      <c r="AI68" s="89">
        <v>23.9</v>
      </c>
      <c r="AJ68" s="68"/>
      <c r="AK68" s="68"/>
      <c r="AL68" s="89" t="s">
        <v>459</v>
      </c>
      <c r="AM68" s="89" t="s">
        <v>477</v>
      </c>
      <c r="AN68" s="89">
        <v>4</v>
      </c>
      <c r="AO68" s="89">
        <v>47.2</v>
      </c>
    </row>
    <row r="69" spans="2:41" ht="9.75" customHeight="1" outlineLevel="1" x14ac:dyDescent="0.3">
      <c r="B69" s="252"/>
      <c r="C69" s="252"/>
      <c r="D69" s="230" t="str">
        <f t="shared" si="0"/>
        <v>ст-1</v>
      </c>
      <c r="E69" s="231"/>
      <c r="F69" s="231"/>
      <c r="G69" s="231"/>
      <c r="H69" s="231"/>
      <c r="I69" s="231"/>
      <c r="J69" s="231"/>
      <c r="K69" s="231"/>
      <c r="L69" s="231"/>
      <c r="M69" s="231"/>
      <c r="N69" s="231"/>
      <c r="O69" s="231"/>
      <c r="P69" s="231"/>
      <c r="Q69" s="231"/>
      <c r="R69" s="231"/>
      <c r="S69" s="231"/>
      <c r="T69" s="232"/>
      <c r="U69" s="72" t="s">
        <v>22</v>
      </c>
      <c r="V69" s="233">
        <f t="shared" si="2"/>
        <v>1</v>
      </c>
      <c r="W69" s="233"/>
      <c r="X69" s="233"/>
      <c r="AD69" s="68">
        <v>16</v>
      </c>
      <c r="AE69" s="89" t="s">
        <v>409</v>
      </c>
      <c r="AF69" s="89" t="s">
        <v>410</v>
      </c>
      <c r="AG69" s="89">
        <v>38</v>
      </c>
      <c r="AH69" s="88">
        <v>1</v>
      </c>
      <c r="AI69" s="89">
        <v>38</v>
      </c>
      <c r="AJ69" s="68"/>
      <c r="AK69" s="68"/>
      <c r="AL69" s="89" t="s">
        <v>460</v>
      </c>
      <c r="AM69" s="89" t="s">
        <v>477</v>
      </c>
      <c r="AN69" s="89">
        <v>4</v>
      </c>
      <c r="AO69" s="89">
        <v>59.2</v>
      </c>
    </row>
    <row r="70" spans="2:41" ht="9.75" customHeight="1" outlineLevel="1" x14ac:dyDescent="0.3">
      <c r="B70" s="252"/>
      <c r="C70" s="252"/>
      <c r="D70" s="230" t="str">
        <f t="shared" si="0"/>
        <v>ст-2</v>
      </c>
      <c r="E70" s="231"/>
      <c r="F70" s="231"/>
      <c r="G70" s="231"/>
      <c r="H70" s="231"/>
      <c r="I70" s="231"/>
      <c r="J70" s="231"/>
      <c r="K70" s="231"/>
      <c r="L70" s="231"/>
      <c r="M70" s="231"/>
      <c r="N70" s="231"/>
      <c r="O70" s="231"/>
      <c r="P70" s="231"/>
      <c r="Q70" s="231"/>
      <c r="R70" s="231"/>
      <c r="S70" s="231"/>
      <c r="T70" s="232"/>
      <c r="U70" s="72" t="s">
        <v>22</v>
      </c>
      <c r="V70" s="233">
        <f t="shared" si="2"/>
        <v>1</v>
      </c>
      <c r="W70" s="233"/>
      <c r="X70" s="233"/>
      <c r="AD70" s="68">
        <v>17</v>
      </c>
      <c r="AE70" s="89" t="s">
        <v>411</v>
      </c>
      <c r="AF70" s="89" t="s">
        <v>410</v>
      </c>
      <c r="AG70" s="89">
        <v>37.1</v>
      </c>
      <c r="AH70" s="88">
        <v>1</v>
      </c>
      <c r="AI70" s="89">
        <v>37.1</v>
      </c>
      <c r="AJ70" s="68"/>
      <c r="AK70" s="68"/>
      <c r="AL70" s="89" t="s">
        <v>461</v>
      </c>
      <c r="AM70" s="89" t="s">
        <v>477</v>
      </c>
      <c r="AN70" s="89">
        <v>12</v>
      </c>
      <c r="AO70" s="89">
        <v>18</v>
      </c>
    </row>
    <row r="71" spans="2:41" ht="9.75" customHeight="1" outlineLevel="1" x14ac:dyDescent="0.3">
      <c r="B71" s="252"/>
      <c r="C71" s="252"/>
      <c r="D71" s="230" t="str">
        <f t="shared" si="0"/>
        <v>ст-3</v>
      </c>
      <c r="E71" s="231"/>
      <c r="F71" s="231"/>
      <c r="G71" s="231"/>
      <c r="H71" s="231"/>
      <c r="I71" s="231"/>
      <c r="J71" s="231"/>
      <c r="K71" s="231"/>
      <c r="L71" s="231"/>
      <c r="M71" s="231"/>
      <c r="N71" s="231"/>
      <c r="O71" s="231"/>
      <c r="P71" s="231"/>
      <c r="Q71" s="231"/>
      <c r="R71" s="231"/>
      <c r="S71" s="231"/>
      <c r="T71" s="232"/>
      <c r="U71" s="72" t="s">
        <v>22</v>
      </c>
      <c r="V71" s="233">
        <f t="shared" si="2"/>
        <v>2</v>
      </c>
      <c r="W71" s="233"/>
      <c r="X71" s="233"/>
      <c r="AD71" s="68">
        <v>18</v>
      </c>
      <c r="AE71" s="89" t="s">
        <v>535</v>
      </c>
      <c r="AF71" s="89" t="s">
        <v>410</v>
      </c>
      <c r="AG71" s="89">
        <v>70</v>
      </c>
      <c r="AH71" s="88">
        <v>2</v>
      </c>
      <c r="AI71" s="89">
        <v>70</v>
      </c>
      <c r="AJ71" s="68"/>
      <c r="AK71" s="68"/>
      <c r="AL71" s="89" t="s">
        <v>395</v>
      </c>
      <c r="AM71" s="89" t="s">
        <v>396</v>
      </c>
      <c r="AN71" s="89">
        <v>1</v>
      </c>
      <c r="AO71" s="89">
        <v>869.5</v>
      </c>
    </row>
    <row r="72" spans="2:41" ht="9.75" customHeight="1" outlineLevel="1" x14ac:dyDescent="0.3">
      <c r="B72" s="252"/>
      <c r="C72" s="252"/>
      <c r="D72" s="230" t="str">
        <f t="shared" si="0"/>
        <v>ст-4</v>
      </c>
      <c r="E72" s="231"/>
      <c r="F72" s="231"/>
      <c r="G72" s="231"/>
      <c r="H72" s="231"/>
      <c r="I72" s="231"/>
      <c r="J72" s="231"/>
      <c r="K72" s="231"/>
      <c r="L72" s="231"/>
      <c r="M72" s="231"/>
      <c r="N72" s="231"/>
      <c r="O72" s="231"/>
      <c r="P72" s="231"/>
      <c r="Q72" s="231"/>
      <c r="R72" s="231"/>
      <c r="S72" s="231"/>
      <c r="T72" s="232"/>
      <c r="U72" s="72" t="s">
        <v>22</v>
      </c>
      <c r="V72" s="233">
        <f t="shared" si="2"/>
        <v>2</v>
      </c>
      <c r="W72" s="233"/>
      <c r="X72" s="233"/>
      <c r="AD72" s="68">
        <v>19</v>
      </c>
      <c r="AE72" s="89" t="s">
        <v>536</v>
      </c>
      <c r="AF72" s="89" t="s">
        <v>410</v>
      </c>
      <c r="AG72" s="89">
        <v>18.8</v>
      </c>
      <c r="AH72" s="88">
        <v>2</v>
      </c>
      <c r="AI72" s="89">
        <v>18.8</v>
      </c>
      <c r="AJ72" s="68"/>
      <c r="AK72" s="68"/>
      <c r="AL72" s="89" t="s">
        <v>397</v>
      </c>
      <c r="AM72" s="89" t="s">
        <v>396</v>
      </c>
      <c r="AN72" s="89">
        <v>1</v>
      </c>
      <c r="AO72" s="89">
        <v>829.1</v>
      </c>
    </row>
    <row r="73" spans="2:41" ht="9.75" customHeight="1" outlineLevel="1" x14ac:dyDescent="0.3">
      <c r="B73" s="252"/>
      <c r="C73" s="252"/>
      <c r="D73" s="230" t="str">
        <f t="shared" si="0"/>
        <v>ст-5</v>
      </c>
      <c r="E73" s="231"/>
      <c r="F73" s="231"/>
      <c r="G73" s="231"/>
      <c r="H73" s="231"/>
      <c r="I73" s="231"/>
      <c r="J73" s="231"/>
      <c r="K73" s="231"/>
      <c r="L73" s="231"/>
      <c r="M73" s="231"/>
      <c r="N73" s="231"/>
      <c r="O73" s="231"/>
      <c r="P73" s="231"/>
      <c r="Q73" s="231"/>
      <c r="R73" s="231"/>
      <c r="S73" s="231"/>
      <c r="T73" s="232"/>
      <c r="U73" s="72" t="s">
        <v>22</v>
      </c>
      <c r="V73" s="233">
        <f t="shared" si="2"/>
        <v>2</v>
      </c>
      <c r="W73" s="233"/>
      <c r="X73" s="233"/>
      <c r="AD73" s="68">
        <v>20</v>
      </c>
      <c r="AE73" s="89" t="s">
        <v>537</v>
      </c>
      <c r="AF73" s="89" t="s">
        <v>410</v>
      </c>
      <c r="AG73" s="89">
        <v>17.600000000000001</v>
      </c>
      <c r="AH73" s="88">
        <v>2</v>
      </c>
      <c r="AI73" s="89">
        <v>17.600000000000001</v>
      </c>
      <c r="AJ73" s="68"/>
      <c r="AK73" s="68"/>
      <c r="AL73" s="89" t="s">
        <v>398</v>
      </c>
      <c r="AM73" s="89" t="s">
        <v>396</v>
      </c>
      <c r="AN73" s="89">
        <v>1</v>
      </c>
      <c r="AO73" s="89">
        <v>834.7</v>
      </c>
    </row>
    <row r="74" spans="2:41" ht="9.75" customHeight="1" outlineLevel="1" x14ac:dyDescent="0.3">
      <c r="B74" s="252"/>
      <c r="C74" s="252"/>
      <c r="D74" s="230" t="str">
        <f t="shared" si="0"/>
        <v>ст-6</v>
      </c>
      <c r="E74" s="231"/>
      <c r="F74" s="231"/>
      <c r="G74" s="231"/>
      <c r="H74" s="231"/>
      <c r="I74" s="231"/>
      <c r="J74" s="231"/>
      <c r="K74" s="231"/>
      <c r="L74" s="231"/>
      <c r="M74" s="231"/>
      <c r="N74" s="231"/>
      <c r="O74" s="231"/>
      <c r="P74" s="231"/>
      <c r="Q74" s="231"/>
      <c r="R74" s="231"/>
      <c r="S74" s="231"/>
      <c r="T74" s="232"/>
      <c r="U74" s="72" t="s">
        <v>22</v>
      </c>
      <c r="V74" s="233">
        <f t="shared" si="2"/>
        <v>4</v>
      </c>
      <c r="W74" s="233"/>
      <c r="X74" s="233"/>
      <c r="AD74" s="68">
        <v>21</v>
      </c>
      <c r="AE74" s="89" t="s">
        <v>538</v>
      </c>
      <c r="AF74" s="89" t="s">
        <v>410</v>
      </c>
      <c r="AG74" s="89">
        <v>50.9</v>
      </c>
      <c r="AH74" s="88">
        <v>4</v>
      </c>
      <c r="AI74" s="89">
        <v>50.9</v>
      </c>
      <c r="AJ74" s="68"/>
      <c r="AK74" s="68"/>
      <c r="AL74" s="89" t="s">
        <v>399</v>
      </c>
      <c r="AM74" s="89" t="s">
        <v>396</v>
      </c>
      <c r="AN74" s="89">
        <v>1</v>
      </c>
      <c r="AO74" s="89">
        <v>810.3</v>
      </c>
    </row>
    <row r="75" spans="2:41" ht="9.75" customHeight="1" outlineLevel="1" x14ac:dyDescent="0.3">
      <c r="B75" s="252"/>
      <c r="C75" s="252"/>
      <c r="D75" s="230" t="str">
        <f t="shared" si="0"/>
        <v>сх-1</v>
      </c>
      <c r="E75" s="231"/>
      <c r="F75" s="231"/>
      <c r="G75" s="231"/>
      <c r="H75" s="231"/>
      <c r="I75" s="231"/>
      <c r="J75" s="231"/>
      <c r="K75" s="231"/>
      <c r="L75" s="231"/>
      <c r="M75" s="231"/>
      <c r="N75" s="231"/>
      <c r="O75" s="231"/>
      <c r="P75" s="231"/>
      <c r="Q75" s="231"/>
      <c r="R75" s="231"/>
      <c r="S75" s="231"/>
      <c r="T75" s="232"/>
      <c r="U75" s="72" t="s">
        <v>22</v>
      </c>
      <c r="V75" s="233">
        <f t="shared" si="2"/>
        <v>2</v>
      </c>
      <c r="W75" s="233"/>
      <c r="X75" s="233"/>
      <c r="AD75" s="68">
        <v>22</v>
      </c>
      <c r="AE75" s="89" t="s">
        <v>467</v>
      </c>
      <c r="AF75" s="89" t="s">
        <v>539</v>
      </c>
      <c r="AG75" s="89">
        <v>7.8</v>
      </c>
      <c r="AH75" s="88">
        <v>2</v>
      </c>
      <c r="AI75" s="89">
        <v>7.8</v>
      </c>
      <c r="AJ75" s="68"/>
      <c r="AK75" s="68"/>
      <c r="AL75" s="89" t="s">
        <v>462</v>
      </c>
      <c r="AM75" s="89" t="s">
        <v>478</v>
      </c>
      <c r="AN75" s="89">
        <v>2</v>
      </c>
      <c r="AO75" s="89">
        <v>333.2</v>
      </c>
    </row>
    <row r="76" spans="2:41" ht="9.75" customHeight="1" outlineLevel="1" x14ac:dyDescent="0.3">
      <c r="B76" s="252"/>
      <c r="C76" s="252"/>
      <c r="D76" s="230" t="str">
        <f t="shared" si="0"/>
        <v>сх-2</v>
      </c>
      <c r="E76" s="231"/>
      <c r="F76" s="231"/>
      <c r="G76" s="231"/>
      <c r="H76" s="231"/>
      <c r="I76" s="231"/>
      <c r="J76" s="231"/>
      <c r="K76" s="231"/>
      <c r="L76" s="231"/>
      <c r="M76" s="231"/>
      <c r="N76" s="231"/>
      <c r="O76" s="231"/>
      <c r="P76" s="231"/>
      <c r="Q76" s="231"/>
      <c r="R76" s="231"/>
      <c r="S76" s="231"/>
      <c r="T76" s="232"/>
      <c r="U76" s="72" t="s">
        <v>22</v>
      </c>
      <c r="V76" s="233">
        <f t="shared" si="2"/>
        <v>1</v>
      </c>
      <c r="W76" s="233"/>
      <c r="X76" s="233"/>
      <c r="AD76" s="68">
        <v>23</v>
      </c>
      <c r="AE76" s="89" t="s">
        <v>468</v>
      </c>
      <c r="AF76" s="89" t="s">
        <v>539</v>
      </c>
      <c r="AG76" s="89">
        <v>62.9</v>
      </c>
      <c r="AH76" s="88">
        <v>1</v>
      </c>
      <c r="AI76" s="89">
        <v>62.9</v>
      </c>
      <c r="AJ76" s="68"/>
      <c r="AK76" s="68"/>
      <c r="AL76" s="89" t="s">
        <v>409</v>
      </c>
      <c r="AM76" s="89" t="s">
        <v>410</v>
      </c>
      <c r="AN76" s="89">
        <v>16</v>
      </c>
      <c r="AO76" s="89">
        <v>174.4</v>
      </c>
    </row>
    <row r="77" spans="2:41" ht="9.75" customHeight="1" outlineLevel="1" x14ac:dyDescent="0.3">
      <c r="B77" s="252"/>
      <c r="C77" s="252"/>
      <c r="D77" s="230" t="str">
        <f t="shared" si="0"/>
        <v>сх-3</v>
      </c>
      <c r="E77" s="231"/>
      <c r="F77" s="231"/>
      <c r="G77" s="231"/>
      <c r="H77" s="231"/>
      <c r="I77" s="231"/>
      <c r="J77" s="231"/>
      <c r="K77" s="231"/>
      <c r="L77" s="231"/>
      <c r="M77" s="231"/>
      <c r="N77" s="231"/>
      <c r="O77" s="231"/>
      <c r="P77" s="231"/>
      <c r="Q77" s="231"/>
      <c r="R77" s="231"/>
      <c r="S77" s="231"/>
      <c r="T77" s="232"/>
      <c r="U77" s="72" t="s">
        <v>22</v>
      </c>
      <c r="V77" s="233">
        <f t="shared" si="2"/>
        <v>1</v>
      </c>
      <c r="W77" s="233"/>
      <c r="X77" s="233"/>
      <c r="AD77" s="68">
        <v>24</v>
      </c>
      <c r="AE77" s="89" t="s">
        <v>469</v>
      </c>
      <c r="AF77" s="89" t="s">
        <v>539</v>
      </c>
      <c r="AG77" s="89">
        <v>62.4</v>
      </c>
      <c r="AH77" s="88">
        <v>1</v>
      </c>
      <c r="AI77" s="89">
        <v>62.4</v>
      </c>
      <c r="AJ77" s="68"/>
      <c r="AK77" s="68"/>
      <c r="AL77" s="89" t="s">
        <v>463</v>
      </c>
      <c r="AM77" s="89" t="s">
        <v>479</v>
      </c>
      <c r="AN77" s="89">
        <v>12</v>
      </c>
      <c r="AO77" s="89">
        <v>9.6</v>
      </c>
    </row>
    <row r="78" spans="2:41" ht="9.75" customHeight="1" outlineLevel="1" x14ac:dyDescent="0.3">
      <c r="B78" s="252"/>
      <c r="C78" s="252"/>
      <c r="D78" s="230" t="str">
        <f t="shared" si="0"/>
        <v>сх-4</v>
      </c>
      <c r="E78" s="231"/>
      <c r="F78" s="231"/>
      <c r="G78" s="231"/>
      <c r="H78" s="231"/>
      <c r="I78" s="231"/>
      <c r="J78" s="231"/>
      <c r="K78" s="231"/>
      <c r="L78" s="231"/>
      <c r="M78" s="231"/>
      <c r="N78" s="231"/>
      <c r="O78" s="231"/>
      <c r="P78" s="231"/>
      <c r="Q78" s="231"/>
      <c r="R78" s="231"/>
      <c r="S78" s="231"/>
      <c r="T78" s="232"/>
      <c r="U78" s="72" t="s">
        <v>22</v>
      </c>
      <c r="V78" s="233">
        <f t="shared" si="2"/>
        <v>1</v>
      </c>
      <c r="W78" s="233"/>
      <c r="X78" s="233"/>
      <c r="AD78" s="68">
        <v>25</v>
      </c>
      <c r="AE78" s="89" t="s">
        <v>515</v>
      </c>
      <c r="AF78" s="89" t="s">
        <v>539</v>
      </c>
      <c r="AG78" s="89">
        <v>53.5</v>
      </c>
      <c r="AH78" s="88">
        <v>1</v>
      </c>
      <c r="AI78" s="89">
        <v>53.5</v>
      </c>
      <c r="AJ78" s="68"/>
      <c r="AK78" s="68"/>
      <c r="AL78" s="89" t="s">
        <v>464</v>
      </c>
      <c r="AM78" s="89" t="s">
        <v>479</v>
      </c>
      <c r="AN78" s="89">
        <v>12</v>
      </c>
      <c r="AO78" s="89">
        <v>9.6</v>
      </c>
    </row>
    <row r="79" spans="2:41" ht="9.75" customHeight="1" outlineLevel="1" x14ac:dyDescent="0.3">
      <c r="B79" s="252"/>
      <c r="C79" s="252"/>
      <c r="D79" s="230" t="str">
        <f t="shared" si="0"/>
        <v>сх-5</v>
      </c>
      <c r="E79" s="231"/>
      <c r="F79" s="231"/>
      <c r="G79" s="231"/>
      <c r="H79" s="231"/>
      <c r="I79" s="231"/>
      <c r="J79" s="231"/>
      <c r="K79" s="231"/>
      <c r="L79" s="231"/>
      <c r="M79" s="231"/>
      <c r="N79" s="231"/>
      <c r="O79" s="231"/>
      <c r="P79" s="231"/>
      <c r="Q79" s="231"/>
      <c r="R79" s="231"/>
      <c r="S79" s="231"/>
      <c r="T79" s="232"/>
      <c r="U79" s="72" t="s">
        <v>22</v>
      </c>
      <c r="V79" s="233">
        <f t="shared" si="2"/>
        <v>1</v>
      </c>
      <c r="W79" s="233"/>
      <c r="X79" s="233"/>
      <c r="AD79" s="68">
        <v>26</v>
      </c>
      <c r="AE79" s="89" t="s">
        <v>516</v>
      </c>
      <c r="AF79" s="89" t="s">
        <v>539</v>
      </c>
      <c r="AG79" s="89">
        <v>54.4</v>
      </c>
      <c r="AH79" s="88">
        <v>1</v>
      </c>
      <c r="AI79" s="89">
        <v>54.4</v>
      </c>
      <c r="AJ79" s="68"/>
      <c r="AK79" s="68"/>
      <c r="AL79" s="89" t="s">
        <v>465</v>
      </c>
      <c r="AM79" s="89" t="s">
        <v>479</v>
      </c>
      <c r="AN79" s="89">
        <v>4</v>
      </c>
      <c r="AO79" s="89">
        <v>2.8</v>
      </c>
    </row>
    <row r="80" spans="2:41" ht="9.75" customHeight="1" outlineLevel="1" x14ac:dyDescent="0.3">
      <c r="B80" s="252"/>
      <c r="C80" s="252"/>
      <c r="D80" s="230" t="str">
        <f t="shared" si="0"/>
        <v>сх-6</v>
      </c>
      <c r="E80" s="231"/>
      <c r="F80" s="231"/>
      <c r="G80" s="231"/>
      <c r="H80" s="231"/>
      <c r="I80" s="231"/>
      <c r="J80" s="231"/>
      <c r="K80" s="231"/>
      <c r="L80" s="231"/>
      <c r="M80" s="231"/>
      <c r="N80" s="231"/>
      <c r="O80" s="231"/>
      <c r="P80" s="231"/>
      <c r="Q80" s="231"/>
      <c r="R80" s="231"/>
      <c r="S80" s="231"/>
      <c r="T80" s="232"/>
      <c r="U80" s="72" t="s">
        <v>22</v>
      </c>
      <c r="V80" s="233">
        <f t="shared" si="2"/>
        <v>1</v>
      </c>
      <c r="W80" s="233"/>
      <c r="X80" s="233"/>
      <c r="AD80" s="68">
        <v>27</v>
      </c>
      <c r="AE80" s="89" t="s">
        <v>517</v>
      </c>
      <c r="AF80" s="89" t="s">
        <v>539</v>
      </c>
      <c r="AG80" s="89">
        <v>54.5</v>
      </c>
      <c r="AH80" s="88">
        <v>1</v>
      </c>
      <c r="AI80" s="89">
        <v>54.5</v>
      </c>
      <c r="AJ80" s="68"/>
      <c r="AK80" s="68"/>
      <c r="AL80" s="89" t="s">
        <v>466</v>
      </c>
      <c r="AM80" s="89" t="s">
        <v>479</v>
      </c>
      <c r="AN80" s="89">
        <v>4</v>
      </c>
      <c r="AO80" s="89">
        <v>2.8</v>
      </c>
    </row>
    <row r="81" spans="2:41" ht="9.75" customHeight="1" outlineLevel="1" x14ac:dyDescent="0.3">
      <c r="B81" s="252"/>
      <c r="C81" s="252"/>
      <c r="D81" s="230" t="str">
        <f t="shared" si="0"/>
        <v>сх-7</v>
      </c>
      <c r="E81" s="231"/>
      <c r="F81" s="231"/>
      <c r="G81" s="231"/>
      <c r="H81" s="231"/>
      <c r="I81" s="231"/>
      <c r="J81" s="231"/>
      <c r="K81" s="231"/>
      <c r="L81" s="231"/>
      <c r="M81" s="231"/>
      <c r="N81" s="231"/>
      <c r="O81" s="231"/>
      <c r="P81" s="231"/>
      <c r="Q81" s="231"/>
      <c r="R81" s="231"/>
      <c r="S81" s="231"/>
      <c r="T81" s="232"/>
      <c r="U81" s="72" t="s">
        <v>22</v>
      </c>
      <c r="V81" s="233">
        <f t="shared" si="2"/>
        <v>1</v>
      </c>
      <c r="W81" s="233"/>
      <c r="X81" s="233"/>
      <c r="AD81" s="68">
        <v>28</v>
      </c>
      <c r="AE81" s="89" t="s">
        <v>540</v>
      </c>
      <c r="AF81" s="89" t="s">
        <v>539</v>
      </c>
      <c r="AG81" s="89">
        <v>63.8</v>
      </c>
      <c r="AH81" s="88">
        <v>1</v>
      </c>
      <c r="AI81" s="89">
        <v>63.8</v>
      </c>
      <c r="AJ81" s="68"/>
      <c r="AK81" s="68"/>
      <c r="AL81" s="89" t="s">
        <v>467</v>
      </c>
      <c r="AM81" s="89" t="s">
        <v>480</v>
      </c>
      <c r="AN81" s="89">
        <v>6</v>
      </c>
      <c r="AO81" s="89">
        <v>132</v>
      </c>
    </row>
    <row r="82" spans="2:41" ht="9.75" customHeight="1" outlineLevel="1" x14ac:dyDescent="0.3">
      <c r="B82" s="252"/>
      <c r="C82" s="252"/>
      <c r="D82" s="230" t="str">
        <f t="shared" si="0"/>
        <v>сх-8</v>
      </c>
      <c r="E82" s="231"/>
      <c r="F82" s="231"/>
      <c r="G82" s="231"/>
      <c r="H82" s="231"/>
      <c r="I82" s="231"/>
      <c r="J82" s="231"/>
      <c r="K82" s="231"/>
      <c r="L82" s="231"/>
      <c r="M82" s="231"/>
      <c r="N82" s="231"/>
      <c r="O82" s="231"/>
      <c r="P82" s="231"/>
      <c r="Q82" s="231"/>
      <c r="R82" s="231"/>
      <c r="S82" s="231"/>
      <c r="T82" s="232"/>
      <c r="U82" s="72" t="s">
        <v>22</v>
      </c>
      <c r="V82" s="233">
        <f t="shared" si="2"/>
        <v>1</v>
      </c>
      <c r="W82" s="233"/>
      <c r="X82" s="233"/>
      <c r="AD82" s="68">
        <v>29</v>
      </c>
      <c r="AE82" s="89" t="s">
        <v>541</v>
      </c>
      <c r="AF82" s="89" t="s">
        <v>539</v>
      </c>
      <c r="AG82" s="89">
        <v>63.4</v>
      </c>
      <c r="AH82" s="88">
        <v>1</v>
      </c>
      <c r="AI82" s="89">
        <v>63.4</v>
      </c>
      <c r="AJ82" s="68"/>
      <c r="AK82" s="68"/>
      <c r="AL82" s="89" t="s">
        <v>468</v>
      </c>
      <c r="AM82" s="89" t="s">
        <v>480</v>
      </c>
      <c r="AN82" s="89">
        <v>6</v>
      </c>
      <c r="AO82" s="89">
        <v>132</v>
      </c>
    </row>
    <row r="83" spans="2:41" ht="9.75" customHeight="1" outlineLevel="1" x14ac:dyDescent="0.3">
      <c r="B83" s="252"/>
      <c r="C83" s="252"/>
      <c r="D83" s="230" t="str">
        <f t="shared" si="0"/>
        <v>сх-9</v>
      </c>
      <c r="E83" s="231"/>
      <c r="F83" s="231"/>
      <c r="G83" s="231"/>
      <c r="H83" s="231"/>
      <c r="I83" s="231"/>
      <c r="J83" s="231"/>
      <c r="K83" s="231"/>
      <c r="L83" s="231"/>
      <c r="M83" s="231"/>
      <c r="N83" s="231"/>
      <c r="O83" s="231"/>
      <c r="P83" s="231"/>
      <c r="Q83" s="231"/>
      <c r="R83" s="231"/>
      <c r="S83" s="231"/>
      <c r="T83" s="232"/>
      <c r="U83" s="72" t="s">
        <v>22</v>
      </c>
      <c r="V83" s="233">
        <f t="shared" si="2"/>
        <v>1</v>
      </c>
      <c r="W83" s="233"/>
      <c r="X83" s="233"/>
      <c r="AD83" s="68">
        <v>30</v>
      </c>
      <c r="AE83" s="89" t="s">
        <v>542</v>
      </c>
      <c r="AF83" s="89" t="s">
        <v>539</v>
      </c>
      <c r="AG83" s="89">
        <v>57.4</v>
      </c>
      <c r="AH83" s="88">
        <v>1</v>
      </c>
      <c r="AI83" s="89">
        <v>57.4</v>
      </c>
      <c r="AJ83" s="68"/>
      <c r="AK83" s="68"/>
      <c r="AL83" s="89" t="s">
        <v>469</v>
      </c>
      <c r="AM83" s="89" t="s">
        <v>480</v>
      </c>
      <c r="AN83" s="89">
        <v>2</v>
      </c>
      <c r="AO83" s="89">
        <v>321.39999999999998</v>
      </c>
    </row>
    <row r="84" spans="2:41" ht="9.75" customHeight="1" outlineLevel="1" x14ac:dyDescent="0.3">
      <c r="B84" s="252"/>
      <c r="C84" s="252"/>
      <c r="D84" s="230" t="str">
        <f t="shared" si="0"/>
        <v>сх-10</v>
      </c>
      <c r="E84" s="231"/>
      <c r="F84" s="231"/>
      <c r="G84" s="231"/>
      <c r="H84" s="231"/>
      <c r="I84" s="231"/>
      <c r="J84" s="231"/>
      <c r="K84" s="231"/>
      <c r="L84" s="231"/>
      <c r="M84" s="231"/>
      <c r="N84" s="231"/>
      <c r="O84" s="231"/>
      <c r="P84" s="231"/>
      <c r="Q84" s="231"/>
      <c r="R84" s="231"/>
      <c r="S84" s="231"/>
      <c r="T84" s="232"/>
      <c r="U84" s="72" t="s">
        <v>22</v>
      </c>
      <c r="V84" s="233">
        <f t="shared" si="2"/>
        <v>1</v>
      </c>
      <c r="W84" s="233"/>
      <c r="X84" s="233"/>
      <c r="AD84" s="68">
        <v>31</v>
      </c>
      <c r="AE84" s="89" t="s">
        <v>543</v>
      </c>
      <c r="AF84" s="89" t="s">
        <v>539</v>
      </c>
      <c r="AG84" s="89">
        <v>66.599999999999994</v>
      </c>
      <c r="AH84" s="88">
        <v>1</v>
      </c>
      <c r="AI84" s="89">
        <v>66.599999999999994</v>
      </c>
      <c r="AJ84" s="68"/>
      <c r="AK84" s="68"/>
      <c r="AL84" s="89" t="s">
        <v>470</v>
      </c>
      <c r="AM84" s="89" t="s">
        <v>481</v>
      </c>
      <c r="AN84" s="89">
        <v>8</v>
      </c>
      <c r="AO84" s="89">
        <v>57.3</v>
      </c>
    </row>
    <row r="85" spans="2:41" ht="9.75" customHeight="1" outlineLevel="1" x14ac:dyDescent="0.3">
      <c r="B85" s="252"/>
      <c r="C85" s="252"/>
      <c r="D85" s="230" t="str">
        <f t="shared" si="0"/>
        <v>сх-11</v>
      </c>
      <c r="E85" s="231"/>
      <c r="F85" s="231"/>
      <c r="G85" s="231"/>
      <c r="H85" s="231"/>
      <c r="I85" s="231"/>
      <c r="J85" s="231"/>
      <c r="K85" s="231"/>
      <c r="L85" s="231"/>
      <c r="M85" s="231"/>
      <c r="N85" s="231"/>
      <c r="O85" s="231"/>
      <c r="P85" s="231"/>
      <c r="Q85" s="231"/>
      <c r="R85" s="231"/>
      <c r="S85" s="231"/>
      <c r="T85" s="232"/>
      <c r="U85" s="72" t="s">
        <v>22</v>
      </c>
      <c r="V85" s="233">
        <f t="shared" si="2"/>
        <v>1</v>
      </c>
      <c r="W85" s="233"/>
      <c r="X85" s="233"/>
      <c r="AD85" s="68">
        <v>32</v>
      </c>
      <c r="AE85" s="89" t="s">
        <v>544</v>
      </c>
      <c r="AF85" s="89" t="s">
        <v>539</v>
      </c>
      <c r="AG85" s="89">
        <v>62.9</v>
      </c>
      <c r="AH85" s="88">
        <v>1</v>
      </c>
      <c r="AI85" s="89">
        <v>62.9</v>
      </c>
      <c r="AJ85" s="68"/>
      <c r="AK85" s="68"/>
      <c r="AL85" s="89" t="s">
        <v>471</v>
      </c>
      <c r="AM85" s="89" t="s">
        <v>481</v>
      </c>
      <c r="AN85" s="89">
        <v>2</v>
      </c>
      <c r="AO85" s="89">
        <v>72.2</v>
      </c>
    </row>
    <row r="86" spans="2:41" ht="9.75" customHeight="1" outlineLevel="1" x14ac:dyDescent="0.3">
      <c r="B86" s="252"/>
      <c r="C86" s="252"/>
      <c r="D86" s="230" t="str">
        <f t="shared" si="0"/>
        <v>сх-12</v>
      </c>
      <c r="E86" s="231"/>
      <c r="F86" s="231"/>
      <c r="G86" s="231"/>
      <c r="H86" s="231"/>
      <c r="I86" s="231"/>
      <c r="J86" s="231"/>
      <c r="K86" s="231"/>
      <c r="L86" s="231"/>
      <c r="M86" s="231"/>
      <c r="N86" s="231"/>
      <c r="O86" s="231"/>
      <c r="P86" s="231"/>
      <c r="Q86" s="231"/>
      <c r="R86" s="231"/>
      <c r="S86" s="231"/>
      <c r="T86" s="232"/>
      <c r="U86" s="72" t="s">
        <v>22</v>
      </c>
      <c r="V86" s="233">
        <f t="shared" si="2"/>
        <v>1</v>
      </c>
      <c r="W86" s="233"/>
      <c r="X86" s="233"/>
      <c r="AD86" s="68">
        <v>33</v>
      </c>
      <c r="AE86" s="89" t="s">
        <v>545</v>
      </c>
      <c r="AF86" s="89" t="s">
        <v>539</v>
      </c>
      <c r="AG86" s="89">
        <v>54.1</v>
      </c>
      <c r="AH86" s="88">
        <v>1</v>
      </c>
      <c r="AI86" s="89">
        <v>54.1</v>
      </c>
      <c r="AJ86" s="68"/>
      <c r="AK86" s="68"/>
      <c r="AL86" s="89" t="s">
        <v>472</v>
      </c>
      <c r="AM86" s="89" t="s">
        <v>481</v>
      </c>
      <c r="AN86" s="89">
        <v>2</v>
      </c>
      <c r="AO86" s="89">
        <v>142.80000000000001</v>
      </c>
    </row>
    <row r="87" spans="2:41" ht="9.75" customHeight="1" outlineLevel="1" x14ac:dyDescent="0.3">
      <c r="B87" s="252"/>
      <c r="C87" s="252"/>
      <c r="D87" s="230" t="str">
        <f t="shared" si="0"/>
        <v>сх-13</v>
      </c>
      <c r="E87" s="231"/>
      <c r="F87" s="231"/>
      <c r="G87" s="231"/>
      <c r="H87" s="231"/>
      <c r="I87" s="231"/>
      <c r="J87" s="231"/>
      <c r="K87" s="231"/>
      <c r="L87" s="231"/>
      <c r="M87" s="231"/>
      <c r="N87" s="231"/>
      <c r="O87" s="231"/>
      <c r="P87" s="231"/>
      <c r="Q87" s="231"/>
      <c r="R87" s="231"/>
      <c r="S87" s="231"/>
      <c r="T87" s="232"/>
      <c r="U87" s="72" t="s">
        <v>22</v>
      </c>
      <c r="V87" s="233">
        <f t="shared" si="2"/>
        <v>1</v>
      </c>
      <c r="W87" s="233"/>
      <c r="X87" s="233"/>
      <c r="AD87" s="68">
        <v>34</v>
      </c>
      <c r="AE87" s="89" t="s">
        <v>546</v>
      </c>
      <c r="AF87" s="89" t="s">
        <v>539</v>
      </c>
      <c r="AG87" s="89">
        <v>62.5</v>
      </c>
      <c r="AH87" s="88">
        <v>1</v>
      </c>
      <c r="AI87" s="89">
        <v>62.5</v>
      </c>
      <c r="AJ87" s="68"/>
      <c r="AK87" s="68"/>
      <c r="AL87" s="89" t="s">
        <v>473</v>
      </c>
      <c r="AM87" s="89" t="s">
        <v>481</v>
      </c>
      <c r="AN87" s="89">
        <v>2</v>
      </c>
      <c r="AO87" s="89">
        <v>72.2</v>
      </c>
    </row>
    <row r="88" spans="2:41" ht="9.75" customHeight="1" outlineLevel="1" x14ac:dyDescent="0.3">
      <c r="B88" s="252"/>
      <c r="C88" s="252"/>
      <c r="D88" s="230" t="str">
        <f t="shared" ref="D88:D101" si="3">AE88</f>
        <v>сх-14</v>
      </c>
      <c r="E88" s="231"/>
      <c r="F88" s="231"/>
      <c r="G88" s="231"/>
      <c r="H88" s="231"/>
      <c r="I88" s="231"/>
      <c r="J88" s="231"/>
      <c r="K88" s="231"/>
      <c r="L88" s="231"/>
      <c r="M88" s="231"/>
      <c r="N88" s="231"/>
      <c r="O88" s="231"/>
      <c r="P88" s="231"/>
      <c r="Q88" s="231"/>
      <c r="R88" s="231"/>
      <c r="S88" s="231"/>
      <c r="T88" s="232"/>
      <c r="U88" s="72" t="s">
        <v>22</v>
      </c>
      <c r="V88" s="233">
        <f t="shared" si="2"/>
        <v>1</v>
      </c>
      <c r="W88" s="233"/>
      <c r="X88" s="233"/>
      <c r="AD88" s="68">
        <v>35</v>
      </c>
      <c r="AE88" s="89" t="s">
        <v>547</v>
      </c>
      <c r="AF88" s="89" t="s">
        <v>539</v>
      </c>
      <c r="AG88" s="89">
        <v>56.5</v>
      </c>
      <c r="AH88" s="88">
        <v>1</v>
      </c>
      <c r="AI88" s="89">
        <v>56.5</v>
      </c>
      <c r="AJ88" s="68"/>
      <c r="AK88" s="68"/>
      <c r="AL88" s="89"/>
      <c r="AM88" s="89"/>
      <c r="AN88" s="89"/>
      <c r="AO88" s="89"/>
    </row>
    <row r="89" spans="2:41" ht="9.75" customHeight="1" outlineLevel="1" x14ac:dyDescent="0.3">
      <c r="B89" s="252"/>
      <c r="C89" s="252"/>
      <c r="D89" s="230" t="str">
        <f t="shared" si="3"/>
        <v>сх-15</v>
      </c>
      <c r="E89" s="231"/>
      <c r="F89" s="231"/>
      <c r="G89" s="231"/>
      <c r="H89" s="231"/>
      <c r="I89" s="231"/>
      <c r="J89" s="231"/>
      <c r="K89" s="231"/>
      <c r="L89" s="231"/>
      <c r="M89" s="231"/>
      <c r="N89" s="231"/>
      <c r="O89" s="231"/>
      <c r="P89" s="231"/>
      <c r="Q89" s="231"/>
      <c r="R89" s="231"/>
      <c r="S89" s="231"/>
      <c r="T89" s="232"/>
      <c r="U89" s="72" t="s">
        <v>22</v>
      </c>
      <c r="V89" s="233">
        <f t="shared" si="2"/>
        <v>1</v>
      </c>
      <c r="W89" s="233"/>
      <c r="X89" s="233"/>
      <c r="AD89" s="68">
        <v>36</v>
      </c>
      <c r="AE89" s="89" t="s">
        <v>548</v>
      </c>
      <c r="AF89" s="89" t="s">
        <v>539</v>
      </c>
      <c r="AG89" s="89">
        <v>66.2</v>
      </c>
      <c r="AH89" s="88">
        <v>1</v>
      </c>
      <c r="AI89" s="89">
        <v>66.2</v>
      </c>
      <c r="AJ89" s="68"/>
      <c r="AK89" s="68"/>
      <c r="AL89" s="89"/>
      <c r="AM89" s="89"/>
      <c r="AN89" s="89"/>
      <c r="AO89" s="89"/>
    </row>
    <row r="90" spans="2:41" ht="9.75" customHeight="1" outlineLevel="1" x14ac:dyDescent="0.3">
      <c r="B90" s="252"/>
      <c r="C90" s="252"/>
      <c r="D90" s="230" t="str">
        <f t="shared" si="3"/>
        <v>сх-16</v>
      </c>
      <c r="E90" s="231"/>
      <c r="F90" s="231"/>
      <c r="G90" s="231"/>
      <c r="H90" s="231"/>
      <c r="I90" s="231"/>
      <c r="J90" s="231"/>
      <c r="K90" s="231"/>
      <c r="L90" s="231"/>
      <c r="M90" s="231"/>
      <c r="N90" s="231"/>
      <c r="O90" s="231"/>
      <c r="P90" s="231"/>
      <c r="Q90" s="231"/>
      <c r="R90" s="231"/>
      <c r="S90" s="231"/>
      <c r="T90" s="232"/>
      <c r="U90" s="72" t="s">
        <v>22</v>
      </c>
      <c r="V90" s="233">
        <f t="shared" si="2"/>
        <v>1</v>
      </c>
      <c r="W90" s="233"/>
      <c r="X90" s="233"/>
      <c r="AD90" s="68">
        <v>37</v>
      </c>
      <c r="AE90" s="89" t="s">
        <v>549</v>
      </c>
      <c r="AF90" s="89" t="s">
        <v>539</v>
      </c>
      <c r="AG90" s="89">
        <v>62.8</v>
      </c>
      <c r="AH90" s="88">
        <v>1</v>
      </c>
      <c r="AI90" s="89">
        <v>62.8</v>
      </c>
      <c r="AJ90" s="68"/>
      <c r="AK90" s="68"/>
      <c r="AL90" s="89"/>
      <c r="AM90" s="89"/>
      <c r="AN90" s="89"/>
      <c r="AO90" s="89"/>
    </row>
    <row r="91" spans="2:41" ht="9.75" customHeight="1" outlineLevel="1" x14ac:dyDescent="0.3">
      <c r="B91" s="252"/>
      <c r="C91" s="252"/>
      <c r="D91" s="230" t="str">
        <f t="shared" si="3"/>
        <v>сх-17</v>
      </c>
      <c r="E91" s="231"/>
      <c r="F91" s="231"/>
      <c r="G91" s="231"/>
      <c r="H91" s="231"/>
      <c r="I91" s="231"/>
      <c r="J91" s="231"/>
      <c r="K91" s="231"/>
      <c r="L91" s="231"/>
      <c r="M91" s="231"/>
      <c r="N91" s="231"/>
      <c r="O91" s="231"/>
      <c r="P91" s="231"/>
      <c r="Q91" s="231"/>
      <c r="R91" s="231"/>
      <c r="S91" s="231"/>
      <c r="T91" s="232"/>
      <c r="U91" s="72" t="s">
        <v>22</v>
      </c>
      <c r="V91" s="233">
        <f t="shared" si="2"/>
        <v>1</v>
      </c>
      <c r="W91" s="233"/>
      <c r="X91" s="233"/>
      <c r="AD91" s="68">
        <v>38</v>
      </c>
      <c r="AE91" s="89" t="s">
        <v>550</v>
      </c>
      <c r="AF91" s="89" t="s">
        <v>539</v>
      </c>
      <c r="AG91" s="89">
        <v>62.4</v>
      </c>
      <c r="AH91" s="88">
        <v>1</v>
      </c>
      <c r="AI91" s="89">
        <v>62.4</v>
      </c>
      <c r="AJ91" s="68"/>
      <c r="AK91" s="68"/>
      <c r="AL91" s="89"/>
      <c r="AM91" s="89"/>
      <c r="AN91" s="89"/>
      <c r="AO91" s="89"/>
    </row>
    <row r="92" spans="2:41" ht="9.75" customHeight="1" outlineLevel="1" x14ac:dyDescent="0.3">
      <c r="B92" s="252"/>
      <c r="C92" s="252"/>
      <c r="D92" s="230" t="str">
        <f t="shared" si="3"/>
        <v>сх-18</v>
      </c>
      <c r="E92" s="231"/>
      <c r="F92" s="231"/>
      <c r="G92" s="231"/>
      <c r="H92" s="231"/>
      <c r="I92" s="231"/>
      <c r="J92" s="231"/>
      <c r="K92" s="231"/>
      <c r="L92" s="231"/>
      <c r="M92" s="231"/>
      <c r="N92" s="231"/>
      <c r="O92" s="231"/>
      <c r="P92" s="231"/>
      <c r="Q92" s="231"/>
      <c r="R92" s="231"/>
      <c r="S92" s="231"/>
      <c r="T92" s="232"/>
      <c r="U92" s="72" t="s">
        <v>22</v>
      </c>
      <c r="V92" s="233">
        <f t="shared" si="2"/>
        <v>1</v>
      </c>
      <c r="W92" s="233"/>
      <c r="X92" s="233"/>
      <c r="AD92" s="68">
        <v>39</v>
      </c>
      <c r="AE92" s="89" t="s">
        <v>551</v>
      </c>
      <c r="AF92" s="89" t="s">
        <v>539</v>
      </c>
      <c r="AG92" s="89">
        <v>66.7</v>
      </c>
      <c r="AH92" s="88">
        <v>1</v>
      </c>
      <c r="AI92" s="89">
        <v>66.7</v>
      </c>
      <c r="AJ92" s="68"/>
      <c r="AK92" s="68"/>
      <c r="AL92" s="89"/>
      <c r="AM92" s="89"/>
      <c r="AN92" s="89"/>
      <c r="AO92" s="89"/>
    </row>
    <row r="93" spans="2:41" ht="9.75" customHeight="1" outlineLevel="1" x14ac:dyDescent="0.3">
      <c r="B93" s="252"/>
      <c r="C93" s="252"/>
      <c r="D93" s="230" t="str">
        <f t="shared" si="3"/>
        <v>сх-19</v>
      </c>
      <c r="E93" s="231"/>
      <c r="F93" s="231"/>
      <c r="G93" s="231"/>
      <c r="H93" s="231"/>
      <c r="I93" s="231"/>
      <c r="J93" s="231"/>
      <c r="K93" s="231"/>
      <c r="L93" s="231"/>
      <c r="M93" s="231"/>
      <c r="N93" s="231"/>
      <c r="O93" s="231"/>
      <c r="P93" s="231"/>
      <c r="Q93" s="231"/>
      <c r="R93" s="231"/>
      <c r="S93" s="231"/>
      <c r="T93" s="232"/>
      <c r="U93" s="72" t="s">
        <v>22</v>
      </c>
      <c r="V93" s="233">
        <f t="shared" si="2"/>
        <v>1</v>
      </c>
      <c r="W93" s="233"/>
      <c r="X93" s="233"/>
      <c r="AD93" s="68">
        <v>40</v>
      </c>
      <c r="AE93" s="89" t="s">
        <v>552</v>
      </c>
      <c r="AF93" s="89" t="s">
        <v>539</v>
      </c>
      <c r="AG93" s="89">
        <v>65.8</v>
      </c>
      <c r="AH93" s="88">
        <v>1</v>
      </c>
      <c r="AI93" s="89">
        <v>65.8</v>
      </c>
      <c r="AJ93" s="68"/>
      <c r="AK93" s="68"/>
      <c r="AL93" s="89"/>
      <c r="AM93" s="89"/>
      <c r="AN93" s="89"/>
      <c r="AO93" s="89"/>
    </row>
    <row r="94" spans="2:41" ht="9.75" customHeight="1" outlineLevel="1" x14ac:dyDescent="0.3">
      <c r="B94" s="252"/>
      <c r="C94" s="252"/>
      <c r="D94" s="230" t="str">
        <f t="shared" si="3"/>
        <v>сх-20</v>
      </c>
      <c r="E94" s="231"/>
      <c r="F94" s="231"/>
      <c r="G94" s="231"/>
      <c r="H94" s="231"/>
      <c r="I94" s="231"/>
      <c r="J94" s="231"/>
      <c r="K94" s="231"/>
      <c r="L94" s="231"/>
      <c r="M94" s="231"/>
      <c r="N94" s="231"/>
      <c r="O94" s="231"/>
      <c r="P94" s="231"/>
      <c r="Q94" s="231"/>
      <c r="R94" s="231"/>
      <c r="S94" s="231"/>
      <c r="T94" s="232"/>
      <c r="U94" s="72" t="s">
        <v>22</v>
      </c>
      <c r="V94" s="233">
        <f t="shared" si="2"/>
        <v>1</v>
      </c>
      <c r="W94" s="233"/>
      <c r="X94" s="233"/>
      <c r="AD94" s="68">
        <v>41</v>
      </c>
      <c r="AE94" s="89" t="s">
        <v>553</v>
      </c>
      <c r="AF94" s="89" t="s">
        <v>539</v>
      </c>
      <c r="AG94" s="89">
        <v>65.8</v>
      </c>
      <c r="AH94" s="88">
        <v>1</v>
      </c>
      <c r="AI94" s="89">
        <v>65.8</v>
      </c>
      <c r="AJ94" s="68"/>
      <c r="AK94" s="68"/>
      <c r="AL94" s="89"/>
      <c r="AM94" s="89"/>
      <c r="AN94" s="89"/>
      <c r="AO94" s="89"/>
    </row>
    <row r="95" spans="2:41" ht="9.75" customHeight="1" outlineLevel="1" x14ac:dyDescent="0.3">
      <c r="B95" s="252"/>
      <c r="C95" s="252"/>
      <c r="D95" s="230" t="str">
        <f t="shared" si="3"/>
        <v>сх-21</v>
      </c>
      <c r="E95" s="231"/>
      <c r="F95" s="231"/>
      <c r="G95" s="231"/>
      <c r="H95" s="231"/>
      <c r="I95" s="231"/>
      <c r="J95" s="231"/>
      <c r="K95" s="231"/>
      <c r="L95" s="231"/>
      <c r="M95" s="231"/>
      <c r="N95" s="231"/>
      <c r="O95" s="231"/>
      <c r="P95" s="231"/>
      <c r="Q95" s="231"/>
      <c r="R95" s="231"/>
      <c r="S95" s="231"/>
      <c r="T95" s="232"/>
      <c r="U95" s="72" t="s">
        <v>22</v>
      </c>
      <c r="V95" s="233">
        <f t="shared" si="2"/>
        <v>1</v>
      </c>
      <c r="W95" s="233"/>
      <c r="X95" s="233"/>
      <c r="AD95" s="68">
        <v>42</v>
      </c>
      <c r="AE95" s="89" t="s">
        <v>554</v>
      </c>
      <c r="AF95" s="89" t="s">
        <v>539</v>
      </c>
      <c r="AG95" s="89">
        <v>66.7</v>
      </c>
      <c r="AH95" s="88">
        <v>1</v>
      </c>
      <c r="AI95" s="89">
        <v>66.7</v>
      </c>
      <c r="AJ95" s="68"/>
      <c r="AK95" s="68"/>
      <c r="AL95" s="89"/>
      <c r="AM95" s="89"/>
      <c r="AN95" s="89"/>
      <c r="AO95" s="89"/>
    </row>
    <row r="96" spans="2:41" ht="9.75" customHeight="1" outlineLevel="1" x14ac:dyDescent="0.3">
      <c r="B96" s="252"/>
      <c r="C96" s="252"/>
      <c r="D96" s="230" t="str">
        <f t="shared" si="3"/>
        <v>сх-22</v>
      </c>
      <c r="E96" s="231"/>
      <c r="F96" s="231"/>
      <c r="G96" s="231"/>
      <c r="H96" s="231"/>
      <c r="I96" s="231"/>
      <c r="J96" s="231"/>
      <c r="K96" s="231"/>
      <c r="L96" s="231"/>
      <c r="M96" s="231"/>
      <c r="N96" s="231"/>
      <c r="O96" s="231"/>
      <c r="P96" s="231"/>
      <c r="Q96" s="231"/>
      <c r="R96" s="231"/>
      <c r="S96" s="231"/>
      <c r="T96" s="232"/>
      <c r="U96" s="72" t="s">
        <v>22</v>
      </c>
      <c r="V96" s="233">
        <f t="shared" si="2"/>
        <v>1</v>
      </c>
      <c r="W96" s="233"/>
      <c r="X96" s="233"/>
      <c r="AD96" s="68">
        <v>43</v>
      </c>
      <c r="AE96" s="89" t="s">
        <v>555</v>
      </c>
      <c r="AF96" s="89" t="s">
        <v>539</v>
      </c>
      <c r="AG96" s="89">
        <v>79.7</v>
      </c>
      <c r="AH96" s="88">
        <v>1</v>
      </c>
      <c r="AI96" s="89">
        <v>79.7</v>
      </c>
      <c r="AJ96" s="68"/>
      <c r="AK96" s="68"/>
      <c r="AL96" s="89"/>
      <c r="AM96" s="89"/>
      <c r="AN96" s="89"/>
      <c r="AO96" s="89"/>
    </row>
    <row r="97" spans="2:41" ht="9.75" customHeight="1" outlineLevel="1" x14ac:dyDescent="0.3">
      <c r="B97" s="252"/>
      <c r="C97" s="252"/>
      <c r="D97" s="230" t="str">
        <f t="shared" si="3"/>
        <v>сх-23</v>
      </c>
      <c r="E97" s="231"/>
      <c r="F97" s="231"/>
      <c r="G97" s="231"/>
      <c r="H97" s="231"/>
      <c r="I97" s="231"/>
      <c r="J97" s="231"/>
      <c r="K97" s="231"/>
      <c r="L97" s="231"/>
      <c r="M97" s="231"/>
      <c r="N97" s="231"/>
      <c r="O97" s="231"/>
      <c r="P97" s="231"/>
      <c r="Q97" s="231"/>
      <c r="R97" s="231"/>
      <c r="S97" s="231"/>
      <c r="T97" s="232"/>
      <c r="U97" s="72" t="s">
        <v>22</v>
      </c>
      <c r="V97" s="233">
        <f t="shared" si="2"/>
        <v>1</v>
      </c>
      <c r="W97" s="233"/>
      <c r="X97" s="233"/>
      <c r="AD97" s="68">
        <v>44</v>
      </c>
      <c r="AE97" s="89" t="s">
        <v>556</v>
      </c>
      <c r="AF97" s="89" t="s">
        <v>539</v>
      </c>
      <c r="AG97" s="89">
        <v>79.2</v>
      </c>
      <c r="AH97" s="88">
        <v>1</v>
      </c>
      <c r="AI97" s="89">
        <v>79.2</v>
      </c>
      <c r="AJ97" s="68"/>
      <c r="AK97" s="68"/>
      <c r="AL97" s="89"/>
      <c r="AM97" s="89"/>
      <c r="AN97" s="89"/>
      <c r="AO97" s="89"/>
    </row>
    <row r="98" spans="2:41" ht="9.75" customHeight="1" outlineLevel="1" x14ac:dyDescent="0.3">
      <c r="B98" s="252"/>
      <c r="C98" s="252"/>
      <c r="D98" s="230" t="str">
        <f t="shared" si="3"/>
        <v>пб-3</v>
      </c>
      <c r="E98" s="231"/>
      <c r="F98" s="231"/>
      <c r="G98" s="231"/>
      <c r="H98" s="231"/>
      <c r="I98" s="231"/>
      <c r="J98" s="231"/>
      <c r="K98" s="231"/>
      <c r="L98" s="231"/>
      <c r="M98" s="231"/>
      <c r="N98" s="231"/>
      <c r="O98" s="231"/>
      <c r="P98" s="231"/>
      <c r="Q98" s="231"/>
      <c r="R98" s="231"/>
      <c r="S98" s="231"/>
      <c r="T98" s="232"/>
      <c r="U98" s="72" t="s">
        <v>22</v>
      </c>
      <c r="V98" s="233">
        <f t="shared" si="2"/>
        <v>1</v>
      </c>
      <c r="W98" s="233"/>
      <c r="X98" s="233"/>
      <c r="AD98" s="68">
        <v>45</v>
      </c>
      <c r="AE98" s="89" t="s">
        <v>557</v>
      </c>
      <c r="AF98" s="89" t="s">
        <v>528</v>
      </c>
      <c r="AG98" s="89">
        <v>500</v>
      </c>
      <c r="AH98" s="88">
        <v>1</v>
      </c>
      <c r="AI98" s="89">
        <v>500</v>
      </c>
      <c r="AJ98" s="68"/>
      <c r="AK98" s="68"/>
      <c r="AL98" s="89"/>
      <c r="AM98" s="89"/>
      <c r="AN98" s="89"/>
      <c r="AO98" s="89"/>
    </row>
    <row r="99" spans="2:41" ht="9.75" customHeight="1" outlineLevel="1" x14ac:dyDescent="0.3">
      <c r="B99" s="252"/>
      <c r="C99" s="252"/>
      <c r="D99" s="230" t="str">
        <f t="shared" si="3"/>
        <v>пб-8</v>
      </c>
      <c r="E99" s="231"/>
      <c r="F99" s="231"/>
      <c r="G99" s="231"/>
      <c r="H99" s="231"/>
      <c r="I99" s="231"/>
      <c r="J99" s="231"/>
      <c r="K99" s="231"/>
      <c r="L99" s="231"/>
      <c r="M99" s="231"/>
      <c r="N99" s="231"/>
      <c r="O99" s="231"/>
      <c r="P99" s="231"/>
      <c r="Q99" s="231"/>
      <c r="R99" s="231"/>
      <c r="S99" s="231"/>
      <c r="T99" s="232"/>
      <c r="U99" s="72" t="s">
        <v>22</v>
      </c>
      <c r="V99" s="233">
        <f t="shared" si="2"/>
        <v>1</v>
      </c>
      <c r="W99" s="233"/>
      <c r="X99" s="233"/>
      <c r="AD99" s="68">
        <v>46</v>
      </c>
      <c r="AE99" s="89" t="s">
        <v>558</v>
      </c>
      <c r="AF99" s="89" t="s">
        <v>528</v>
      </c>
      <c r="AG99" s="89">
        <v>500</v>
      </c>
      <c r="AH99" s="88">
        <v>1</v>
      </c>
      <c r="AI99" s="89">
        <v>500</v>
      </c>
      <c r="AJ99" s="68"/>
      <c r="AK99" s="68"/>
      <c r="AL99" s="89"/>
      <c r="AM99" s="89"/>
      <c r="AN99" s="89"/>
      <c r="AO99" s="89"/>
    </row>
    <row r="100" spans="2:41" ht="9.75" customHeight="1" outlineLevel="1" x14ac:dyDescent="0.3">
      <c r="B100" s="252"/>
      <c r="C100" s="252"/>
      <c r="D100" s="230" t="str">
        <f t="shared" si="3"/>
        <v>пб-9</v>
      </c>
      <c r="E100" s="231"/>
      <c r="F100" s="231"/>
      <c r="G100" s="231"/>
      <c r="H100" s="231"/>
      <c r="I100" s="231"/>
      <c r="J100" s="231"/>
      <c r="K100" s="231"/>
      <c r="L100" s="231"/>
      <c r="M100" s="231"/>
      <c r="N100" s="231"/>
      <c r="O100" s="231"/>
      <c r="P100" s="231"/>
      <c r="Q100" s="231"/>
      <c r="R100" s="231"/>
      <c r="S100" s="231"/>
      <c r="T100" s="232"/>
      <c r="U100" s="72" t="s">
        <v>22</v>
      </c>
      <c r="V100" s="233">
        <f t="shared" si="2"/>
        <v>1</v>
      </c>
      <c r="W100" s="233"/>
      <c r="X100" s="233"/>
      <c r="AD100" s="68">
        <v>47</v>
      </c>
      <c r="AE100" s="89" t="s">
        <v>559</v>
      </c>
      <c r="AF100" s="89" t="s">
        <v>528</v>
      </c>
      <c r="AG100" s="89">
        <v>500</v>
      </c>
      <c r="AH100" s="88">
        <v>1</v>
      </c>
      <c r="AI100" s="89">
        <v>500</v>
      </c>
      <c r="AJ100" s="68"/>
      <c r="AK100" s="68"/>
      <c r="AL100" s="89"/>
      <c r="AM100" s="89"/>
      <c r="AN100" s="89"/>
      <c r="AO100" s="89"/>
    </row>
    <row r="101" spans="2:41" ht="9.75" customHeight="1" outlineLevel="1" collapsed="1" x14ac:dyDescent="0.3">
      <c r="B101" s="252"/>
      <c r="C101" s="252"/>
      <c r="D101" s="230" t="str">
        <f t="shared" si="3"/>
        <v>пб-12</v>
      </c>
      <c r="E101" s="231"/>
      <c r="F101" s="231"/>
      <c r="G101" s="231"/>
      <c r="H101" s="231"/>
      <c r="I101" s="231"/>
      <c r="J101" s="231"/>
      <c r="K101" s="231"/>
      <c r="L101" s="231"/>
      <c r="M101" s="231"/>
      <c r="N101" s="231"/>
      <c r="O101" s="231"/>
      <c r="P101" s="231"/>
      <c r="Q101" s="231"/>
      <c r="R101" s="231"/>
      <c r="S101" s="231"/>
      <c r="T101" s="232"/>
      <c r="U101" s="72" t="s">
        <v>22</v>
      </c>
      <c r="V101" s="233">
        <f t="shared" si="2"/>
        <v>1</v>
      </c>
      <c r="W101" s="233"/>
      <c r="X101" s="233"/>
      <c r="AD101" s="68">
        <v>48</v>
      </c>
      <c r="AE101" s="89" t="s">
        <v>560</v>
      </c>
      <c r="AF101" s="89" t="s">
        <v>528</v>
      </c>
      <c r="AG101" s="89">
        <v>500</v>
      </c>
      <c r="AH101" s="88">
        <v>1</v>
      </c>
      <c r="AI101" s="89">
        <v>500</v>
      </c>
      <c r="AJ101" s="68"/>
      <c r="AK101" s="68"/>
      <c r="AL101" s="89"/>
      <c r="AM101" s="89"/>
      <c r="AN101" s="89"/>
      <c r="AO101" s="89"/>
    </row>
    <row r="102" spans="2:41" ht="9.75" hidden="1" customHeight="1" outlineLevel="2" x14ac:dyDescent="0.3">
      <c r="B102" s="252"/>
      <c r="C102" s="252"/>
      <c r="D102" s="230">
        <f t="shared" si="0"/>
        <v>0</v>
      </c>
      <c r="E102" s="231"/>
      <c r="F102" s="231"/>
      <c r="G102" s="231"/>
      <c r="H102" s="231"/>
      <c r="I102" s="231"/>
      <c r="J102" s="231"/>
      <c r="K102" s="231"/>
      <c r="L102" s="231"/>
      <c r="M102" s="231"/>
      <c r="N102" s="231"/>
      <c r="O102" s="231"/>
      <c r="P102" s="231"/>
      <c r="Q102" s="231"/>
      <c r="R102" s="231"/>
      <c r="S102" s="231"/>
      <c r="T102" s="232"/>
      <c r="U102" s="72" t="s">
        <v>22</v>
      </c>
      <c r="V102" s="233">
        <f t="shared" ref="V102:V270" si="4">AI102</f>
        <v>0</v>
      </c>
      <c r="W102" s="233"/>
      <c r="X102" s="233"/>
      <c r="AE102" s="88"/>
      <c r="AF102" s="88"/>
      <c r="AG102" s="88"/>
      <c r="AH102" s="88"/>
      <c r="AI102" s="88"/>
      <c r="AJ102" s="68"/>
      <c r="AK102" s="68"/>
    </row>
    <row r="103" spans="2:41" ht="9.75" hidden="1" customHeight="1" outlineLevel="2" x14ac:dyDescent="0.3">
      <c r="B103" s="252"/>
      <c r="C103" s="252"/>
      <c r="D103" s="230">
        <f t="shared" si="0"/>
        <v>0</v>
      </c>
      <c r="E103" s="231"/>
      <c r="F103" s="231"/>
      <c r="G103" s="231"/>
      <c r="H103" s="231"/>
      <c r="I103" s="231"/>
      <c r="J103" s="231"/>
      <c r="K103" s="231"/>
      <c r="L103" s="231"/>
      <c r="M103" s="231"/>
      <c r="N103" s="231"/>
      <c r="O103" s="231"/>
      <c r="P103" s="231"/>
      <c r="Q103" s="231"/>
      <c r="R103" s="231"/>
      <c r="S103" s="231"/>
      <c r="T103" s="232"/>
      <c r="U103" s="72" t="s">
        <v>22</v>
      </c>
      <c r="V103" s="233">
        <f t="shared" si="4"/>
        <v>0</v>
      </c>
      <c r="W103" s="233"/>
      <c r="X103" s="233"/>
      <c r="AE103" s="88"/>
      <c r="AF103" s="88"/>
      <c r="AG103" s="88"/>
      <c r="AH103" s="88"/>
      <c r="AI103" s="88"/>
      <c r="AJ103" s="68"/>
      <c r="AK103" s="68"/>
    </row>
    <row r="104" spans="2:41" ht="9.75" hidden="1" customHeight="1" outlineLevel="2" x14ac:dyDescent="0.3">
      <c r="B104" s="252"/>
      <c r="C104" s="252"/>
      <c r="D104" s="230">
        <f t="shared" si="0"/>
        <v>0</v>
      </c>
      <c r="E104" s="231"/>
      <c r="F104" s="231"/>
      <c r="G104" s="231"/>
      <c r="H104" s="231"/>
      <c r="I104" s="231"/>
      <c r="J104" s="231"/>
      <c r="K104" s="231"/>
      <c r="L104" s="231"/>
      <c r="M104" s="231"/>
      <c r="N104" s="231"/>
      <c r="O104" s="231"/>
      <c r="P104" s="231"/>
      <c r="Q104" s="231"/>
      <c r="R104" s="231"/>
      <c r="S104" s="231"/>
      <c r="T104" s="232"/>
      <c r="U104" s="72" t="s">
        <v>22</v>
      </c>
      <c r="V104" s="233">
        <f t="shared" si="4"/>
        <v>0</v>
      </c>
      <c r="W104" s="233"/>
      <c r="X104" s="233"/>
      <c r="AE104" s="88"/>
      <c r="AF104" s="88"/>
      <c r="AG104" s="88"/>
      <c r="AH104" s="88"/>
      <c r="AI104" s="88"/>
      <c r="AJ104" s="68"/>
      <c r="AK104" s="68"/>
    </row>
    <row r="105" spans="2:41" ht="9.75" hidden="1" customHeight="1" outlineLevel="2" x14ac:dyDescent="0.3">
      <c r="B105" s="252"/>
      <c r="C105" s="252"/>
      <c r="D105" s="230">
        <f t="shared" si="0"/>
        <v>0</v>
      </c>
      <c r="E105" s="231"/>
      <c r="F105" s="231"/>
      <c r="G105" s="231"/>
      <c r="H105" s="231"/>
      <c r="I105" s="231"/>
      <c r="J105" s="231"/>
      <c r="K105" s="231"/>
      <c r="L105" s="231"/>
      <c r="M105" s="231"/>
      <c r="N105" s="231"/>
      <c r="O105" s="231"/>
      <c r="P105" s="231"/>
      <c r="Q105" s="231"/>
      <c r="R105" s="231"/>
      <c r="S105" s="231"/>
      <c r="T105" s="232"/>
      <c r="U105" s="72" t="s">
        <v>22</v>
      </c>
      <c r="V105" s="233">
        <f t="shared" si="4"/>
        <v>0</v>
      </c>
      <c r="W105" s="233"/>
      <c r="X105" s="233"/>
      <c r="AE105" s="88"/>
      <c r="AF105" s="88"/>
      <c r="AG105" s="88"/>
      <c r="AH105" s="88"/>
      <c r="AI105" s="88"/>
      <c r="AJ105" s="68"/>
      <c r="AK105" s="68"/>
    </row>
    <row r="106" spans="2:41" ht="9.75" hidden="1" customHeight="1" outlineLevel="2" x14ac:dyDescent="0.3">
      <c r="B106" s="252"/>
      <c r="C106" s="252"/>
      <c r="D106" s="230">
        <f t="shared" si="0"/>
        <v>0</v>
      </c>
      <c r="E106" s="231"/>
      <c r="F106" s="231"/>
      <c r="G106" s="231"/>
      <c r="H106" s="231"/>
      <c r="I106" s="231"/>
      <c r="J106" s="231"/>
      <c r="K106" s="231"/>
      <c r="L106" s="231"/>
      <c r="M106" s="231"/>
      <c r="N106" s="231"/>
      <c r="O106" s="231"/>
      <c r="P106" s="231"/>
      <c r="Q106" s="231"/>
      <c r="R106" s="231"/>
      <c r="S106" s="231"/>
      <c r="T106" s="232"/>
      <c r="U106" s="72" t="s">
        <v>22</v>
      </c>
      <c r="V106" s="233">
        <f t="shared" si="4"/>
        <v>0</v>
      </c>
      <c r="W106" s="233"/>
      <c r="X106" s="233"/>
      <c r="AE106" s="88"/>
      <c r="AF106" s="88"/>
      <c r="AG106" s="88"/>
      <c r="AH106" s="88"/>
      <c r="AI106" s="88"/>
      <c r="AJ106" s="68"/>
      <c r="AK106" s="68"/>
    </row>
    <row r="107" spans="2:41" ht="9.75" hidden="1" customHeight="1" outlineLevel="2" x14ac:dyDescent="0.3">
      <c r="B107" s="252"/>
      <c r="C107" s="252"/>
      <c r="D107" s="230">
        <f t="shared" si="0"/>
        <v>0</v>
      </c>
      <c r="E107" s="231"/>
      <c r="F107" s="231"/>
      <c r="G107" s="231"/>
      <c r="H107" s="231"/>
      <c r="I107" s="231"/>
      <c r="J107" s="231"/>
      <c r="K107" s="231"/>
      <c r="L107" s="231"/>
      <c r="M107" s="231"/>
      <c r="N107" s="231"/>
      <c r="O107" s="231"/>
      <c r="P107" s="231"/>
      <c r="Q107" s="231"/>
      <c r="R107" s="231"/>
      <c r="S107" s="231"/>
      <c r="T107" s="232"/>
      <c r="U107" s="72" t="s">
        <v>22</v>
      </c>
      <c r="V107" s="233">
        <f t="shared" si="4"/>
        <v>0</v>
      </c>
      <c r="W107" s="233"/>
      <c r="X107" s="233"/>
      <c r="AE107" s="88"/>
      <c r="AF107" s="88"/>
      <c r="AG107" s="88"/>
      <c r="AH107" s="88"/>
      <c r="AI107" s="88"/>
      <c r="AJ107" s="68"/>
      <c r="AK107" s="68"/>
    </row>
    <row r="108" spans="2:41" ht="9.75" hidden="1" customHeight="1" outlineLevel="2" x14ac:dyDescent="0.3">
      <c r="B108" s="252"/>
      <c r="C108" s="252"/>
      <c r="D108" s="230">
        <f t="shared" si="0"/>
        <v>0</v>
      </c>
      <c r="E108" s="231"/>
      <c r="F108" s="231"/>
      <c r="G108" s="231"/>
      <c r="H108" s="231"/>
      <c r="I108" s="231"/>
      <c r="J108" s="231"/>
      <c r="K108" s="231"/>
      <c r="L108" s="231"/>
      <c r="M108" s="231"/>
      <c r="N108" s="231"/>
      <c r="O108" s="231"/>
      <c r="P108" s="231"/>
      <c r="Q108" s="231"/>
      <c r="R108" s="231"/>
      <c r="S108" s="231"/>
      <c r="T108" s="232"/>
      <c r="U108" s="72" t="s">
        <v>22</v>
      </c>
      <c r="V108" s="233">
        <f t="shared" si="4"/>
        <v>0</v>
      </c>
      <c r="W108" s="233"/>
      <c r="X108" s="233"/>
      <c r="AE108" s="88"/>
      <c r="AF108" s="88"/>
      <c r="AG108" s="88"/>
      <c r="AH108" s="88"/>
      <c r="AI108" s="88"/>
      <c r="AJ108" s="68"/>
      <c r="AK108" s="68"/>
    </row>
    <row r="109" spans="2:41" ht="9.75" hidden="1" customHeight="1" outlineLevel="2" x14ac:dyDescent="0.3">
      <c r="B109" s="252"/>
      <c r="C109" s="252"/>
      <c r="D109" s="230">
        <f t="shared" si="0"/>
        <v>0</v>
      </c>
      <c r="E109" s="231"/>
      <c r="F109" s="231"/>
      <c r="G109" s="231"/>
      <c r="H109" s="231"/>
      <c r="I109" s="231"/>
      <c r="J109" s="231"/>
      <c r="K109" s="231"/>
      <c r="L109" s="231"/>
      <c r="M109" s="231"/>
      <c r="N109" s="231"/>
      <c r="O109" s="231"/>
      <c r="P109" s="231"/>
      <c r="Q109" s="231"/>
      <c r="R109" s="231"/>
      <c r="S109" s="231"/>
      <c r="T109" s="232"/>
      <c r="U109" s="72" t="s">
        <v>22</v>
      </c>
      <c r="V109" s="233">
        <f t="shared" si="4"/>
        <v>0</v>
      </c>
      <c r="W109" s="233"/>
      <c r="X109" s="233"/>
      <c r="AE109" s="88"/>
      <c r="AF109" s="88"/>
      <c r="AG109" s="88"/>
      <c r="AH109" s="88"/>
      <c r="AI109" s="88"/>
      <c r="AJ109" s="68"/>
      <c r="AK109" s="68"/>
    </row>
    <row r="110" spans="2:41" ht="9.75" hidden="1" customHeight="1" outlineLevel="2" x14ac:dyDescent="0.3">
      <c r="B110" s="252"/>
      <c r="C110" s="252"/>
      <c r="D110" s="230">
        <f t="shared" si="0"/>
        <v>0</v>
      </c>
      <c r="E110" s="231"/>
      <c r="F110" s="231"/>
      <c r="G110" s="231"/>
      <c r="H110" s="231"/>
      <c r="I110" s="231"/>
      <c r="J110" s="231"/>
      <c r="K110" s="231"/>
      <c r="L110" s="231"/>
      <c r="M110" s="231"/>
      <c r="N110" s="231"/>
      <c r="O110" s="231"/>
      <c r="P110" s="231"/>
      <c r="Q110" s="231"/>
      <c r="R110" s="231"/>
      <c r="S110" s="231"/>
      <c r="T110" s="232"/>
      <c r="U110" s="72" t="s">
        <v>22</v>
      </c>
      <c r="V110" s="233">
        <f t="shared" si="4"/>
        <v>0</v>
      </c>
      <c r="W110" s="233"/>
      <c r="X110" s="233"/>
      <c r="AE110" s="88"/>
      <c r="AF110" s="88"/>
      <c r="AG110" s="88"/>
      <c r="AH110" s="88"/>
      <c r="AI110" s="88"/>
      <c r="AJ110" s="68"/>
      <c r="AK110" s="68"/>
    </row>
    <row r="111" spans="2:41" ht="9.75" hidden="1" customHeight="1" outlineLevel="2" x14ac:dyDescent="0.3">
      <c r="B111" s="252"/>
      <c r="C111" s="252"/>
      <c r="D111" s="230">
        <f t="shared" si="0"/>
        <v>0</v>
      </c>
      <c r="E111" s="231"/>
      <c r="F111" s="231"/>
      <c r="G111" s="231"/>
      <c r="H111" s="231"/>
      <c r="I111" s="231"/>
      <c r="J111" s="231"/>
      <c r="K111" s="231"/>
      <c r="L111" s="231"/>
      <c r="M111" s="231"/>
      <c r="N111" s="231"/>
      <c r="O111" s="231"/>
      <c r="P111" s="231"/>
      <c r="Q111" s="231"/>
      <c r="R111" s="231"/>
      <c r="S111" s="231"/>
      <c r="T111" s="232"/>
      <c r="U111" s="72" t="s">
        <v>22</v>
      </c>
      <c r="V111" s="233">
        <f t="shared" si="4"/>
        <v>0</v>
      </c>
      <c r="W111" s="233"/>
      <c r="X111" s="233"/>
      <c r="AE111" s="88"/>
      <c r="AF111" s="88"/>
      <c r="AG111" s="88"/>
      <c r="AH111" s="88"/>
      <c r="AI111" s="88"/>
      <c r="AJ111" s="68"/>
      <c r="AK111" s="68"/>
    </row>
    <row r="112" spans="2:41" ht="9.75" hidden="1" customHeight="1" outlineLevel="2" x14ac:dyDescent="0.3">
      <c r="B112" s="252"/>
      <c r="C112" s="252"/>
      <c r="D112" s="230">
        <f t="shared" si="0"/>
        <v>0</v>
      </c>
      <c r="E112" s="231"/>
      <c r="F112" s="231"/>
      <c r="G112" s="231"/>
      <c r="H112" s="231"/>
      <c r="I112" s="231"/>
      <c r="J112" s="231"/>
      <c r="K112" s="231"/>
      <c r="L112" s="231"/>
      <c r="M112" s="231"/>
      <c r="N112" s="231"/>
      <c r="O112" s="231"/>
      <c r="P112" s="231"/>
      <c r="Q112" s="231"/>
      <c r="R112" s="231"/>
      <c r="S112" s="231"/>
      <c r="T112" s="232"/>
      <c r="U112" s="72" t="s">
        <v>22</v>
      </c>
      <c r="V112" s="233">
        <f t="shared" si="4"/>
        <v>0</v>
      </c>
      <c r="W112" s="233"/>
      <c r="X112" s="233"/>
      <c r="AE112" s="88"/>
      <c r="AF112" s="88"/>
      <c r="AG112" s="88"/>
      <c r="AH112" s="88"/>
      <c r="AI112" s="88"/>
      <c r="AJ112" s="68"/>
      <c r="AK112" s="68"/>
    </row>
    <row r="113" spans="2:37" ht="9.75" hidden="1" customHeight="1" outlineLevel="2" x14ac:dyDescent="0.3">
      <c r="B113" s="252"/>
      <c r="C113" s="252"/>
      <c r="D113" s="230">
        <f t="shared" si="0"/>
        <v>0</v>
      </c>
      <c r="E113" s="231"/>
      <c r="F113" s="231"/>
      <c r="G113" s="231"/>
      <c r="H113" s="231"/>
      <c r="I113" s="231"/>
      <c r="J113" s="231"/>
      <c r="K113" s="231"/>
      <c r="L113" s="231"/>
      <c r="M113" s="231"/>
      <c r="N113" s="231"/>
      <c r="O113" s="231"/>
      <c r="P113" s="231"/>
      <c r="Q113" s="231"/>
      <c r="R113" s="231"/>
      <c r="S113" s="231"/>
      <c r="T113" s="232"/>
      <c r="U113" s="72" t="s">
        <v>22</v>
      </c>
      <c r="V113" s="233">
        <f t="shared" si="4"/>
        <v>0</v>
      </c>
      <c r="W113" s="233"/>
      <c r="X113" s="233"/>
      <c r="AE113" s="88"/>
      <c r="AF113" s="88"/>
      <c r="AG113" s="88"/>
      <c r="AH113" s="88"/>
      <c r="AI113" s="88"/>
      <c r="AJ113" s="68"/>
      <c r="AK113" s="68"/>
    </row>
    <row r="114" spans="2:37" ht="9.75" hidden="1" customHeight="1" outlineLevel="2" x14ac:dyDescent="0.3">
      <c r="B114" s="252"/>
      <c r="C114" s="252"/>
      <c r="D114" s="230">
        <f t="shared" si="0"/>
        <v>0</v>
      </c>
      <c r="E114" s="231"/>
      <c r="F114" s="231"/>
      <c r="G114" s="231"/>
      <c r="H114" s="231"/>
      <c r="I114" s="231"/>
      <c r="J114" s="231"/>
      <c r="K114" s="231"/>
      <c r="L114" s="231"/>
      <c r="M114" s="231"/>
      <c r="N114" s="231"/>
      <c r="O114" s="231"/>
      <c r="P114" s="231"/>
      <c r="Q114" s="231"/>
      <c r="R114" s="231"/>
      <c r="S114" s="231"/>
      <c r="T114" s="232"/>
      <c r="U114" s="72" t="s">
        <v>22</v>
      </c>
      <c r="V114" s="233">
        <f t="shared" si="4"/>
        <v>0</v>
      </c>
      <c r="W114" s="233"/>
      <c r="X114" s="233"/>
      <c r="AE114" s="88"/>
      <c r="AF114" s="88"/>
      <c r="AG114" s="88"/>
      <c r="AH114" s="88"/>
      <c r="AI114" s="88"/>
      <c r="AJ114" s="68"/>
      <c r="AK114" s="68"/>
    </row>
    <row r="115" spans="2:37" ht="9.75" hidden="1" customHeight="1" outlineLevel="2" x14ac:dyDescent="0.3">
      <c r="B115" s="252"/>
      <c r="C115" s="252"/>
      <c r="D115" s="230">
        <f t="shared" si="0"/>
        <v>0</v>
      </c>
      <c r="E115" s="231"/>
      <c r="F115" s="231"/>
      <c r="G115" s="231"/>
      <c r="H115" s="231"/>
      <c r="I115" s="231"/>
      <c r="J115" s="231"/>
      <c r="K115" s="231"/>
      <c r="L115" s="231"/>
      <c r="M115" s="231"/>
      <c r="N115" s="231"/>
      <c r="O115" s="231"/>
      <c r="P115" s="231"/>
      <c r="Q115" s="231"/>
      <c r="R115" s="231"/>
      <c r="S115" s="231"/>
      <c r="T115" s="232"/>
      <c r="U115" s="72" t="s">
        <v>22</v>
      </c>
      <c r="V115" s="233">
        <f t="shared" si="4"/>
        <v>0</v>
      </c>
      <c r="W115" s="233"/>
      <c r="X115" s="233"/>
      <c r="AE115" s="88"/>
      <c r="AF115" s="88"/>
      <c r="AG115" s="88"/>
      <c r="AH115" s="88"/>
      <c r="AI115" s="88"/>
      <c r="AJ115" s="68"/>
      <c r="AK115" s="68"/>
    </row>
    <row r="116" spans="2:37" ht="9.75" hidden="1" customHeight="1" outlineLevel="2" x14ac:dyDescent="0.3">
      <c r="B116" s="252"/>
      <c r="C116" s="252"/>
      <c r="D116" s="230">
        <f t="shared" si="0"/>
        <v>0</v>
      </c>
      <c r="E116" s="231"/>
      <c r="F116" s="231"/>
      <c r="G116" s="231"/>
      <c r="H116" s="231"/>
      <c r="I116" s="231"/>
      <c r="J116" s="231"/>
      <c r="K116" s="231"/>
      <c r="L116" s="231"/>
      <c r="M116" s="231"/>
      <c r="N116" s="231"/>
      <c r="O116" s="231"/>
      <c r="P116" s="231"/>
      <c r="Q116" s="231"/>
      <c r="R116" s="231"/>
      <c r="S116" s="231"/>
      <c r="T116" s="232"/>
      <c r="U116" s="72" t="s">
        <v>22</v>
      </c>
      <c r="V116" s="233">
        <f t="shared" si="4"/>
        <v>0</v>
      </c>
      <c r="W116" s="233"/>
      <c r="X116" s="233"/>
      <c r="AE116" s="88"/>
      <c r="AF116" s="88"/>
      <c r="AG116" s="88"/>
      <c r="AH116" s="88"/>
      <c r="AI116" s="88"/>
      <c r="AJ116" s="68"/>
      <c r="AK116" s="68"/>
    </row>
    <row r="117" spans="2:37" ht="9.75" hidden="1" customHeight="1" outlineLevel="2" x14ac:dyDescent="0.3">
      <c r="B117" s="252"/>
      <c r="C117" s="252"/>
      <c r="D117" s="230">
        <f t="shared" si="0"/>
        <v>0</v>
      </c>
      <c r="E117" s="231"/>
      <c r="F117" s="231"/>
      <c r="G117" s="231"/>
      <c r="H117" s="231"/>
      <c r="I117" s="231"/>
      <c r="J117" s="231"/>
      <c r="K117" s="231"/>
      <c r="L117" s="231"/>
      <c r="M117" s="231"/>
      <c r="N117" s="231"/>
      <c r="O117" s="231"/>
      <c r="P117" s="231"/>
      <c r="Q117" s="231"/>
      <c r="R117" s="231"/>
      <c r="S117" s="231"/>
      <c r="T117" s="232"/>
      <c r="U117" s="72" t="s">
        <v>22</v>
      </c>
      <c r="V117" s="233">
        <f t="shared" si="4"/>
        <v>0</v>
      </c>
      <c r="W117" s="233"/>
      <c r="X117" s="233"/>
      <c r="AE117" s="88"/>
      <c r="AF117" s="88"/>
      <c r="AG117" s="88"/>
      <c r="AH117" s="88"/>
      <c r="AI117" s="88"/>
      <c r="AJ117" s="68"/>
      <c r="AK117" s="68"/>
    </row>
    <row r="118" spans="2:37" ht="9.75" hidden="1" customHeight="1" outlineLevel="2" x14ac:dyDescent="0.3">
      <c r="B118" s="252"/>
      <c r="C118" s="252"/>
      <c r="D118" s="230">
        <f t="shared" si="0"/>
        <v>0</v>
      </c>
      <c r="E118" s="231"/>
      <c r="F118" s="231"/>
      <c r="G118" s="231"/>
      <c r="H118" s="231"/>
      <c r="I118" s="231"/>
      <c r="J118" s="231"/>
      <c r="K118" s="231"/>
      <c r="L118" s="231"/>
      <c r="M118" s="231"/>
      <c r="N118" s="231"/>
      <c r="O118" s="231"/>
      <c r="P118" s="231"/>
      <c r="Q118" s="231"/>
      <c r="R118" s="231"/>
      <c r="S118" s="231"/>
      <c r="T118" s="232"/>
      <c r="U118" s="72" t="s">
        <v>22</v>
      </c>
      <c r="V118" s="233">
        <f t="shared" si="4"/>
        <v>0</v>
      </c>
      <c r="W118" s="233"/>
      <c r="X118" s="233"/>
      <c r="AE118" s="88"/>
      <c r="AF118" s="88"/>
      <c r="AG118" s="88"/>
      <c r="AH118" s="88"/>
      <c r="AI118" s="88"/>
      <c r="AJ118" s="68"/>
      <c r="AK118" s="68"/>
    </row>
    <row r="119" spans="2:37" ht="9.75" hidden="1" customHeight="1" outlineLevel="2" x14ac:dyDescent="0.3">
      <c r="B119" s="252"/>
      <c r="C119" s="252"/>
      <c r="D119" s="230">
        <f t="shared" si="0"/>
        <v>0</v>
      </c>
      <c r="E119" s="231"/>
      <c r="F119" s="231"/>
      <c r="G119" s="231"/>
      <c r="H119" s="231"/>
      <c r="I119" s="231"/>
      <c r="J119" s="231"/>
      <c r="K119" s="231"/>
      <c r="L119" s="231"/>
      <c r="M119" s="231"/>
      <c r="N119" s="231"/>
      <c r="O119" s="231"/>
      <c r="P119" s="231"/>
      <c r="Q119" s="231"/>
      <c r="R119" s="231"/>
      <c r="S119" s="231"/>
      <c r="T119" s="232"/>
      <c r="U119" s="72" t="s">
        <v>22</v>
      </c>
      <c r="V119" s="233">
        <f t="shared" si="4"/>
        <v>0</v>
      </c>
      <c r="W119" s="233"/>
      <c r="X119" s="233"/>
      <c r="AE119" s="88"/>
      <c r="AF119" s="88"/>
      <c r="AG119" s="88"/>
      <c r="AH119" s="88"/>
      <c r="AI119" s="88"/>
      <c r="AJ119" s="68"/>
      <c r="AK119" s="68"/>
    </row>
    <row r="120" spans="2:37" ht="9.75" hidden="1" customHeight="1" outlineLevel="2" x14ac:dyDescent="0.3">
      <c r="B120" s="252"/>
      <c r="C120" s="252"/>
      <c r="D120" s="230">
        <f t="shared" si="0"/>
        <v>0</v>
      </c>
      <c r="E120" s="231"/>
      <c r="F120" s="231"/>
      <c r="G120" s="231"/>
      <c r="H120" s="231"/>
      <c r="I120" s="231"/>
      <c r="J120" s="231"/>
      <c r="K120" s="231"/>
      <c r="L120" s="231"/>
      <c r="M120" s="231"/>
      <c r="N120" s="231"/>
      <c r="O120" s="231"/>
      <c r="P120" s="231"/>
      <c r="Q120" s="231"/>
      <c r="R120" s="231"/>
      <c r="S120" s="231"/>
      <c r="T120" s="232"/>
      <c r="U120" s="72" t="s">
        <v>22</v>
      </c>
      <c r="V120" s="233">
        <f t="shared" si="4"/>
        <v>0</v>
      </c>
      <c r="W120" s="233"/>
      <c r="X120" s="233"/>
      <c r="AE120" s="88"/>
      <c r="AF120" s="88"/>
      <c r="AG120" s="88"/>
      <c r="AH120" s="88"/>
      <c r="AI120" s="88"/>
      <c r="AJ120" s="68"/>
      <c r="AK120" s="68"/>
    </row>
    <row r="121" spans="2:37" ht="9.75" hidden="1" customHeight="1" outlineLevel="2" x14ac:dyDescent="0.3">
      <c r="B121" s="252"/>
      <c r="C121" s="252"/>
      <c r="D121" s="230">
        <f t="shared" si="0"/>
        <v>0</v>
      </c>
      <c r="E121" s="231"/>
      <c r="F121" s="231"/>
      <c r="G121" s="231"/>
      <c r="H121" s="231"/>
      <c r="I121" s="231"/>
      <c r="J121" s="231"/>
      <c r="K121" s="231"/>
      <c r="L121" s="231"/>
      <c r="M121" s="231"/>
      <c r="N121" s="231"/>
      <c r="O121" s="231"/>
      <c r="P121" s="231"/>
      <c r="Q121" s="231"/>
      <c r="R121" s="231"/>
      <c r="S121" s="231"/>
      <c r="T121" s="232"/>
      <c r="U121" s="72" t="s">
        <v>22</v>
      </c>
      <c r="V121" s="233">
        <f t="shared" si="4"/>
        <v>0</v>
      </c>
      <c r="W121" s="233"/>
      <c r="X121" s="233"/>
      <c r="AE121" s="88"/>
      <c r="AF121" s="88"/>
      <c r="AG121" s="88"/>
      <c r="AH121" s="88"/>
      <c r="AI121" s="88"/>
      <c r="AJ121" s="68"/>
      <c r="AK121" s="68"/>
    </row>
    <row r="122" spans="2:37" ht="9.75" hidden="1" customHeight="1" outlineLevel="2" x14ac:dyDescent="0.3">
      <c r="B122" s="252"/>
      <c r="C122" s="252"/>
      <c r="D122" s="230">
        <f t="shared" si="0"/>
        <v>0</v>
      </c>
      <c r="E122" s="231"/>
      <c r="F122" s="231"/>
      <c r="G122" s="231"/>
      <c r="H122" s="231"/>
      <c r="I122" s="231"/>
      <c r="J122" s="231"/>
      <c r="K122" s="231"/>
      <c r="L122" s="231"/>
      <c r="M122" s="231"/>
      <c r="N122" s="231"/>
      <c r="O122" s="231"/>
      <c r="P122" s="231"/>
      <c r="Q122" s="231"/>
      <c r="R122" s="231"/>
      <c r="S122" s="231"/>
      <c r="T122" s="232"/>
      <c r="U122" s="72" t="s">
        <v>22</v>
      </c>
      <c r="V122" s="233">
        <f t="shared" si="4"/>
        <v>0</v>
      </c>
      <c r="W122" s="233"/>
      <c r="X122" s="233"/>
      <c r="AE122" s="88"/>
      <c r="AF122" s="88"/>
      <c r="AG122" s="88"/>
      <c r="AH122" s="88"/>
      <c r="AI122" s="88"/>
      <c r="AJ122" s="68"/>
      <c r="AK122" s="68"/>
    </row>
    <row r="123" spans="2:37" ht="9.75" hidden="1" customHeight="1" outlineLevel="2" x14ac:dyDescent="0.3">
      <c r="B123" s="252"/>
      <c r="C123" s="252"/>
      <c r="D123" s="230">
        <f t="shared" si="0"/>
        <v>0</v>
      </c>
      <c r="E123" s="231"/>
      <c r="F123" s="231"/>
      <c r="G123" s="231"/>
      <c r="H123" s="231"/>
      <c r="I123" s="231"/>
      <c r="J123" s="231"/>
      <c r="K123" s="231"/>
      <c r="L123" s="231"/>
      <c r="M123" s="231"/>
      <c r="N123" s="231"/>
      <c r="O123" s="231"/>
      <c r="P123" s="231"/>
      <c r="Q123" s="231"/>
      <c r="R123" s="231"/>
      <c r="S123" s="231"/>
      <c r="T123" s="232"/>
      <c r="U123" s="72" t="s">
        <v>22</v>
      </c>
      <c r="V123" s="233">
        <f t="shared" si="4"/>
        <v>0</v>
      </c>
      <c r="W123" s="233"/>
      <c r="X123" s="233"/>
      <c r="AE123" s="88"/>
      <c r="AF123" s="88"/>
      <c r="AG123" s="88"/>
      <c r="AH123" s="88"/>
      <c r="AI123" s="88"/>
      <c r="AJ123" s="68"/>
      <c r="AK123" s="68"/>
    </row>
    <row r="124" spans="2:37" ht="9.75" hidden="1" customHeight="1" outlineLevel="2" x14ac:dyDescent="0.3">
      <c r="B124" s="252"/>
      <c r="C124" s="252"/>
      <c r="D124" s="230">
        <f t="shared" si="0"/>
        <v>0</v>
      </c>
      <c r="E124" s="231"/>
      <c r="F124" s="231"/>
      <c r="G124" s="231"/>
      <c r="H124" s="231"/>
      <c r="I124" s="231"/>
      <c r="J124" s="231"/>
      <c r="K124" s="231"/>
      <c r="L124" s="231"/>
      <c r="M124" s="231"/>
      <c r="N124" s="231"/>
      <c r="O124" s="231"/>
      <c r="P124" s="231"/>
      <c r="Q124" s="231"/>
      <c r="R124" s="231"/>
      <c r="S124" s="231"/>
      <c r="T124" s="232"/>
      <c r="U124" s="72" t="s">
        <v>22</v>
      </c>
      <c r="V124" s="233">
        <f t="shared" si="4"/>
        <v>0</v>
      </c>
      <c r="W124" s="233"/>
      <c r="X124" s="233"/>
      <c r="AE124" s="88"/>
      <c r="AF124" s="88"/>
      <c r="AG124" s="88"/>
      <c r="AH124" s="88"/>
      <c r="AI124" s="88"/>
      <c r="AJ124" s="68"/>
      <c r="AK124" s="68"/>
    </row>
    <row r="125" spans="2:37" ht="9.75" hidden="1" customHeight="1" outlineLevel="2" x14ac:dyDescent="0.3">
      <c r="B125" s="252"/>
      <c r="C125" s="252"/>
      <c r="D125" s="230">
        <f t="shared" si="0"/>
        <v>0</v>
      </c>
      <c r="E125" s="231"/>
      <c r="F125" s="231"/>
      <c r="G125" s="231"/>
      <c r="H125" s="231"/>
      <c r="I125" s="231"/>
      <c r="J125" s="231"/>
      <c r="K125" s="231"/>
      <c r="L125" s="231"/>
      <c r="M125" s="231"/>
      <c r="N125" s="231"/>
      <c r="O125" s="231"/>
      <c r="P125" s="231"/>
      <c r="Q125" s="231"/>
      <c r="R125" s="231"/>
      <c r="S125" s="231"/>
      <c r="T125" s="232"/>
      <c r="U125" s="72" t="s">
        <v>22</v>
      </c>
      <c r="V125" s="233">
        <f t="shared" si="4"/>
        <v>0</v>
      </c>
      <c r="W125" s="233"/>
      <c r="X125" s="233"/>
      <c r="AE125" s="88"/>
      <c r="AF125" s="88"/>
      <c r="AG125" s="88"/>
      <c r="AH125" s="88"/>
      <c r="AI125" s="88"/>
      <c r="AJ125" s="68"/>
      <c r="AK125" s="68"/>
    </row>
    <row r="126" spans="2:37" ht="9.75" hidden="1" customHeight="1" outlineLevel="2" x14ac:dyDescent="0.3">
      <c r="B126" s="252"/>
      <c r="C126" s="252"/>
      <c r="D126" s="230">
        <f t="shared" si="0"/>
        <v>0</v>
      </c>
      <c r="E126" s="231"/>
      <c r="F126" s="231"/>
      <c r="G126" s="231"/>
      <c r="H126" s="231"/>
      <c r="I126" s="231"/>
      <c r="J126" s="231"/>
      <c r="K126" s="231"/>
      <c r="L126" s="231"/>
      <c r="M126" s="231"/>
      <c r="N126" s="231"/>
      <c r="O126" s="231"/>
      <c r="P126" s="231"/>
      <c r="Q126" s="231"/>
      <c r="R126" s="231"/>
      <c r="S126" s="231"/>
      <c r="T126" s="232"/>
      <c r="U126" s="72" t="s">
        <v>22</v>
      </c>
      <c r="V126" s="233">
        <f t="shared" si="4"/>
        <v>0</v>
      </c>
      <c r="W126" s="233"/>
      <c r="X126" s="233"/>
      <c r="AE126" s="88"/>
      <c r="AF126" s="88"/>
      <c r="AG126" s="88"/>
      <c r="AH126" s="88"/>
      <c r="AI126" s="88"/>
      <c r="AJ126" s="68"/>
      <c r="AK126" s="68"/>
    </row>
    <row r="127" spans="2:37" ht="9.75" hidden="1" customHeight="1" outlineLevel="2" x14ac:dyDescent="0.3">
      <c r="B127" s="252"/>
      <c r="C127" s="252"/>
      <c r="D127" s="230">
        <f t="shared" si="0"/>
        <v>0</v>
      </c>
      <c r="E127" s="231"/>
      <c r="F127" s="231"/>
      <c r="G127" s="231"/>
      <c r="H127" s="231"/>
      <c r="I127" s="231"/>
      <c r="J127" s="231"/>
      <c r="K127" s="231"/>
      <c r="L127" s="231"/>
      <c r="M127" s="231"/>
      <c r="N127" s="231"/>
      <c r="O127" s="231"/>
      <c r="P127" s="231"/>
      <c r="Q127" s="231"/>
      <c r="R127" s="231"/>
      <c r="S127" s="231"/>
      <c r="T127" s="232"/>
      <c r="U127" s="72" t="s">
        <v>22</v>
      </c>
      <c r="V127" s="233">
        <f t="shared" si="4"/>
        <v>0</v>
      </c>
      <c r="W127" s="233"/>
      <c r="X127" s="233"/>
      <c r="AE127" s="88"/>
      <c r="AF127" s="88"/>
      <c r="AG127" s="88"/>
      <c r="AH127" s="88"/>
      <c r="AI127" s="88"/>
      <c r="AJ127" s="68"/>
      <c r="AK127" s="68"/>
    </row>
    <row r="128" spans="2:37" ht="9.75" hidden="1" customHeight="1" outlineLevel="2" x14ac:dyDescent="0.3">
      <c r="B128" s="252"/>
      <c r="C128" s="252"/>
      <c r="D128" s="230">
        <f t="shared" si="0"/>
        <v>0</v>
      </c>
      <c r="E128" s="231"/>
      <c r="F128" s="231"/>
      <c r="G128" s="231"/>
      <c r="H128" s="231"/>
      <c r="I128" s="231"/>
      <c r="J128" s="231"/>
      <c r="K128" s="231"/>
      <c r="L128" s="231"/>
      <c r="M128" s="231"/>
      <c r="N128" s="231"/>
      <c r="O128" s="231"/>
      <c r="P128" s="231"/>
      <c r="Q128" s="231"/>
      <c r="R128" s="231"/>
      <c r="S128" s="231"/>
      <c r="T128" s="232"/>
      <c r="U128" s="72" t="s">
        <v>22</v>
      </c>
      <c r="V128" s="233">
        <f t="shared" si="4"/>
        <v>0</v>
      </c>
      <c r="W128" s="233"/>
      <c r="X128" s="233"/>
      <c r="AE128" s="88"/>
      <c r="AF128" s="88"/>
      <c r="AG128" s="88"/>
      <c r="AH128" s="88"/>
      <c r="AI128" s="88"/>
      <c r="AJ128" s="68"/>
      <c r="AK128" s="68"/>
    </row>
    <row r="129" spans="2:37" ht="9.75" hidden="1" customHeight="1" outlineLevel="2" x14ac:dyDescent="0.3">
      <c r="B129" s="252"/>
      <c r="C129" s="252"/>
      <c r="D129" s="230">
        <f t="shared" si="0"/>
        <v>0</v>
      </c>
      <c r="E129" s="231"/>
      <c r="F129" s="231"/>
      <c r="G129" s="231"/>
      <c r="H129" s="231"/>
      <c r="I129" s="231"/>
      <c r="J129" s="231"/>
      <c r="K129" s="231"/>
      <c r="L129" s="231"/>
      <c r="M129" s="231"/>
      <c r="N129" s="231"/>
      <c r="O129" s="231"/>
      <c r="P129" s="231"/>
      <c r="Q129" s="231"/>
      <c r="R129" s="231"/>
      <c r="S129" s="231"/>
      <c r="T129" s="232"/>
      <c r="U129" s="72" t="s">
        <v>22</v>
      </c>
      <c r="V129" s="233">
        <f t="shared" si="4"/>
        <v>0</v>
      </c>
      <c r="W129" s="233"/>
      <c r="X129" s="233"/>
      <c r="AE129" s="88"/>
      <c r="AF129" s="88"/>
      <c r="AG129" s="88"/>
      <c r="AH129" s="88"/>
      <c r="AI129" s="88"/>
      <c r="AJ129" s="68"/>
      <c r="AK129" s="68"/>
    </row>
    <row r="130" spans="2:37" ht="9.75" hidden="1" customHeight="1" outlineLevel="2" x14ac:dyDescent="0.3">
      <c r="B130" s="252"/>
      <c r="C130" s="252"/>
      <c r="D130" s="230">
        <f t="shared" si="0"/>
        <v>0</v>
      </c>
      <c r="E130" s="231"/>
      <c r="F130" s="231"/>
      <c r="G130" s="231"/>
      <c r="H130" s="231"/>
      <c r="I130" s="231"/>
      <c r="J130" s="231"/>
      <c r="K130" s="231"/>
      <c r="L130" s="231"/>
      <c r="M130" s="231"/>
      <c r="N130" s="231"/>
      <c r="O130" s="231"/>
      <c r="P130" s="231"/>
      <c r="Q130" s="231"/>
      <c r="R130" s="231"/>
      <c r="S130" s="231"/>
      <c r="T130" s="232"/>
      <c r="U130" s="72" t="s">
        <v>22</v>
      </c>
      <c r="V130" s="233">
        <f t="shared" si="4"/>
        <v>0</v>
      </c>
      <c r="W130" s="233"/>
      <c r="X130" s="233"/>
      <c r="AE130" s="88"/>
      <c r="AF130" s="88"/>
      <c r="AG130" s="88"/>
      <c r="AH130" s="88"/>
      <c r="AI130" s="88"/>
      <c r="AJ130" s="68"/>
      <c r="AK130" s="68"/>
    </row>
    <row r="131" spans="2:37" ht="9.75" hidden="1" customHeight="1" outlineLevel="2" x14ac:dyDescent="0.3">
      <c r="B131" s="252"/>
      <c r="C131" s="252"/>
      <c r="D131" s="230">
        <f t="shared" si="0"/>
        <v>0</v>
      </c>
      <c r="E131" s="231"/>
      <c r="F131" s="231"/>
      <c r="G131" s="231"/>
      <c r="H131" s="231"/>
      <c r="I131" s="231"/>
      <c r="J131" s="231"/>
      <c r="K131" s="231"/>
      <c r="L131" s="231"/>
      <c r="M131" s="231"/>
      <c r="N131" s="231"/>
      <c r="O131" s="231"/>
      <c r="P131" s="231"/>
      <c r="Q131" s="231"/>
      <c r="R131" s="231"/>
      <c r="S131" s="231"/>
      <c r="T131" s="232"/>
      <c r="U131" s="72" t="s">
        <v>22</v>
      </c>
      <c r="V131" s="233">
        <f t="shared" si="4"/>
        <v>0</v>
      </c>
      <c r="W131" s="233"/>
      <c r="X131" s="233"/>
      <c r="AE131" s="88"/>
      <c r="AF131" s="88"/>
      <c r="AG131" s="88"/>
      <c r="AH131" s="88"/>
      <c r="AI131" s="88"/>
      <c r="AJ131" s="68"/>
      <c r="AK131" s="68"/>
    </row>
    <row r="132" spans="2:37" ht="9.75" hidden="1" customHeight="1" outlineLevel="2" x14ac:dyDescent="0.3">
      <c r="B132" s="252"/>
      <c r="C132" s="252"/>
      <c r="D132" s="230">
        <f t="shared" si="0"/>
        <v>0</v>
      </c>
      <c r="E132" s="231"/>
      <c r="F132" s="231"/>
      <c r="G132" s="231"/>
      <c r="H132" s="231"/>
      <c r="I132" s="231"/>
      <c r="J132" s="231"/>
      <c r="K132" s="231"/>
      <c r="L132" s="231"/>
      <c r="M132" s="231"/>
      <c r="N132" s="231"/>
      <c r="O132" s="231"/>
      <c r="P132" s="231"/>
      <c r="Q132" s="231"/>
      <c r="R132" s="231"/>
      <c r="S132" s="231"/>
      <c r="T132" s="232"/>
      <c r="U132" s="72" t="s">
        <v>22</v>
      </c>
      <c r="V132" s="233">
        <f t="shared" si="4"/>
        <v>0</v>
      </c>
      <c r="W132" s="233"/>
      <c r="X132" s="233"/>
      <c r="AE132" s="88"/>
      <c r="AF132" s="88"/>
      <c r="AG132" s="88"/>
      <c r="AH132" s="88"/>
      <c r="AI132" s="88"/>
      <c r="AJ132" s="68"/>
      <c r="AK132" s="68"/>
    </row>
    <row r="133" spans="2:37" ht="9.75" hidden="1" customHeight="1" outlineLevel="2" x14ac:dyDescent="0.3">
      <c r="B133" s="252"/>
      <c r="C133" s="252"/>
      <c r="D133" s="230">
        <f t="shared" si="0"/>
        <v>0</v>
      </c>
      <c r="E133" s="231"/>
      <c r="F133" s="231"/>
      <c r="G133" s="231"/>
      <c r="H133" s="231"/>
      <c r="I133" s="231"/>
      <c r="J133" s="231"/>
      <c r="K133" s="231"/>
      <c r="L133" s="231"/>
      <c r="M133" s="231"/>
      <c r="N133" s="231"/>
      <c r="O133" s="231"/>
      <c r="P133" s="231"/>
      <c r="Q133" s="231"/>
      <c r="R133" s="231"/>
      <c r="S133" s="231"/>
      <c r="T133" s="232"/>
      <c r="U133" s="72" t="s">
        <v>22</v>
      </c>
      <c r="V133" s="233">
        <f t="shared" si="4"/>
        <v>0</v>
      </c>
      <c r="W133" s="233"/>
      <c r="X133" s="233"/>
      <c r="AE133" s="88"/>
      <c r="AF133" s="88"/>
      <c r="AG133" s="88"/>
      <c r="AH133" s="88"/>
      <c r="AI133" s="88"/>
      <c r="AJ133" s="68"/>
      <c r="AK133" s="68"/>
    </row>
    <row r="134" spans="2:37" ht="9.75" hidden="1" customHeight="1" outlineLevel="2" x14ac:dyDescent="0.3">
      <c r="B134" s="252"/>
      <c r="C134" s="252"/>
      <c r="D134" s="230">
        <f t="shared" si="0"/>
        <v>0</v>
      </c>
      <c r="E134" s="231"/>
      <c r="F134" s="231"/>
      <c r="G134" s="231"/>
      <c r="H134" s="231"/>
      <c r="I134" s="231"/>
      <c r="J134" s="231"/>
      <c r="K134" s="231"/>
      <c r="L134" s="231"/>
      <c r="M134" s="231"/>
      <c r="N134" s="231"/>
      <c r="O134" s="231"/>
      <c r="P134" s="231"/>
      <c r="Q134" s="231"/>
      <c r="R134" s="231"/>
      <c r="S134" s="231"/>
      <c r="T134" s="232"/>
      <c r="U134" s="72" t="s">
        <v>22</v>
      </c>
      <c r="V134" s="233">
        <f t="shared" si="4"/>
        <v>0</v>
      </c>
      <c r="W134" s="233"/>
      <c r="X134" s="233"/>
      <c r="AE134" s="88"/>
      <c r="AF134" s="88"/>
      <c r="AG134" s="88"/>
      <c r="AH134" s="88"/>
      <c r="AI134" s="88"/>
      <c r="AJ134" s="68"/>
      <c r="AK134" s="68"/>
    </row>
    <row r="135" spans="2:37" ht="9.75" hidden="1" customHeight="1" outlineLevel="2" x14ac:dyDescent="0.3">
      <c r="B135" s="252"/>
      <c r="C135" s="252"/>
      <c r="D135" s="230">
        <f t="shared" si="0"/>
        <v>0</v>
      </c>
      <c r="E135" s="231"/>
      <c r="F135" s="231"/>
      <c r="G135" s="231"/>
      <c r="H135" s="231"/>
      <c r="I135" s="231"/>
      <c r="J135" s="231"/>
      <c r="K135" s="231"/>
      <c r="L135" s="231"/>
      <c r="M135" s="231"/>
      <c r="N135" s="231"/>
      <c r="O135" s="231"/>
      <c r="P135" s="231"/>
      <c r="Q135" s="231"/>
      <c r="R135" s="231"/>
      <c r="S135" s="231"/>
      <c r="T135" s="232"/>
      <c r="U135" s="72" t="s">
        <v>22</v>
      </c>
      <c r="V135" s="233">
        <f t="shared" si="4"/>
        <v>0</v>
      </c>
      <c r="W135" s="233"/>
      <c r="X135" s="233"/>
      <c r="AE135" s="88"/>
      <c r="AF135" s="88"/>
      <c r="AG135" s="88"/>
      <c r="AH135" s="88"/>
      <c r="AI135" s="88"/>
      <c r="AJ135" s="68"/>
      <c r="AK135" s="68"/>
    </row>
    <row r="136" spans="2:37" ht="9.75" hidden="1" customHeight="1" outlineLevel="2" x14ac:dyDescent="0.3">
      <c r="B136" s="252"/>
      <c r="C136" s="252"/>
      <c r="D136" s="230">
        <f t="shared" si="0"/>
        <v>0</v>
      </c>
      <c r="E136" s="231"/>
      <c r="F136" s="231"/>
      <c r="G136" s="231"/>
      <c r="H136" s="231"/>
      <c r="I136" s="231"/>
      <c r="J136" s="231"/>
      <c r="K136" s="231"/>
      <c r="L136" s="231"/>
      <c r="M136" s="231"/>
      <c r="N136" s="231"/>
      <c r="O136" s="231"/>
      <c r="P136" s="231"/>
      <c r="Q136" s="231"/>
      <c r="R136" s="231"/>
      <c r="S136" s="231"/>
      <c r="T136" s="232"/>
      <c r="U136" s="72" t="s">
        <v>22</v>
      </c>
      <c r="V136" s="233">
        <f t="shared" si="4"/>
        <v>0</v>
      </c>
      <c r="W136" s="233"/>
      <c r="X136" s="233"/>
      <c r="AE136" s="88"/>
      <c r="AF136" s="88"/>
      <c r="AG136" s="88"/>
      <c r="AH136" s="88"/>
      <c r="AI136" s="88"/>
      <c r="AJ136" s="68"/>
      <c r="AK136" s="68"/>
    </row>
    <row r="137" spans="2:37" ht="9.75" hidden="1" customHeight="1" outlineLevel="2" x14ac:dyDescent="0.3">
      <c r="B137" s="252"/>
      <c r="C137" s="252"/>
      <c r="D137" s="230">
        <f t="shared" si="0"/>
        <v>0</v>
      </c>
      <c r="E137" s="231"/>
      <c r="F137" s="231"/>
      <c r="G137" s="231"/>
      <c r="H137" s="231"/>
      <c r="I137" s="231"/>
      <c r="J137" s="231"/>
      <c r="K137" s="231"/>
      <c r="L137" s="231"/>
      <c r="M137" s="231"/>
      <c r="N137" s="231"/>
      <c r="O137" s="231"/>
      <c r="P137" s="231"/>
      <c r="Q137" s="231"/>
      <c r="R137" s="231"/>
      <c r="S137" s="231"/>
      <c r="T137" s="232"/>
      <c r="U137" s="72" t="s">
        <v>22</v>
      </c>
      <c r="V137" s="233">
        <f t="shared" si="4"/>
        <v>0</v>
      </c>
      <c r="W137" s="233"/>
      <c r="X137" s="233"/>
      <c r="AE137" s="88"/>
      <c r="AF137" s="88"/>
      <c r="AG137" s="88"/>
      <c r="AH137" s="88"/>
      <c r="AI137" s="88"/>
      <c r="AJ137" s="68"/>
      <c r="AK137" s="68"/>
    </row>
    <row r="138" spans="2:37" ht="9.75" hidden="1" customHeight="1" outlineLevel="2" x14ac:dyDescent="0.3">
      <c r="B138" s="252"/>
      <c r="C138" s="252"/>
      <c r="D138" s="230">
        <f t="shared" si="0"/>
        <v>0</v>
      </c>
      <c r="E138" s="231"/>
      <c r="F138" s="231"/>
      <c r="G138" s="231"/>
      <c r="H138" s="231"/>
      <c r="I138" s="231"/>
      <c r="J138" s="231"/>
      <c r="K138" s="231"/>
      <c r="L138" s="231"/>
      <c r="M138" s="231"/>
      <c r="N138" s="231"/>
      <c r="O138" s="231"/>
      <c r="P138" s="231"/>
      <c r="Q138" s="231"/>
      <c r="R138" s="231"/>
      <c r="S138" s="231"/>
      <c r="T138" s="232"/>
      <c r="U138" s="72" t="s">
        <v>22</v>
      </c>
      <c r="V138" s="233">
        <f t="shared" si="4"/>
        <v>0</v>
      </c>
      <c r="W138" s="233"/>
      <c r="X138" s="233"/>
      <c r="AE138" s="88"/>
      <c r="AF138" s="88"/>
      <c r="AG138" s="88"/>
      <c r="AH138" s="88"/>
      <c r="AI138" s="88"/>
      <c r="AJ138" s="68"/>
      <c r="AK138" s="68"/>
    </row>
    <row r="139" spans="2:37" ht="9.75" hidden="1" customHeight="1" outlineLevel="2" x14ac:dyDescent="0.3">
      <c r="B139" s="252"/>
      <c r="C139" s="252"/>
      <c r="D139" s="230">
        <f t="shared" si="0"/>
        <v>0</v>
      </c>
      <c r="E139" s="231"/>
      <c r="F139" s="231"/>
      <c r="G139" s="231"/>
      <c r="H139" s="231"/>
      <c r="I139" s="231"/>
      <c r="J139" s="231"/>
      <c r="K139" s="231"/>
      <c r="L139" s="231"/>
      <c r="M139" s="231"/>
      <c r="N139" s="231"/>
      <c r="O139" s="231"/>
      <c r="P139" s="231"/>
      <c r="Q139" s="231"/>
      <c r="R139" s="231"/>
      <c r="S139" s="231"/>
      <c r="T139" s="232"/>
      <c r="U139" s="72" t="s">
        <v>22</v>
      </c>
      <c r="V139" s="233">
        <f t="shared" si="4"/>
        <v>0</v>
      </c>
      <c r="W139" s="233"/>
      <c r="X139" s="233"/>
      <c r="AE139" s="88"/>
      <c r="AF139" s="88"/>
      <c r="AG139" s="88"/>
      <c r="AH139" s="88"/>
      <c r="AI139" s="88"/>
      <c r="AJ139" s="68"/>
      <c r="AK139" s="68"/>
    </row>
    <row r="140" spans="2:37" ht="9.75" hidden="1" customHeight="1" outlineLevel="2" x14ac:dyDescent="0.3">
      <c r="B140" s="252"/>
      <c r="C140" s="252"/>
      <c r="D140" s="230">
        <f t="shared" si="0"/>
        <v>0</v>
      </c>
      <c r="E140" s="231"/>
      <c r="F140" s="231"/>
      <c r="G140" s="231"/>
      <c r="H140" s="231"/>
      <c r="I140" s="231"/>
      <c r="J140" s="231"/>
      <c r="K140" s="231"/>
      <c r="L140" s="231"/>
      <c r="M140" s="231"/>
      <c r="N140" s="231"/>
      <c r="O140" s="231"/>
      <c r="P140" s="231"/>
      <c r="Q140" s="231"/>
      <c r="R140" s="231"/>
      <c r="S140" s="231"/>
      <c r="T140" s="232"/>
      <c r="U140" s="72" t="s">
        <v>22</v>
      </c>
      <c r="V140" s="233">
        <f t="shared" si="4"/>
        <v>0</v>
      </c>
      <c r="W140" s="233"/>
      <c r="X140" s="233"/>
      <c r="AE140" s="88"/>
      <c r="AF140" s="88"/>
      <c r="AG140" s="88"/>
      <c r="AH140" s="88"/>
      <c r="AI140" s="88"/>
      <c r="AJ140" s="68"/>
      <c r="AK140" s="68"/>
    </row>
    <row r="141" spans="2:37" ht="9.75" hidden="1" customHeight="1" outlineLevel="2" x14ac:dyDescent="0.3">
      <c r="B141" s="252"/>
      <c r="C141" s="252"/>
      <c r="D141" s="230">
        <f t="shared" si="0"/>
        <v>0</v>
      </c>
      <c r="E141" s="231"/>
      <c r="F141" s="231"/>
      <c r="G141" s="231"/>
      <c r="H141" s="231"/>
      <c r="I141" s="231"/>
      <c r="J141" s="231"/>
      <c r="K141" s="231"/>
      <c r="L141" s="231"/>
      <c r="M141" s="231"/>
      <c r="N141" s="231"/>
      <c r="O141" s="231"/>
      <c r="P141" s="231"/>
      <c r="Q141" s="231"/>
      <c r="R141" s="231"/>
      <c r="S141" s="231"/>
      <c r="T141" s="232"/>
      <c r="U141" s="72" t="s">
        <v>22</v>
      </c>
      <c r="V141" s="233">
        <f t="shared" si="4"/>
        <v>0</v>
      </c>
      <c r="W141" s="233"/>
      <c r="X141" s="233"/>
      <c r="AE141" s="88"/>
      <c r="AF141" s="88"/>
      <c r="AG141" s="88"/>
      <c r="AH141" s="88"/>
      <c r="AI141" s="88"/>
      <c r="AJ141" s="68"/>
      <c r="AK141" s="68"/>
    </row>
    <row r="142" spans="2:37" ht="9.75" hidden="1" customHeight="1" outlineLevel="2" x14ac:dyDescent="0.3">
      <c r="B142" s="252"/>
      <c r="C142" s="252"/>
      <c r="D142" s="230">
        <f t="shared" si="0"/>
        <v>0</v>
      </c>
      <c r="E142" s="231"/>
      <c r="F142" s="231"/>
      <c r="G142" s="231"/>
      <c r="H142" s="231"/>
      <c r="I142" s="231"/>
      <c r="J142" s="231"/>
      <c r="K142" s="231"/>
      <c r="L142" s="231"/>
      <c r="M142" s="231"/>
      <c r="N142" s="231"/>
      <c r="O142" s="231"/>
      <c r="P142" s="231"/>
      <c r="Q142" s="231"/>
      <c r="R142" s="231"/>
      <c r="S142" s="231"/>
      <c r="T142" s="232"/>
      <c r="U142" s="72" t="s">
        <v>22</v>
      </c>
      <c r="V142" s="233">
        <f t="shared" si="4"/>
        <v>0</v>
      </c>
      <c r="W142" s="233"/>
      <c r="X142" s="233"/>
      <c r="AE142" s="88"/>
      <c r="AF142" s="88"/>
      <c r="AG142" s="88"/>
      <c r="AH142" s="88"/>
      <c r="AI142" s="88"/>
      <c r="AJ142" s="68"/>
      <c r="AK142" s="68"/>
    </row>
    <row r="143" spans="2:37" ht="9.75" hidden="1" customHeight="1" outlineLevel="2" x14ac:dyDescent="0.3">
      <c r="B143" s="252"/>
      <c r="C143" s="252"/>
      <c r="D143" s="230">
        <f t="shared" si="0"/>
        <v>0</v>
      </c>
      <c r="E143" s="231"/>
      <c r="F143" s="231"/>
      <c r="G143" s="231"/>
      <c r="H143" s="231"/>
      <c r="I143" s="231"/>
      <c r="J143" s="231"/>
      <c r="K143" s="231"/>
      <c r="L143" s="231"/>
      <c r="M143" s="231"/>
      <c r="N143" s="231"/>
      <c r="O143" s="231"/>
      <c r="P143" s="231"/>
      <c r="Q143" s="231"/>
      <c r="R143" s="231"/>
      <c r="S143" s="231"/>
      <c r="T143" s="232"/>
      <c r="U143" s="72" t="s">
        <v>22</v>
      </c>
      <c r="V143" s="233">
        <f t="shared" si="4"/>
        <v>0</v>
      </c>
      <c r="W143" s="233"/>
      <c r="X143" s="233"/>
      <c r="AE143" s="88"/>
      <c r="AF143" s="88"/>
      <c r="AG143" s="88"/>
      <c r="AH143" s="88"/>
      <c r="AI143" s="88"/>
      <c r="AJ143" s="68"/>
      <c r="AK143" s="68"/>
    </row>
    <row r="144" spans="2:37" ht="9.75" hidden="1" customHeight="1" outlineLevel="2" x14ac:dyDescent="0.3">
      <c r="B144" s="252"/>
      <c r="C144" s="252"/>
      <c r="D144" s="230">
        <f t="shared" si="0"/>
        <v>0</v>
      </c>
      <c r="E144" s="231"/>
      <c r="F144" s="231"/>
      <c r="G144" s="231"/>
      <c r="H144" s="231"/>
      <c r="I144" s="231"/>
      <c r="J144" s="231"/>
      <c r="K144" s="231"/>
      <c r="L144" s="231"/>
      <c r="M144" s="231"/>
      <c r="N144" s="231"/>
      <c r="O144" s="231"/>
      <c r="P144" s="231"/>
      <c r="Q144" s="231"/>
      <c r="R144" s="231"/>
      <c r="S144" s="231"/>
      <c r="T144" s="232"/>
      <c r="U144" s="72" t="s">
        <v>22</v>
      </c>
      <c r="V144" s="233">
        <f t="shared" si="4"/>
        <v>0</v>
      </c>
      <c r="W144" s="233"/>
      <c r="X144" s="233"/>
      <c r="AE144" s="88"/>
      <c r="AF144" s="88"/>
      <c r="AG144" s="88"/>
      <c r="AH144" s="88"/>
      <c r="AI144" s="88"/>
      <c r="AJ144" s="68"/>
      <c r="AK144" s="68"/>
    </row>
    <row r="145" spans="2:37" ht="9.75" hidden="1" customHeight="1" outlineLevel="2" x14ac:dyDescent="0.3">
      <c r="B145" s="252"/>
      <c r="C145" s="252"/>
      <c r="D145" s="230">
        <f t="shared" si="0"/>
        <v>0</v>
      </c>
      <c r="E145" s="231"/>
      <c r="F145" s="231"/>
      <c r="G145" s="231"/>
      <c r="H145" s="231"/>
      <c r="I145" s="231"/>
      <c r="J145" s="231"/>
      <c r="K145" s="231"/>
      <c r="L145" s="231"/>
      <c r="M145" s="231"/>
      <c r="N145" s="231"/>
      <c r="O145" s="231"/>
      <c r="P145" s="231"/>
      <c r="Q145" s="231"/>
      <c r="R145" s="231"/>
      <c r="S145" s="231"/>
      <c r="T145" s="232"/>
      <c r="U145" s="72" t="s">
        <v>22</v>
      </c>
      <c r="V145" s="233">
        <f t="shared" si="4"/>
        <v>0</v>
      </c>
      <c r="W145" s="233"/>
      <c r="X145" s="233"/>
      <c r="AE145" s="88"/>
      <c r="AF145" s="88"/>
      <c r="AG145" s="88"/>
      <c r="AH145" s="88"/>
      <c r="AI145" s="88"/>
      <c r="AJ145" s="68"/>
      <c r="AK145" s="68"/>
    </row>
    <row r="146" spans="2:37" ht="9.75" hidden="1" customHeight="1" outlineLevel="2" x14ac:dyDescent="0.3">
      <c r="B146" s="252"/>
      <c r="C146" s="252"/>
      <c r="D146" s="230">
        <f t="shared" si="0"/>
        <v>0</v>
      </c>
      <c r="E146" s="231"/>
      <c r="F146" s="231"/>
      <c r="G146" s="231"/>
      <c r="H146" s="231"/>
      <c r="I146" s="231"/>
      <c r="J146" s="231"/>
      <c r="K146" s="231"/>
      <c r="L146" s="231"/>
      <c r="M146" s="231"/>
      <c r="N146" s="231"/>
      <c r="O146" s="231"/>
      <c r="P146" s="231"/>
      <c r="Q146" s="231"/>
      <c r="R146" s="231"/>
      <c r="S146" s="231"/>
      <c r="T146" s="232"/>
      <c r="U146" s="72" t="s">
        <v>22</v>
      </c>
      <c r="V146" s="233">
        <f t="shared" si="4"/>
        <v>0</v>
      </c>
      <c r="W146" s="233"/>
      <c r="X146" s="233"/>
      <c r="AE146" s="88"/>
      <c r="AF146" s="88"/>
      <c r="AG146" s="88"/>
      <c r="AH146" s="88"/>
      <c r="AI146" s="88"/>
      <c r="AJ146" s="68"/>
      <c r="AK146" s="68"/>
    </row>
    <row r="147" spans="2:37" ht="9.75" hidden="1" customHeight="1" outlineLevel="2" x14ac:dyDescent="0.3">
      <c r="B147" s="252"/>
      <c r="C147" s="252"/>
      <c r="D147" s="230">
        <f t="shared" si="0"/>
        <v>0</v>
      </c>
      <c r="E147" s="231"/>
      <c r="F147" s="231"/>
      <c r="G147" s="231"/>
      <c r="H147" s="231"/>
      <c r="I147" s="231"/>
      <c r="J147" s="231"/>
      <c r="K147" s="231"/>
      <c r="L147" s="231"/>
      <c r="M147" s="231"/>
      <c r="N147" s="231"/>
      <c r="O147" s="231"/>
      <c r="P147" s="231"/>
      <c r="Q147" s="231"/>
      <c r="R147" s="231"/>
      <c r="S147" s="231"/>
      <c r="T147" s="232"/>
      <c r="U147" s="72" t="s">
        <v>22</v>
      </c>
      <c r="V147" s="233">
        <f t="shared" si="4"/>
        <v>0</v>
      </c>
      <c r="W147" s="233"/>
      <c r="X147" s="233"/>
      <c r="AE147" s="88"/>
      <c r="AF147" s="88"/>
      <c r="AG147" s="88"/>
      <c r="AH147" s="88"/>
      <c r="AI147" s="88"/>
      <c r="AJ147" s="68"/>
      <c r="AK147" s="68"/>
    </row>
    <row r="148" spans="2:37" ht="9.75" hidden="1" customHeight="1" outlineLevel="2" x14ac:dyDescent="0.3">
      <c r="B148" s="252"/>
      <c r="C148" s="252"/>
      <c r="D148" s="230">
        <f t="shared" si="0"/>
        <v>0</v>
      </c>
      <c r="E148" s="231"/>
      <c r="F148" s="231"/>
      <c r="G148" s="231"/>
      <c r="H148" s="231"/>
      <c r="I148" s="231"/>
      <c r="J148" s="231"/>
      <c r="K148" s="231"/>
      <c r="L148" s="231"/>
      <c r="M148" s="231"/>
      <c r="N148" s="231"/>
      <c r="O148" s="231"/>
      <c r="P148" s="231"/>
      <c r="Q148" s="231"/>
      <c r="R148" s="231"/>
      <c r="S148" s="231"/>
      <c r="T148" s="232"/>
      <c r="U148" s="72" t="s">
        <v>22</v>
      </c>
      <c r="V148" s="233">
        <f t="shared" si="4"/>
        <v>0</v>
      </c>
      <c r="W148" s="233"/>
      <c r="X148" s="233"/>
      <c r="AE148" s="88"/>
      <c r="AF148" s="88"/>
      <c r="AG148" s="88"/>
      <c r="AH148" s="88"/>
      <c r="AI148" s="88"/>
      <c r="AJ148" s="68"/>
      <c r="AK148" s="68"/>
    </row>
    <row r="149" spans="2:37" ht="9.75" hidden="1" customHeight="1" outlineLevel="2" x14ac:dyDescent="0.3">
      <c r="B149" s="252"/>
      <c r="C149" s="252"/>
      <c r="D149" s="230">
        <f t="shared" si="0"/>
        <v>0</v>
      </c>
      <c r="E149" s="231"/>
      <c r="F149" s="231"/>
      <c r="G149" s="231"/>
      <c r="H149" s="231"/>
      <c r="I149" s="231"/>
      <c r="J149" s="231"/>
      <c r="K149" s="231"/>
      <c r="L149" s="231"/>
      <c r="M149" s="231"/>
      <c r="N149" s="231"/>
      <c r="O149" s="231"/>
      <c r="P149" s="231"/>
      <c r="Q149" s="231"/>
      <c r="R149" s="231"/>
      <c r="S149" s="231"/>
      <c r="T149" s="232"/>
      <c r="U149" s="72" t="s">
        <v>22</v>
      </c>
      <c r="V149" s="233">
        <f t="shared" si="4"/>
        <v>0</v>
      </c>
      <c r="W149" s="233"/>
      <c r="X149" s="233"/>
      <c r="AE149" s="88"/>
      <c r="AF149" s="88"/>
      <c r="AG149" s="88"/>
      <c r="AH149" s="88"/>
      <c r="AI149" s="88"/>
      <c r="AJ149" s="68"/>
      <c r="AK149" s="68"/>
    </row>
    <row r="150" spans="2:37" ht="9.75" hidden="1" customHeight="1" outlineLevel="2" x14ac:dyDescent="0.3">
      <c r="B150" s="252"/>
      <c r="C150" s="252"/>
      <c r="D150" s="230">
        <f t="shared" si="0"/>
        <v>0</v>
      </c>
      <c r="E150" s="231"/>
      <c r="F150" s="231"/>
      <c r="G150" s="231"/>
      <c r="H150" s="231"/>
      <c r="I150" s="231"/>
      <c r="J150" s="231"/>
      <c r="K150" s="231"/>
      <c r="L150" s="231"/>
      <c r="M150" s="231"/>
      <c r="N150" s="231"/>
      <c r="O150" s="231"/>
      <c r="P150" s="231"/>
      <c r="Q150" s="231"/>
      <c r="R150" s="231"/>
      <c r="S150" s="231"/>
      <c r="T150" s="232"/>
      <c r="U150" s="72" t="s">
        <v>22</v>
      </c>
      <c r="V150" s="233">
        <f t="shared" si="4"/>
        <v>0</v>
      </c>
      <c r="W150" s="233"/>
      <c r="X150" s="233"/>
      <c r="AE150" s="88"/>
      <c r="AF150" s="88"/>
      <c r="AG150" s="88"/>
      <c r="AH150" s="88"/>
      <c r="AI150" s="88"/>
      <c r="AJ150" s="68"/>
      <c r="AK150" s="68"/>
    </row>
    <row r="151" spans="2:37" ht="9.75" hidden="1" customHeight="1" outlineLevel="2" x14ac:dyDescent="0.3">
      <c r="B151" s="252"/>
      <c r="C151" s="252"/>
      <c r="D151" s="230">
        <f t="shared" si="0"/>
        <v>0</v>
      </c>
      <c r="E151" s="231"/>
      <c r="F151" s="231"/>
      <c r="G151" s="231"/>
      <c r="H151" s="231"/>
      <c r="I151" s="231"/>
      <c r="J151" s="231"/>
      <c r="K151" s="231"/>
      <c r="L151" s="231"/>
      <c r="M151" s="231"/>
      <c r="N151" s="231"/>
      <c r="O151" s="231"/>
      <c r="P151" s="231"/>
      <c r="Q151" s="231"/>
      <c r="R151" s="231"/>
      <c r="S151" s="231"/>
      <c r="T151" s="232"/>
      <c r="U151" s="72" t="s">
        <v>22</v>
      </c>
      <c r="V151" s="233">
        <f t="shared" si="4"/>
        <v>0</v>
      </c>
      <c r="W151" s="233"/>
      <c r="X151" s="233"/>
      <c r="AE151" s="88"/>
      <c r="AF151" s="88"/>
      <c r="AG151" s="88"/>
      <c r="AH151" s="88"/>
      <c r="AI151" s="88"/>
      <c r="AJ151" s="68"/>
      <c r="AK151" s="68"/>
    </row>
    <row r="152" spans="2:37" ht="9.75" hidden="1" customHeight="1" outlineLevel="2" x14ac:dyDescent="0.3">
      <c r="B152" s="252"/>
      <c r="C152" s="252"/>
      <c r="D152" s="230">
        <f t="shared" si="0"/>
        <v>0</v>
      </c>
      <c r="E152" s="231"/>
      <c r="F152" s="231"/>
      <c r="G152" s="231"/>
      <c r="H152" s="231"/>
      <c r="I152" s="231"/>
      <c r="J152" s="231"/>
      <c r="K152" s="231"/>
      <c r="L152" s="231"/>
      <c r="M152" s="231"/>
      <c r="N152" s="231"/>
      <c r="O152" s="231"/>
      <c r="P152" s="231"/>
      <c r="Q152" s="231"/>
      <c r="R152" s="231"/>
      <c r="S152" s="231"/>
      <c r="T152" s="232"/>
      <c r="U152" s="72" t="s">
        <v>22</v>
      </c>
      <c r="V152" s="233">
        <f t="shared" si="4"/>
        <v>0</v>
      </c>
      <c r="W152" s="233"/>
      <c r="X152" s="233"/>
      <c r="AE152" s="88"/>
      <c r="AF152" s="88"/>
      <c r="AG152" s="88"/>
      <c r="AH152" s="88"/>
      <c r="AI152" s="88"/>
      <c r="AJ152" s="68"/>
      <c r="AK152" s="68"/>
    </row>
    <row r="153" spans="2:37" ht="9.75" hidden="1" customHeight="1" outlineLevel="2" x14ac:dyDescent="0.3">
      <c r="B153" s="252"/>
      <c r="C153" s="252"/>
      <c r="D153" s="230">
        <f t="shared" si="0"/>
        <v>0</v>
      </c>
      <c r="E153" s="231"/>
      <c r="F153" s="231"/>
      <c r="G153" s="231"/>
      <c r="H153" s="231"/>
      <c r="I153" s="231"/>
      <c r="J153" s="231"/>
      <c r="K153" s="231"/>
      <c r="L153" s="231"/>
      <c r="M153" s="231"/>
      <c r="N153" s="231"/>
      <c r="O153" s="231"/>
      <c r="P153" s="231"/>
      <c r="Q153" s="231"/>
      <c r="R153" s="231"/>
      <c r="S153" s="231"/>
      <c r="T153" s="232"/>
      <c r="U153" s="72" t="s">
        <v>22</v>
      </c>
      <c r="V153" s="233">
        <f t="shared" si="4"/>
        <v>0</v>
      </c>
      <c r="W153" s="233"/>
      <c r="X153" s="233"/>
      <c r="AE153" s="88"/>
      <c r="AF153" s="88"/>
      <c r="AG153" s="88"/>
      <c r="AH153" s="88"/>
      <c r="AI153" s="88"/>
      <c r="AJ153" s="68"/>
      <c r="AK153" s="68"/>
    </row>
    <row r="154" spans="2:37" ht="9.75" hidden="1" customHeight="1" outlineLevel="2" x14ac:dyDescent="0.3">
      <c r="B154" s="252"/>
      <c r="C154" s="252"/>
      <c r="D154" s="230">
        <f t="shared" si="0"/>
        <v>0</v>
      </c>
      <c r="E154" s="231"/>
      <c r="F154" s="231"/>
      <c r="G154" s="231"/>
      <c r="H154" s="231"/>
      <c r="I154" s="231"/>
      <c r="J154" s="231"/>
      <c r="K154" s="231"/>
      <c r="L154" s="231"/>
      <c r="M154" s="231"/>
      <c r="N154" s="231"/>
      <c r="O154" s="231"/>
      <c r="P154" s="231"/>
      <c r="Q154" s="231"/>
      <c r="R154" s="231"/>
      <c r="S154" s="231"/>
      <c r="T154" s="232"/>
      <c r="U154" s="72" t="s">
        <v>22</v>
      </c>
      <c r="V154" s="233">
        <f t="shared" si="4"/>
        <v>0</v>
      </c>
      <c r="W154" s="233"/>
      <c r="X154" s="233"/>
      <c r="AE154" s="88"/>
      <c r="AF154" s="88"/>
      <c r="AG154" s="88"/>
      <c r="AH154" s="88"/>
      <c r="AI154" s="88"/>
      <c r="AJ154" s="68"/>
      <c r="AK154" s="68"/>
    </row>
    <row r="155" spans="2:37" ht="9.75" hidden="1" customHeight="1" outlineLevel="2" x14ac:dyDescent="0.3">
      <c r="B155" s="252"/>
      <c r="C155" s="252"/>
      <c r="D155" s="230">
        <f t="shared" si="0"/>
        <v>0</v>
      </c>
      <c r="E155" s="231"/>
      <c r="F155" s="231"/>
      <c r="G155" s="231"/>
      <c r="H155" s="231"/>
      <c r="I155" s="231"/>
      <c r="J155" s="231"/>
      <c r="K155" s="231"/>
      <c r="L155" s="231"/>
      <c r="M155" s="231"/>
      <c r="N155" s="231"/>
      <c r="O155" s="231"/>
      <c r="P155" s="231"/>
      <c r="Q155" s="231"/>
      <c r="R155" s="231"/>
      <c r="S155" s="231"/>
      <c r="T155" s="232"/>
      <c r="U155" s="72" t="s">
        <v>22</v>
      </c>
      <c r="V155" s="233">
        <f t="shared" si="4"/>
        <v>0</v>
      </c>
      <c r="W155" s="233"/>
      <c r="X155" s="233"/>
      <c r="AE155" s="88"/>
      <c r="AF155" s="88"/>
      <c r="AG155" s="88"/>
      <c r="AH155" s="88"/>
      <c r="AI155" s="88"/>
      <c r="AJ155" s="68"/>
      <c r="AK155" s="68"/>
    </row>
    <row r="156" spans="2:37" ht="9.75" hidden="1" customHeight="1" outlineLevel="2" x14ac:dyDescent="0.3">
      <c r="B156" s="252"/>
      <c r="C156" s="252"/>
      <c r="D156" s="230">
        <f t="shared" si="0"/>
        <v>0</v>
      </c>
      <c r="E156" s="231"/>
      <c r="F156" s="231"/>
      <c r="G156" s="231"/>
      <c r="H156" s="231"/>
      <c r="I156" s="231"/>
      <c r="J156" s="231"/>
      <c r="K156" s="231"/>
      <c r="L156" s="231"/>
      <c r="M156" s="231"/>
      <c r="N156" s="231"/>
      <c r="O156" s="231"/>
      <c r="P156" s="231"/>
      <c r="Q156" s="231"/>
      <c r="R156" s="231"/>
      <c r="S156" s="231"/>
      <c r="T156" s="232"/>
      <c r="U156" s="72" t="s">
        <v>22</v>
      </c>
      <c r="V156" s="233">
        <f t="shared" si="4"/>
        <v>0</v>
      </c>
      <c r="W156" s="233"/>
      <c r="X156" s="233"/>
      <c r="AE156" s="88"/>
      <c r="AF156" s="88"/>
      <c r="AG156" s="88"/>
      <c r="AH156" s="88"/>
      <c r="AI156" s="88"/>
      <c r="AJ156" s="68"/>
      <c r="AK156" s="68"/>
    </row>
    <row r="157" spans="2:37" ht="9.75" hidden="1" customHeight="1" outlineLevel="2" x14ac:dyDescent="0.3">
      <c r="B157" s="252"/>
      <c r="C157" s="252"/>
      <c r="D157" s="230">
        <f t="shared" si="0"/>
        <v>0</v>
      </c>
      <c r="E157" s="231"/>
      <c r="F157" s="231"/>
      <c r="G157" s="231"/>
      <c r="H157" s="231"/>
      <c r="I157" s="231"/>
      <c r="J157" s="231"/>
      <c r="K157" s="231"/>
      <c r="L157" s="231"/>
      <c r="M157" s="231"/>
      <c r="N157" s="231"/>
      <c r="O157" s="231"/>
      <c r="P157" s="231"/>
      <c r="Q157" s="231"/>
      <c r="R157" s="231"/>
      <c r="S157" s="231"/>
      <c r="T157" s="232"/>
      <c r="U157" s="72" t="s">
        <v>22</v>
      </c>
      <c r="V157" s="233">
        <f t="shared" si="4"/>
        <v>0</v>
      </c>
      <c r="W157" s="233"/>
      <c r="X157" s="233"/>
      <c r="AE157" s="88"/>
      <c r="AF157" s="88"/>
      <c r="AG157" s="88"/>
      <c r="AH157" s="88"/>
      <c r="AI157" s="88"/>
      <c r="AJ157" s="68"/>
      <c r="AK157" s="68"/>
    </row>
    <row r="158" spans="2:37" ht="9.75" hidden="1" customHeight="1" outlineLevel="2" x14ac:dyDescent="0.3">
      <c r="B158" s="252"/>
      <c r="C158" s="252"/>
      <c r="D158" s="230">
        <f t="shared" si="0"/>
        <v>0</v>
      </c>
      <c r="E158" s="231"/>
      <c r="F158" s="231"/>
      <c r="G158" s="231"/>
      <c r="H158" s="231"/>
      <c r="I158" s="231"/>
      <c r="J158" s="231"/>
      <c r="K158" s="231"/>
      <c r="L158" s="231"/>
      <c r="M158" s="231"/>
      <c r="N158" s="231"/>
      <c r="O158" s="231"/>
      <c r="P158" s="231"/>
      <c r="Q158" s="231"/>
      <c r="R158" s="231"/>
      <c r="S158" s="231"/>
      <c r="T158" s="232"/>
      <c r="U158" s="72" t="s">
        <v>22</v>
      </c>
      <c r="V158" s="233">
        <f t="shared" si="4"/>
        <v>0</v>
      </c>
      <c r="W158" s="233"/>
      <c r="X158" s="233"/>
      <c r="AE158" s="88"/>
      <c r="AF158" s="88"/>
      <c r="AG158" s="88"/>
      <c r="AH158" s="88"/>
      <c r="AI158" s="88"/>
      <c r="AJ158" s="68"/>
      <c r="AK158" s="68"/>
    </row>
    <row r="159" spans="2:37" ht="9.75" hidden="1" customHeight="1" outlineLevel="2" x14ac:dyDescent="0.3">
      <c r="B159" s="252"/>
      <c r="C159" s="252"/>
      <c r="D159" s="230">
        <f t="shared" si="0"/>
        <v>0</v>
      </c>
      <c r="E159" s="231"/>
      <c r="F159" s="231"/>
      <c r="G159" s="231"/>
      <c r="H159" s="231"/>
      <c r="I159" s="231"/>
      <c r="J159" s="231"/>
      <c r="K159" s="231"/>
      <c r="L159" s="231"/>
      <c r="M159" s="231"/>
      <c r="N159" s="231"/>
      <c r="O159" s="231"/>
      <c r="P159" s="231"/>
      <c r="Q159" s="231"/>
      <c r="R159" s="231"/>
      <c r="S159" s="231"/>
      <c r="T159" s="232"/>
      <c r="U159" s="72" t="s">
        <v>22</v>
      </c>
      <c r="V159" s="233">
        <f t="shared" si="4"/>
        <v>0</v>
      </c>
      <c r="W159" s="233"/>
      <c r="X159" s="233"/>
      <c r="AE159" s="88"/>
      <c r="AF159" s="88"/>
      <c r="AG159" s="88"/>
      <c r="AH159" s="88"/>
      <c r="AI159" s="88"/>
      <c r="AJ159" s="68"/>
      <c r="AK159" s="68"/>
    </row>
    <row r="160" spans="2:37" ht="9.75" hidden="1" customHeight="1" outlineLevel="2" x14ac:dyDescent="0.3">
      <c r="B160" s="252"/>
      <c r="C160" s="252"/>
      <c r="D160" s="230">
        <f t="shared" si="0"/>
        <v>0</v>
      </c>
      <c r="E160" s="231"/>
      <c r="F160" s="231"/>
      <c r="G160" s="231"/>
      <c r="H160" s="231"/>
      <c r="I160" s="231"/>
      <c r="J160" s="231"/>
      <c r="K160" s="231"/>
      <c r="L160" s="231"/>
      <c r="M160" s="231"/>
      <c r="N160" s="231"/>
      <c r="O160" s="231"/>
      <c r="P160" s="231"/>
      <c r="Q160" s="231"/>
      <c r="R160" s="231"/>
      <c r="S160" s="231"/>
      <c r="T160" s="232"/>
      <c r="U160" s="72" t="s">
        <v>22</v>
      </c>
      <c r="V160" s="233">
        <f t="shared" si="4"/>
        <v>0</v>
      </c>
      <c r="W160" s="233"/>
      <c r="X160" s="233"/>
      <c r="AE160" s="88"/>
      <c r="AF160" s="88"/>
      <c r="AG160" s="88"/>
      <c r="AH160" s="88"/>
      <c r="AI160" s="88"/>
      <c r="AJ160" s="68"/>
      <c r="AK160" s="68"/>
    </row>
    <row r="161" spans="2:37" ht="9.75" hidden="1" customHeight="1" outlineLevel="2" x14ac:dyDescent="0.3">
      <c r="B161" s="252"/>
      <c r="C161" s="252"/>
      <c r="D161" s="230">
        <f t="shared" si="0"/>
        <v>0</v>
      </c>
      <c r="E161" s="231"/>
      <c r="F161" s="231"/>
      <c r="G161" s="231"/>
      <c r="H161" s="231"/>
      <c r="I161" s="231"/>
      <c r="J161" s="231"/>
      <c r="K161" s="231"/>
      <c r="L161" s="231"/>
      <c r="M161" s="231"/>
      <c r="N161" s="231"/>
      <c r="O161" s="231"/>
      <c r="P161" s="231"/>
      <c r="Q161" s="231"/>
      <c r="R161" s="231"/>
      <c r="S161" s="231"/>
      <c r="T161" s="232"/>
      <c r="U161" s="72" t="s">
        <v>22</v>
      </c>
      <c r="V161" s="233">
        <f t="shared" si="4"/>
        <v>0</v>
      </c>
      <c r="W161" s="233"/>
      <c r="X161" s="233"/>
      <c r="AE161" s="88"/>
      <c r="AF161" s="88"/>
      <c r="AG161" s="88"/>
      <c r="AH161" s="88"/>
      <c r="AI161" s="88"/>
      <c r="AJ161" s="68"/>
      <c r="AK161" s="68"/>
    </row>
    <row r="162" spans="2:37" ht="9.75" hidden="1" customHeight="1" outlineLevel="2" x14ac:dyDescent="0.3">
      <c r="B162" s="252"/>
      <c r="C162" s="252"/>
      <c r="D162" s="230">
        <f t="shared" si="0"/>
        <v>0</v>
      </c>
      <c r="E162" s="231"/>
      <c r="F162" s="231"/>
      <c r="G162" s="231"/>
      <c r="H162" s="231"/>
      <c r="I162" s="231"/>
      <c r="J162" s="231"/>
      <c r="K162" s="231"/>
      <c r="L162" s="231"/>
      <c r="M162" s="231"/>
      <c r="N162" s="231"/>
      <c r="O162" s="231"/>
      <c r="P162" s="231"/>
      <c r="Q162" s="231"/>
      <c r="R162" s="231"/>
      <c r="S162" s="231"/>
      <c r="T162" s="232"/>
      <c r="U162" s="72" t="s">
        <v>22</v>
      </c>
      <c r="V162" s="233">
        <f t="shared" si="4"/>
        <v>0</v>
      </c>
      <c r="W162" s="233"/>
      <c r="X162" s="233"/>
      <c r="AE162" s="88"/>
      <c r="AF162" s="88"/>
      <c r="AG162" s="88"/>
      <c r="AH162" s="88"/>
      <c r="AI162" s="88"/>
      <c r="AJ162" s="68"/>
      <c r="AK162" s="68"/>
    </row>
    <row r="163" spans="2:37" ht="9.75" hidden="1" customHeight="1" outlineLevel="2" x14ac:dyDescent="0.3">
      <c r="B163" s="252"/>
      <c r="C163" s="252"/>
      <c r="D163" s="230">
        <f t="shared" si="0"/>
        <v>0</v>
      </c>
      <c r="E163" s="231"/>
      <c r="F163" s="231"/>
      <c r="G163" s="231"/>
      <c r="H163" s="231"/>
      <c r="I163" s="231"/>
      <c r="J163" s="231"/>
      <c r="K163" s="231"/>
      <c r="L163" s="231"/>
      <c r="M163" s="231"/>
      <c r="N163" s="231"/>
      <c r="O163" s="231"/>
      <c r="P163" s="231"/>
      <c r="Q163" s="231"/>
      <c r="R163" s="231"/>
      <c r="S163" s="231"/>
      <c r="T163" s="232"/>
      <c r="U163" s="72" t="s">
        <v>22</v>
      </c>
      <c r="V163" s="233">
        <f t="shared" si="4"/>
        <v>0</v>
      </c>
      <c r="W163" s="233"/>
      <c r="X163" s="233"/>
      <c r="AE163" s="88"/>
      <c r="AF163" s="88"/>
      <c r="AG163" s="88"/>
      <c r="AH163" s="88"/>
      <c r="AI163" s="88"/>
      <c r="AJ163" s="68"/>
      <c r="AK163" s="68"/>
    </row>
    <row r="164" spans="2:37" ht="9.75" hidden="1" customHeight="1" outlineLevel="2" x14ac:dyDescent="0.3">
      <c r="B164" s="252"/>
      <c r="C164" s="252"/>
      <c r="D164" s="230">
        <f t="shared" si="0"/>
        <v>0</v>
      </c>
      <c r="E164" s="231"/>
      <c r="F164" s="231"/>
      <c r="G164" s="231"/>
      <c r="H164" s="231"/>
      <c r="I164" s="231"/>
      <c r="J164" s="231"/>
      <c r="K164" s="231"/>
      <c r="L164" s="231"/>
      <c r="M164" s="231"/>
      <c r="N164" s="231"/>
      <c r="O164" s="231"/>
      <c r="P164" s="231"/>
      <c r="Q164" s="231"/>
      <c r="R164" s="231"/>
      <c r="S164" s="231"/>
      <c r="T164" s="232"/>
      <c r="U164" s="72" t="s">
        <v>22</v>
      </c>
      <c r="V164" s="233">
        <f t="shared" si="4"/>
        <v>0</v>
      </c>
      <c r="W164" s="233"/>
      <c r="X164" s="233"/>
      <c r="AE164" s="88"/>
      <c r="AF164" s="88"/>
      <c r="AG164" s="88"/>
      <c r="AH164" s="88"/>
      <c r="AI164" s="88"/>
      <c r="AJ164" s="68"/>
      <c r="AK164" s="68"/>
    </row>
    <row r="165" spans="2:37" ht="9.75" hidden="1" customHeight="1" outlineLevel="2" x14ac:dyDescent="0.3">
      <c r="B165" s="252"/>
      <c r="C165" s="252"/>
      <c r="D165" s="230">
        <f t="shared" si="0"/>
        <v>0</v>
      </c>
      <c r="E165" s="231"/>
      <c r="F165" s="231"/>
      <c r="G165" s="231"/>
      <c r="H165" s="231"/>
      <c r="I165" s="231"/>
      <c r="J165" s="231"/>
      <c r="K165" s="231"/>
      <c r="L165" s="231"/>
      <c r="M165" s="231"/>
      <c r="N165" s="231"/>
      <c r="O165" s="231"/>
      <c r="P165" s="231"/>
      <c r="Q165" s="231"/>
      <c r="R165" s="231"/>
      <c r="S165" s="231"/>
      <c r="T165" s="232"/>
      <c r="U165" s="72" t="s">
        <v>22</v>
      </c>
      <c r="V165" s="233">
        <f t="shared" si="4"/>
        <v>0</v>
      </c>
      <c r="W165" s="233"/>
      <c r="X165" s="233"/>
      <c r="AE165" s="88"/>
      <c r="AF165" s="88"/>
      <c r="AG165" s="88"/>
      <c r="AH165" s="88"/>
      <c r="AI165" s="88"/>
      <c r="AJ165" s="68"/>
      <c r="AK165" s="68"/>
    </row>
    <row r="166" spans="2:37" ht="9.75" hidden="1" customHeight="1" outlineLevel="2" x14ac:dyDescent="0.3">
      <c r="B166" s="252"/>
      <c r="C166" s="252"/>
      <c r="D166" s="230">
        <f t="shared" si="0"/>
        <v>0</v>
      </c>
      <c r="E166" s="231"/>
      <c r="F166" s="231"/>
      <c r="G166" s="231"/>
      <c r="H166" s="231"/>
      <c r="I166" s="231"/>
      <c r="J166" s="231"/>
      <c r="K166" s="231"/>
      <c r="L166" s="231"/>
      <c r="M166" s="231"/>
      <c r="N166" s="231"/>
      <c r="O166" s="231"/>
      <c r="P166" s="231"/>
      <c r="Q166" s="231"/>
      <c r="R166" s="231"/>
      <c r="S166" s="231"/>
      <c r="T166" s="232"/>
      <c r="U166" s="72" t="s">
        <v>22</v>
      </c>
      <c r="V166" s="233">
        <f t="shared" si="4"/>
        <v>0</v>
      </c>
      <c r="W166" s="233"/>
      <c r="X166" s="233"/>
      <c r="AE166" s="88"/>
      <c r="AF166" s="88"/>
      <c r="AG166" s="88"/>
      <c r="AH166" s="88"/>
      <c r="AI166" s="88"/>
      <c r="AJ166" s="68"/>
      <c r="AK166" s="68"/>
    </row>
    <row r="167" spans="2:37" ht="9.75" hidden="1" customHeight="1" outlineLevel="2" x14ac:dyDescent="0.3">
      <c r="B167" s="252"/>
      <c r="C167" s="252"/>
      <c r="D167" s="230">
        <f t="shared" si="0"/>
        <v>0</v>
      </c>
      <c r="E167" s="231"/>
      <c r="F167" s="231"/>
      <c r="G167" s="231"/>
      <c r="H167" s="231"/>
      <c r="I167" s="231"/>
      <c r="J167" s="231"/>
      <c r="K167" s="231"/>
      <c r="L167" s="231"/>
      <c r="M167" s="231"/>
      <c r="N167" s="231"/>
      <c r="O167" s="231"/>
      <c r="P167" s="231"/>
      <c r="Q167" s="231"/>
      <c r="R167" s="231"/>
      <c r="S167" s="231"/>
      <c r="T167" s="232"/>
      <c r="U167" s="72" t="s">
        <v>22</v>
      </c>
      <c r="V167" s="233">
        <f t="shared" si="4"/>
        <v>0</v>
      </c>
      <c r="W167" s="233"/>
      <c r="X167" s="233"/>
      <c r="AE167" s="88"/>
      <c r="AF167" s="88"/>
      <c r="AG167" s="88"/>
      <c r="AH167" s="88"/>
      <c r="AI167" s="88"/>
      <c r="AJ167" s="68"/>
      <c r="AK167" s="68"/>
    </row>
    <row r="168" spans="2:37" ht="9.75" hidden="1" customHeight="1" outlineLevel="2" x14ac:dyDescent="0.3">
      <c r="B168" s="252"/>
      <c r="C168" s="252"/>
      <c r="D168" s="230">
        <f t="shared" si="0"/>
        <v>0</v>
      </c>
      <c r="E168" s="231"/>
      <c r="F168" s="231"/>
      <c r="G168" s="231"/>
      <c r="H168" s="231"/>
      <c r="I168" s="231"/>
      <c r="J168" s="231"/>
      <c r="K168" s="231"/>
      <c r="L168" s="231"/>
      <c r="M168" s="231"/>
      <c r="N168" s="231"/>
      <c r="O168" s="231"/>
      <c r="P168" s="231"/>
      <c r="Q168" s="231"/>
      <c r="R168" s="231"/>
      <c r="S168" s="231"/>
      <c r="T168" s="232"/>
      <c r="U168" s="72" t="s">
        <v>22</v>
      </c>
      <c r="V168" s="233">
        <f t="shared" si="4"/>
        <v>0</v>
      </c>
      <c r="W168" s="233"/>
      <c r="X168" s="233"/>
      <c r="AE168" s="88"/>
      <c r="AF168" s="88"/>
      <c r="AG168" s="88"/>
      <c r="AH168" s="88"/>
      <c r="AI168" s="88"/>
      <c r="AJ168" s="68"/>
      <c r="AK168" s="68"/>
    </row>
    <row r="169" spans="2:37" ht="9.75" hidden="1" customHeight="1" outlineLevel="2" x14ac:dyDescent="0.3">
      <c r="B169" s="252"/>
      <c r="C169" s="252"/>
      <c r="D169" s="230">
        <f t="shared" si="0"/>
        <v>0</v>
      </c>
      <c r="E169" s="231"/>
      <c r="F169" s="231"/>
      <c r="G169" s="231"/>
      <c r="H169" s="231"/>
      <c r="I169" s="231"/>
      <c r="J169" s="231"/>
      <c r="K169" s="231"/>
      <c r="L169" s="231"/>
      <c r="M169" s="231"/>
      <c r="N169" s="231"/>
      <c r="O169" s="231"/>
      <c r="P169" s="231"/>
      <c r="Q169" s="231"/>
      <c r="R169" s="231"/>
      <c r="S169" s="231"/>
      <c r="T169" s="232"/>
      <c r="U169" s="72" t="s">
        <v>22</v>
      </c>
      <c r="V169" s="233">
        <f t="shared" si="4"/>
        <v>0</v>
      </c>
      <c r="W169" s="233"/>
      <c r="X169" s="233"/>
      <c r="AE169" s="88"/>
      <c r="AF169" s="88"/>
      <c r="AG169" s="88"/>
      <c r="AH169" s="88"/>
      <c r="AI169" s="88"/>
      <c r="AJ169" s="68"/>
      <c r="AK169" s="68"/>
    </row>
    <row r="170" spans="2:37" ht="9.75" hidden="1" customHeight="1" outlineLevel="2" x14ac:dyDescent="0.3">
      <c r="B170" s="252"/>
      <c r="C170" s="252"/>
      <c r="D170" s="230">
        <f t="shared" si="0"/>
        <v>0</v>
      </c>
      <c r="E170" s="231"/>
      <c r="F170" s="231"/>
      <c r="G170" s="231"/>
      <c r="H170" s="231"/>
      <c r="I170" s="231"/>
      <c r="J170" s="231"/>
      <c r="K170" s="231"/>
      <c r="L170" s="231"/>
      <c r="M170" s="231"/>
      <c r="N170" s="231"/>
      <c r="O170" s="231"/>
      <c r="P170" s="231"/>
      <c r="Q170" s="231"/>
      <c r="R170" s="231"/>
      <c r="S170" s="231"/>
      <c r="T170" s="232"/>
      <c r="U170" s="72" t="s">
        <v>22</v>
      </c>
      <c r="V170" s="233">
        <f t="shared" si="4"/>
        <v>0</v>
      </c>
      <c r="W170" s="233"/>
      <c r="X170" s="233"/>
      <c r="AE170" s="88"/>
      <c r="AF170" s="88"/>
      <c r="AG170" s="88"/>
      <c r="AH170" s="88"/>
      <c r="AI170" s="88"/>
      <c r="AJ170" s="68"/>
      <c r="AK170" s="68"/>
    </row>
    <row r="171" spans="2:37" ht="9.75" hidden="1" customHeight="1" outlineLevel="2" x14ac:dyDescent="0.3">
      <c r="B171" s="252"/>
      <c r="C171" s="252"/>
      <c r="D171" s="230">
        <f t="shared" si="0"/>
        <v>0</v>
      </c>
      <c r="E171" s="231"/>
      <c r="F171" s="231"/>
      <c r="G171" s="231"/>
      <c r="H171" s="231"/>
      <c r="I171" s="231"/>
      <c r="J171" s="231"/>
      <c r="K171" s="231"/>
      <c r="L171" s="231"/>
      <c r="M171" s="231"/>
      <c r="N171" s="231"/>
      <c r="O171" s="231"/>
      <c r="P171" s="231"/>
      <c r="Q171" s="231"/>
      <c r="R171" s="231"/>
      <c r="S171" s="231"/>
      <c r="T171" s="232"/>
      <c r="U171" s="72" t="s">
        <v>22</v>
      </c>
      <c r="V171" s="233">
        <f t="shared" si="4"/>
        <v>0</v>
      </c>
      <c r="W171" s="233"/>
      <c r="X171" s="233"/>
      <c r="AE171" s="88"/>
      <c r="AF171" s="88"/>
      <c r="AG171" s="88"/>
      <c r="AH171" s="88"/>
      <c r="AI171" s="88"/>
      <c r="AJ171" s="68"/>
      <c r="AK171" s="68"/>
    </row>
    <row r="172" spans="2:37" ht="9.75" hidden="1" customHeight="1" outlineLevel="2" x14ac:dyDescent="0.3">
      <c r="B172" s="252"/>
      <c r="C172" s="252"/>
      <c r="D172" s="230">
        <f t="shared" si="0"/>
        <v>0</v>
      </c>
      <c r="E172" s="231"/>
      <c r="F172" s="231"/>
      <c r="G172" s="231"/>
      <c r="H172" s="231"/>
      <c r="I172" s="231"/>
      <c r="J172" s="231"/>
      <c r="K172" s="231"/>
      <c r="L172" s="231"/>
      <c r="M172" s="231"/>
      <c r="N172" s="231"/>
      <c r="O172" s="231"/>
      <c r="P172" s="231"/>
      <c r="Q172" s="231"/>
      <c r="R172" s="231"/>
      <c r="S172" s="231"/>
      <c r="T172" s="232"/>
      <c r="U172" s="72" t="s">
        <v>22</v>
      </c>
      <c r="V172" s="233">
        <f t="shared" si="4"/>
        <v>0</v>
      </c>
      <c r="W172" s="233"/>
      <c r="X172" s="233"/>
      <c r="AE172" s="88"/>
      <c r="AF172" s="88"/>
      <c r="AG172" s="88"/>
      <c r="AH172" s="88"/>
      <c r="AI172" s="88"/>
      <c r="AJ172" s="68"/>
      <c r="AK172" s="68"/>
    </row>
    <row r="173" spans="2:37" ht="9.75" hidden="1" customHeight="1" outlineLevel="2" x14ac:dyDescent="0.3">
      <c r="B173" s="252"/>
      <c r="C173" s="252"/>
      <c r="D173" s="230">
        <f t="shared" si="0"/>
        <v>0</v>
      </c>
      <c r="E173" s="231"/>
      <c r="F173" s="231"/>
      <c r="G173" s="231"/>
      <c r="H173" s="231"/>
      <c r="I173" s="231"/>
      <c r="J173" s="231"/>
      <c r="K173" s="231"/>
      <c r="L173" s="231"/>
      <c r="M173" s="231"/>
      <c r="N173" s="231"/>
      <c r="O173" s="231"/>
      <c r="P173" s="231"/>
      <c r="Q173" s="231"/>
      <c r="R173" s="231"/>
      <c r="S173" s="231"/>
      <c r="T173" s="232"/>
      <c r="U173" s="72" t="s">
        <v>22</v>
      </c>
      <c r="V173" s="233">
        <f t="shared" si="4"/>
        <v>0</v>
      </c>
      <c r="W173" s="233"/>
      <c r="X173" s="233"/>
      <c r="AE173" s="88"/>
      <c r="AF173" s="88"/>
      <c r="AG173" s="88"/>
      <c r="AH173" s="88"/>
      <c r="AI173" s="88"/>
      <c r="AJ173" s="68"/>
      <c r="AK173" s="68"/>
    </row>
    <row r="174" spans="2:37" ht="9.75" hidden="1" customHeight="1" outlineLevel="2" x14ac:dyDescent="0.3">
      <c r="B174" s="252"/>
      <c r="C174" s="252"/>
      <c r="D174" s="230">
        <f t="shared" si="0"/>
        <v>0</v>
      </c>
      <c r="E174" s="231"/>
      <c r="F174" s="231"/>
      <c r="G174" s="231"/>
      <c r="H174" s="231"/>
      <c r="I174" s="231"/>
      <c r="J174" s="231"/>
      <c r="K174" s="231"/>
      <c r="L174" s="231"/>
      <c r="M174" s="231"/>
      <c r="N174" s="231"/>
      <c r="O174" s="231"/>
      <c r="P174" s="231"/>
      <c r="Q174" s="231"/>
      <c r="R174" s="231"/>
      <c r="S174" s="231"/>
      <c r="T174" s="232"/>
      <c r="U174" s="72" t="s">
        <v>22</v>
      </c>
      <c r="V174" s="233">
        <f t="shared" si="4"/>
        <v>0</v>
      </c>
      <c r="W174" s="233"/>
      <c r="X174" s="233"/>
      <c r="AE174" s="88"/>
      <c r="AF174" s="88"/>
      <c r="AG174" s="88"/>
      <c r="AH174" s="88"/>
      <c r="AI174" s="88"/>
      <c r="AJ174" s="68"/>
      <c r="AK174" s="68"/>
    </row>
    <row r="175" spans="2:37" ht="9.75" hidden="1" customHeight="1" outlineLevel="2" x14ac:dyDescent="0.3">
      <c r="B175" s="252"/>
      <c r="C175" s="252"/>
      <c r="D175" s="230">
        <f t="shared" si="0"/>
        <v>0</v>
      </c>
      <c r="E175" s="231"/>
      <c r="F175" s="231"/>
      <c r="G175" s="231"/>
      <c r="H175" s="231"/>
      <c r="I175" s="231"/>
      <c r="J175" s="231"/>
      <c r="K175" s="231"/>
      <c r="L175" s="231"/>
      <c r="M175" s="231"/>
      <c r="N175" s="231"/>
      <c r="O175" s="231"/>
      <c r="P175" s="231"/>
      <c r="Q175" s="231"/>
      <c r="R175" s="231"/>
      <c r="S175" s="231"/>
      <c r="T175" s="232"/>
      <c r="U175" s="72" t="s">
        <v>22</v>
      </c>
      <c r="V175" s="233">
        <f t="shared" si="4"/>
        <v>0</v>
      </c>
      <c r="W175" s="233"/>
      <c r="X175" s="233"/>
      <c r="AE175" s="88"/>
      <c r="AF175" s="88"/>
      <c r="AG175" s="88"/>
      <c r="AH175" s="88"/>
      <c r="AI175" s="88"/>
      <c r="AJ175" s="68"/>
      <c r="AK175" s="68"/>
    </row>
    <row r="176" spans="2:37" ht="9.75" hidden="1" customHeight="1" outlineLevel="2" x14ac:dyDescent="0.3">
      <c r="B176" s="252"/>
      <c r="C176" s="252"/>
      <c r="D176" s="230">
        <f t="shared" si="0"/>
        <v>0</v>
      </c>
      <c r="E176" s="231"/>
      <c r="F176" s="231"/>
      <c r="G176" s="231"/>
      <c r="H176" s="231"/>
      <c r="I176" s="231"/>
      <c r="J176" s="231"/>
      <c r="K176" s="231"/>
      <c r="L176" s="231"/>
      <c r="M176" s="231"/>
      <c r="N176" s="231"/>
      <c r="O176" s="231"/>
      <c r="P176" s="231"/>
      <c r="Q176" s="231"/>
      <c r="R176" s="231"/>
      <c r="S176" s="231"/>
      <c r="T176" s="232"/>
      <c r="U176" s="72" t="s">
        <v>22</v>
      </c>
      <c r="V176" s="233">
        <f t="shared" si="4"/>
        <v>0</v>
      </c>
      <c r="W176" s="233"/>
      <c r="X176" s="233"/>
      <c r="AE176" s="88"/>
      <c r="AF176" s="88"/>
      <c r="AG176" s="88"/>
      <c r="AH176" s="88"/>
      <c r="AI176" s="88"/>
      <c r="AJ176" s="68"/>
      <c r="AK176" s="68"/>
    </row>
    <row r="177" spans="2:37" ht="9.75" hidden="1" customHeight="1" outlineLevel="2" x14ac:dyDescent="0.3">
      <c r="B177" s="252"/>
      <c r="C177" s="252"/>
      <c r="D177" s="230">
        <f t="shared" si="0"/>
        <v>0</v>
      </c>
      <c r="E177" s="231"/>
      <c r="F177" s="231"/>
      <c r="G177" s="231"/>
      <c r="H177" s="231"/>
      <c r="I177" s="231"/>
      <c r="J177" s="231"/>
      <c r="K177" s="231"/>
      <c r="L177" s="231"/>
      <c r="M177" s="231"/>
      <c r="N177" s="231"/>
      <c r="O177" s="231"/>
      <c r="P177" s="231"/>
      <c r="Q177" s="231"/>
      <c r="R177" s="231"/>
      <c r="S177" s="231"/>
      <c r="T177" s="232"/>
      <c r="U177" s="72" t="s">
        <v>22</v>
      </c>
      <c r="V177" s="233">
        <f t="shared" si="4"/>
        <v>0</v>
      </c>
      <c r="W177" s="233"/>
      <c r="X177" s="233"/>
      <c r="AE177" s="88"/>
      <c r="AF177" s="88"/>
      <c r="AG177" s="88"/>
      <c r="AH177" s="88"/>
      <c r="AI177" s="88"/>
      <c r="AJ177" s="68"/>
      <c r="AK177" s="68"/>
    </row>
    <row r="178" spans="2:37" ht="9.75" hidden="1" customHeight="1" outlineLevel="2" x14ac:dyDescent="0.3">
      <c r="B178" s="252"/>
      <c r="C178" s="252"/>
      <c r="D178" s="230">
        <f t="shared" si="0"/>
        <v>0</v>
      </c>
      <c r="E178" s="231"/>
      <c r="F178" s="231"/>
      <c r="G178" s="231"/>
      <c r="H178" s="231"/>
      <c r="I178" s="231"/>
      <c r="J178" s="231"/>
      <c r="K178" s="231"/>
      <c r="L178" s="231"/>
      <c r="M178" s="231"/>
      <c r="N178" s="231"/>
      <c r="O178" s="231"/>
      <c r="P178" s="231"/>
      <c r="Q178" s="231"/>
      <c r="R178" s="231"/>
      <c r="S178" s="231"/>
      <c r="T178" s="232"/>
      <c r="U178" s="72" t="s">
        <v>22</v>
      </c>
      <c r="V178" s="233">
        <f t="shared" si="4"/>
        <v>0</v>
      </c>
      <c r="W178" s="233"/>
      <c r="X178" s="233"/>
      <c r="AE178" s="88"/>
      <c r="AF178" s="88"/>
      <c r="AG178" s="88"/>
      <c r="AH178" s="88"/>
      <c r="AI178" s="88"/>
      <c r="AJ178" s="68"/>
      <c r="AK178" s="68"/>
    </row>
    <row r="179" spans="2:37" ht="9.75" hidden="1" customHeight="1" outlineLevel="2" x14ac:dyDescent="0.3">
      <c r="B179" s="252"/>
      <c r="C179" s="252"/>
      <c r="D179" s="230">
        <f t="shared" si="0"/>
        <v>0</v>
      </c>
      <c r="E179" s="231"/>
      <c r="F179" s="231"/>
      <c r="G179" s="231"/>
      <c r="H179" s="231"/>
      <c r="I179" s="231"/>
      <c r="J179" s="231"/>
      <c r="K179" s="231"/>
      <c r="L179" s="231"/>
      <c r="M179" s="231"/>
      <c r="N179" s="231"/>
      <c r="O179" s="231"/>
      <c r="P179" s="231"/>
      <c r="Q179" s="231"/>
      <c r="R179" s="231"/>
      <c r="S179" s="231"/>
      <c r="T179" s="232"/>
      <c r="U179" s="72" t="s">
        <v>22</v>
      </c>
      <c r="V179" s="233">
        <f t="shared" si="4"/>
        <v>0</v>
      </c>
      <c r="W179" s="233"/>
      <c r="X179" s="233"/>
      <c r="AE179" s="88"/>
      <c r="AF179" s="88"/>
      <c r="AG179" s="88"/>
      <c r="AH179" s="88"/>
      <c r="AI179" s="88"/>
      <c r="AJ179" s="68"/>
      <c r="AK179" s="68"/>
    </row>
    <row r="180" spans="2:37" ht="9.75" hidden="1" customHeight="1" outlineLevel="2" x14ac:dyDescent="0.3">
      <c r="B180" s="252"/>
      <c r="C180" s="252"/>
      <c r="D180" s="230">
        <f t="shared" si="0"/>
        <v>0</v>
      </c>
      <c r="E180" s="231"/>
      <c r="F180" s="231"/>
      <c r="G180" s="231"/>
      <c r="H180" s="231"/>
      <c r="I180" s="231"/>
      <c r="J180" s="231"/>
      <c r="K180" s="231"/>
      <c r="L180" s="231"/>
      <c r="M180" s="231"/>
      <c r="N180" s="231"/>
      <c r="O180" s="231"/>
      <c r="P180" s="231"/>
      <c r="Q180" s="231"/>
      <c r="R180" s="231"/>
      <c r="S180" s="231"/>
      <c r="T180" s="232"/>
      <c r="U180" s="72" t="s">
        <v>22</v>
      </c>
      <c r="V180" s="233">
        <f t="shared" si="4"/>
        <v>0</v>
      </c>
      <c r="W180" s="233"/>
      <c r="X180" s="233"/>
      <c r="AE180" s="88"/>
      <c r="AF180" s="88"/>
      <c r="AG180" s="88"/>
      <c r="AH180" s="88"/>
      <c r="AI180" s="88"/>
      <c r="AJ180" s="68"/>
      <c r="AK180" s="68"/>
    </row>
    <row r="181" spans="2:37" ht="9.75" hidden="1" customHeight="1" outlineLevel="2" x14ac:dyDescent="0.3">
      <c r="B181" s="252"/>
      <c r="C181" s="252"/>
      <c r="D181" s="230">
        <f t="shared" si="0"/>
        <v>0</v>
      </c>
      <c r="E181" s="231"/>
      <c r="F181" s="231"/>
      <c r="G181" s="231"/>
      <c r="H181" s="231"/>
      <c r="I181" s="231"/>
      <c r="J181" s="231"/>
      <c r="K181" s="231"/>
      <c r="L181" s="231"/>
      <c r="M181" s="231"/>
      <c r="N181" s="231"/>
      <c r="O181" s="231"/>
      <c r="P181" s="231"/>
      <c r="Q181" s="231"/>
      <c r="R181" s="231"/>
      <c r="S181" s="231"/>
      <c r="T181" s="232"/>
      <c r="U181" s="72" t="s">
        <v>22</v>
      </c>
      <c r="V181" s="233">
        <f t="shared" si="4"/>
        <v>0</v>
      </c>
      <c r="W181" s="233"/>
      <c r="X181" s="233"/>
      <c r="AE181" s="88"/>
      <c r="AF181" s="88"/>
      <c r="AG181" s="88"/>
      <c r="AH181" s="88"/>
      <c r="AI181" s="88"/>
      <c r="AJ181" s="68"/>
      <c r="AK181" s="68"/>
    </row>
    <row r="182" spans="2:37" ht="9.75" hidden="1" customHeight="1" outlineLevel="2" x14ac:dyDescent="0.3">
      <c r="B182" s="252"/>
      <c r="C182" s="252"/>
      <c r="D182" s="230">
        <f t="shared" si="0"/>
        <v>0</v>
      </c>
      <c r="E182" s="231"/>
      <c r="F182" s="231"/>
      <c r="G182" s="231"/>
      <c r="H182" s="231"/>
      <c r="I182" s="231"/>
      <c r="J182" s="231"/>
      <c r="K182" s="231"/>
      <c r="L182" s="231"/>
      <c r="M182" s="231"/>
      <c r="N182" s="231"/>
      <c r="O182" s="231"/>
      <c r="P182" s="231"/>
      <c r="Q182" s="231"/>
      <c r="R182" s="231"/>
      <c r="S182" s="231"/>
      <c r="T182" s="232"/>
      <c r="U182" s="72" t="s">
        <v>22</v>
      </c>
      <c r="V182" s="233">
        <f t="shared" si="4"/>
        <v>0</v>
      </c>
      <c r="W182" s="233"/>
      <c r="X182" s="233"/>
      <c r="AE182" s="88"/>
      <c r="AF182" s="88"/>
      <c r="AG182" s="88"/>
      <c r="AH182" s="88"/>
      <c r="AI182" s="88"/>
      <c r="AJ182" s="68"/>
      <c r="AK182" s="68"/>
    </row>
    <row r="183" spans="2:37" ht="9.75" hidden="1" customHeight="1" outlineLevel="2" x14ac:dyDescent="0.3">
      <c r="B183" s="252"/>
      <c r="C183" s="252"/>
      <c r="D183" s="230">
        <f t="shared" si="0"/>
        <v>0</v>
      </c>
      <c r="E183" s="231"/>
      <c r="F183" s="231"/>
      <c r="G183" s="231"/>
      <c r="H183" s="231"/>
      <c r="I183" s="231"/>
      <c r="J183" s="231"/>
      <c r="K183" s="231"/>
      <c r="L183" s="231"/>
      <c r="M183" s="231"/>
      <c r="N183" s="231"/>
      <c r="O183" s="231"/>
      <c r="P183" s="231"/>
      <c r="Q183" s="231"/>
      <c r="R183" s="231"/>
      <c r="S183" s="231"/>
      <c r="T183" s="232"/>
      <c r="U183" s="72" t="s">
        <v>22</v>
      </c>
      <c r="V183" s="233">
        <f t="shared" si="4"/>
        <v>0</v>
      </c>
      <c r="W183" s="233"/>
      <c r="X183" s="233"/>
      <c r="AE183" s="88"/>
      <c r="AF183" s="88"/>
      <c r="AG183" s="88"/>
      <c r="AH183" s="88"/>
      <c r="AI183" s="88"/>
      <c r="AJ183" s="68"/>
      <c r="AK183" s="68"/>
    </row>
    <row r="184" spans="2:37" ht="9.75" hidden="1" customHeight="1" outlineLevel="2" x14ac:dyDescent="0.3">
      <c r="B184" s="252"/>
      <c r="C184" s="252"/>
      <c r="D184" s="230">
        <f t="shared" si="0"/>
        <v>0</v>
      </c>
      <c r="E184" s="231"/>
      <c r="F184" s="231"/>
      <c r="G184" s="231"/>
      <c r="H184" s="231"/>
      <c r="I184" s="231"/>
      <c r="J184" s="231"/>
      <c r="K184" s="231"/>
      <c r="L184" s="231"/>
      <c r="M184" s="231"/>
      <c r="N184" s="231"/>
      <c r="O184" s="231"/>
      <c r="P184" s="231"/>
      <c r="Q184" s="231"/>
      <c r="R184" s="231"/>
      <c r="S184" s="231"/>
      <c r="T184" s="232"/>
      <c r="U184" s="72" t="s">
        <v>22</v>
      </c>
      <c r="V184" s="233">
        <f t="shared" si="4"/>
        <v>0</v>
      </c>
      <c r="W184" s="233"/>
      <c r="X184" s="233"/>
      <c r="AE184" s="88"/>
      <c r="AF184" s="88"/>
      <c r="AG184" s="88"/>
      <c r="AH184" s="88"/>
      <c r="AI184" s="88"/>
      <c r="AJ184" s="68"/>
      <c r="AK184" s="68"/>
    </row>
    <row r="185" spans="2:37" ht="9.75" hidden="1" customHeight="1" outlineLevel="2" x14ac:dyDescent="0.3">
      <c r="B185" s="252"/>
      <c r="C185" s="252"/>
      <c r="D185" s="230">
        <f t="shared" si="0"/>
        <v>0</v>
      </c>
      <c r="E185" s="231"/>
      <c r="F185" s="231"/>
      <c r="G185" s="231"/>
      <c r="H185" s="231"/>
      <c r="I185" s="231"/>
      <c r="J185" s="231"/>
      <c r="K185" s="231"/>
      <c r="L185" s="231"/>
      <c r="M185" s="231"/>
      <c r="N185" s="231"/>
      <c r="O185" s="231"/>
      <c r="P185" s="231"/>
      <c r="Q185" s="231"/>
      <c r="R185" s="231"/>
      <c r="S185" s="231"/>
      <c r="T185" s="232"/>
      <c r="U185" s="72" t="s">
        <v>22</v>
      </c>
      <c r="V185" s="233">
        <f t="shared" si="4"/>
        <v>0</v>
      </c>
      <c r="W185" s="233"/>
      <c r="X185" s="233"/>
      <c r="AE185" s="88"/>
      <c r="AF185" s="88"/>
      <c r="AG185" s="88"/>
      <c r="AH185" s="88"/>
      <c r="AI185" s="88"/>
      <c r="AJ185" s="68"/>
      <c r="AK185" s="68"/>
    </row>
    <row r="186" spans="2:37" ht="9.75" hidden="1" customHeight="1" outlineLevel="2" x14ac:dyDescent="0.3">
      <c r="B186" s="252"/>
      <c r="C186" s="252"/>
      <c r="D186" s="230">
        <f t="shared" si="0"/>
        <v>0</v>
      </c>
      <c r="E186" s="231"/>
      <c r="F186" s="231"/>
      <c r="G186" s="231"/>
      <c r="H186" s="231"/>
      <c r="I186" s="231"/>
      <c r="J186" s="231"/>
      <c r="K186" s="231"/>
      <c r="L186" s="231"/>
      <c r="M186" s="231"/>
      <c r="N186" s="231"/>
      <c r="O186" s="231"/>
      <c r="P186" s="231"/>
      <c r="Q186" s="231"/>
      <c r="R186" s="231"/>
      <c r="S186" s="231"/>
      <c r="T186" s="232"/>
      <c r="U186" s="72" t="s">
        <v>22</v>
      </c>
      <c r="V186" s="233">
        <f t="shared" si="4"/>
        <v>0</v>
      </c>
      <c r="W186" s="233"/>
      <c r="X186" s="233"/>
      <c r="AE186" s="88"/>
      <c r="AF186" s="88"/>
      <c r="AG186" s="88"/>
      <c r="AH186" s="88"/>
      <c r="AI186" s="88"/>
      <c r="AJ186" s="68"/>
      <c r="AK186" s="68"/>
    </row>
    <row r="187" spans="2:37" ht="9.75" hidden="1" customHeight="1" outlineLevel="2" x14ac:dyDescent="0.3">
      <c r="B187" s="252"/>
      <c r="C187" s="252"/>
      <c r="D187" s="230">
        <f t="shared" si="0"/>
        <v>0</v>
      </c>
      <c r="E187" s="231"/>
      <c r="F187" s="231"/>
      <c r="G187" s="231"/>
      <c r="H187" s="231"/>
      <c r="I187" s="231"/>
      <c r="J187" s="231"/>
      <c r="K187" s="231"/>
      <c r="L187" s="231"/>
      <c r="M187" s="231"/>
      <c r="N187" s="231"/>
      <c r="O187" s="231"/>
      <c r="P187" s="231"/>
      <c r="Q187" s="231"/>
      <c r="R187" s="231"/>
      <c r="S187" s="231"/>
      <c r="T187" s="232"/>
      <c r="U187" s="72" t="s">
        <v>22</v>
      </c>
      <c r="V187" s="233">
        <f t="shared" si="4"/>
        <v>0</v>
      </c>
      <c r="W187" s="233"/>
      <c r="X187" s="233"/>
      <c r="AE187" s="88"/>
      <c r="AF187" s="88"/>
      <c r="AG187" s="88"/>
      <c r="AH187" s="88"/>
      <c r="AI187" s="88"/>
      <c r="AJ187" s="68"/>
      <c r="AK187" s="68"/>
    </row>
    <row r="188" spans="2:37" ht="9.75" hidden="1" customHeight="1" outlineLevel="2" x14ac:dyDescent="0.3">
      <c r="B188" s="252"/>
      <c r="C188" s="252"/>
      <c r="D188" s="230">
        <f t="shared" si="0"/>
        <v>0</v>
      </c>
      <c r="E188" s="231"/>
      <c r="F188" s="231"/>
      <c r="G188" s="231"/>
      <c r="H188" s="231"/>
      <c r="I188" s="231"/>
      <c r="J188" s="231"/>
      <c r="K188" s="231"/>
      <c r="L188" s="231"/>
      <c r="M188" s="231"/>
      <c r="N188" s="231"/>
      <c r="O188" s="231"/>
      <c r="P188" s="231"/>
      <c r="Q188" s="231"/>
      <c r="R188" s="231"/>
      <c r="S188" s="231"/>
      <c r="T188" s="232"/>
      <c r="U188" s="72" t="s">
        <v>22</v>
      </c>
      <c r="V188" s="233">
        <f t="shared" si="4"/>
        <v>0</v>
      </c>
      <c r="W188" s="233"/>
      <c r="X188" s="233"/>
      <c r="AE188" s="88"/>
      <c r="AF188" s="88"/>
      <c r="AG188" s="88"/>
      <c r="AH188" s="88"/>
      <c r="AI188" s="88"/>
      <c r="AJ188" s="68"/>
      <c r="AK188" s="68"/>
    </row>
    <row r="189" spans="2:37" ht="9.75" hidden="1" customHeight="1" outlineLevel="2" x14ac:dyDescent="0.3">
      <c r="B189" s="252"/>
      <c r="C189" s="252"/>
      <c r="D189" s="230">
        <f t="shared" si="0"/>
        <v>0</v>
      </c>
      <c r="E189" s="231"/>
      <c r="F189" s="231"/>
      <c r="G189" s="231"/>
      <c r="H189" s="231"/>
      <c r="I189" s="231"/>
      <c r="J189" s="231"/>
      <c r="K189" s="231"/>
      <c r="L189" s="231"/>
      <c r="M189" s="231"/>
      <c r="N189" s="231"/>
      <c r="O189" s="231"/>
      <c r="P189" s="231"/>
      <c r="Q189" s="231"/>
      <c r="R189" s="231"/>
      <c r="S189" s="231"/>
      <c r="T189" s="232"/>
      <c r="U189" s="72" t="s">
        <v>22</v>
      </c>
      <c r="V189" s="233">
        <f t="shared" si="4"/>
        <v>0</v>
      </c>
      <c r="W189" s="233"/>
      <c r="X189" s="233"/>
      <c r="AE189" s="88"/>
      <c r="AF189" s="88"/>
      <c r="AG189" s="88"/>
      <c r="AH189" s="88"/>
      <c r="AI189" s="88"/>
      <c r="AJ189" s="68"/>
      <c r="AK189" s="68"/>
    </row>
    <row r="190" spans="2:37" ht="9.75" hidden="1" customHeight="1" outlineLevel="2" x14ac:dyDescent="0.3">
      <c r="B190" s="252"/>
      <c r="C190" s="252"/>
      <c r="D190" s="230">
        <f t="shared" si="0"/>
        <v>0</v>
      </c>
      <c r="E190" s="231"/>
      <c r="F190" s="231"/>
      <c r="G190" s="231"/>
      <c r="H190" s="231"/>
      <c r="I190" s="231"/>
      <c r="J190" s="231"/>
      <c r="K190" s="231"/>
      <c r="L190" s="231"/>
      <c r="M190" s="231"/>
      <c r="N190" s="231"/>
      <c r="O190" s="231"/>
      <c r="P190" s="231"/>
      <c r="Q190" s="231"/>
      <c r="R190" s="231"/>
      <c r="S190" s="231"/>
      <c r="T190" s="232"/>
      <c r="U190" s="72" t="s">
        <v>22</v>
      </c>
      <c r="V190" s="233">
        <f t="shared" si="4"/>
        <v>0</v>
      </c>
      <c r="W190" s="233"/>
      <c r="X190" s="233"/>
      <c r="AE190" s="88"/>
      <c r="AF190" s="88"/>
      <c r="AG190" s="88"/>
      <c r="AH190" s="88"/>
      <c r="AI190" s="88"/>
      <c r="AJ190" s="68"/>
      <c r="AK190" s="68"/>
    </row>
    <row r="191" spans="2:37" ht="9.75" hidden="1" customHeight="1" outlineLevel="2" x14ac:dyDescent="0.3">
      <c r="B191" s="252"/>
      <c r="C191" s="252"/>
      <c r="D191" s="230">
        <f t="shared" si="0"/>
        <v>0</v>
      </c>
      <c r="E191" s="231"/>
      <c r="F191" s="231"/>
      <c r="G191" s="231"/>
      <c r="H191" s="231"/>
      <c r="I191" s="231"/>
      <c r="J191" s="231"/>
      <c r="K191" s="231"/>
      <c r="L191" s="231"/>
      <c r="M191" s="231"/>
      <c r="N191" s="231"/>
      <c r="O191" s="231"/>
      <c r="P191" s="231"/>
      <c r="Q191" s="231"/>
      <c r="R191" s="231"/>
      <c r="S191" s="231"/>
      <c r="T191" s="232"/>
      <c r="U191" s="72" t="s">
        <v>22</v>
      </c>
      <c r="V191" s="233">
        <f t="shared" si="4"/>
        <v>0</v>
      </c>
      <c r="W191" s="233"/>
      <c r="X191" s="233"/>
      <c r="AE191" s="88"/>
      <c r="AF191" s="88"/>
      <c r="AG191" s="88"/>
      <c r="AH191" s="88"/>
      <c r="AI191" s="88"/>
      <c r="AJ191" s="68"/>
      <c r="AK191" s="68"/>
    </row>
    <row r="192" spans="2:37" ht="9.75" hidden="1" customHeight="1" outlineLevel="2" x14ac:dyDescent="0.3">
      <c r="B192" s="252"/>
      <c r="C192" s="252"/>
      <c r="D192" s="230">
        <f t="shared" si="0"/>
        <v>0</v>
      </c>
      <c r="E192" s="231"/>
      <c r="F192" s="231"/>
      <c r="G192" s="231"/>
      <c r="H192" s="231"/>
      <c r="I192" s="231"/>
      <c r="J192" s="231"/>
      <c r="K192" s="231"/>
      <c r="L192" s="231"/>
      <c r="M192" s="231"/>
      <c r="N192" s="231"/>
      <c r="O192" s="231"/>
      <c r="P192" s="231"/>
      <c r="Q192" s="231"/>
      <c r="R192" s="231"/>
      <c r="S192" s="231"/>
      <c r="T192" s="232"/>
      <c r="U192" s="72" t="s">
        <v>22</v>
      </c>
      <c r="V192" s="233">
        <f t="shared" si="4"/>
        <v>0</v>
      </c>
      <c r="W192" s="233"/>
      <c r="X192" s="233"/>
      <c r="AE192" s="88"/>
      <c r="AF192" s="88"/>
      <c r="AG192" s="88"/>
      <c r="AH192" s="88"/>
      <c r="AI192" s="88"/>
      <c r="AJ192" s="68"/>
      <c r="AK192" s="68"/>
    </row>
    <row r="193" spans="2:37" ht="9.75" hidden="1" customHeight="1" outlineLevel="2" x14ac:dyDescent="0.3">
      <c r="B193" s="252"/>
      <c r="C193" s="252"/>
      <c r="D193" s="230">
        <f t="shared" si="0"/>
        <v>0</v>
      </c>
      <c r="E193" s="231"/>
      <c r="F193" s="231"/>
      <c r="G193" s="231"/>
      <c r="H193" s="231"/>
      <c r="I193" s="231"/>
      <c r="J193" s="231"/>
      <c r="K193" s="231"/>
      <c r="L193" s="231"/>
      <c r="M193" s="231"/>
      <c r="N193" s="231"/>
      <c r="O193" s="231"/>
      <c r="P193" s="231"/>
      <c r="Q193" s="231"/>
      <c r="R193" s="231"/>
      <c r="S193" s="231"/>
      <c r="T193" s="232"/>
      <c r="U193" s="72" t="s">
        <v>22</v>
      </c>
      <c r="V193" s="233">
        <f t="shared" si="4"/>
        <v>0</v>
      </c>
      <c r="W193" s="233"/>
      <c r="X193" s="233"/>
      <c r="AE193" s="88"/>
      <c r="AF193" s="88"/>
      <c r="AG193" s="88"/>
      <c r="AH193" s="88"/>
      <c r="AI193" s="88"/>
      <c r="AJ193" s="68"/>
      <c r="AK193" s="68"/>
    </row>
    <row r="194" spans="2:37" ht="9.75" hidden="1" customHeight="1" outlineLevel="2" x14ac:dyDescent="0.3">
      <c r="B194" s="252"/>
      <c r="C194" s="252"/>
      <c r="D194" s="230">
        <f t="shared" si="0"/>
        <v>0</v>
      </c>
      <c r="E194" s="231"/>
      <c r="F194" s="231"/>
      <c r="G194" s="231"/>
      <c r="H194" s="231"/>
      <c r="I194" s="231"/>
      <c r="J194" s="231"/>
      <c r="K194" s="231"/>
      <c r="L194" s="231"/>
      <c r="M194" s="231"/>
      <c r="N194" s="231"/>
      <c r="O194" s="231"/>
      <c r="P194" s="231"/>
      <c r="Q194" s="231"/>
      <c r="R194" s="231"/>
      <c r="S194" s="231"/>
      <c r="T194" s="232"/>
      <c r="U194" s="72" t="s">
        <v>22</v>
      </c>
      <c r="V194" s="233">
        <f t="shared" si="4"/>
        <v>0</v>
      </c>
      <c r="W194" s="233"/>
      <c r="X194" s="233"/>
      <c r="AE194" s="88"/>
      <c r="AF194" s="88"/>
      <c r="AG194" s="88"/>
      <c r="AH194" s="88"/>
      <c r="AI194" s="88"/>
      <c r="AJ194" s="68"/>
      <c r="AK194" s="68"/>
    </row>
    <row r="195" spans="2:37" ht="9.75" hidden="1" customHeight="1" outlineLevel="2" x14ac:dyDescent="0.3">
      <c r="B195" s="252"/>
      <c r="C195" s="252"/>
      <c r="D195" s="230">
        <f t="shared" si="0"/>
        <v>0</v>
      </c>
      <c r="E195" s="231"/>
      <c r="F195" s="231"/>
      <c r="G195" s="231"/>
      <c r="H195" s="231"/>
      <c r="I195" s="231"/>
      <c r="J195" s="231"/>
      <c r="K195" s="231"/>
      <c r="L195" s="231"/>
      <c r="M195" s="231"/>
      <c r="N195" s="231"/>
      <c r="O195" s="231"/>
      <c r="P195" s="231"/>
      <c r="Q195" s="231"/>
      <c r="R195" s="231"/>
      <c r="S195" s="231"/>
      <c r="T195" s="232"/>
      <c r="U195" s="72" t="s">
        <v>22</v>
      </c>
      <c r="V195" s="233">
        <f t="shared" si="4"/>
        <v>0</v>
      </c>
      <c r="W195" s="233"/>
      <c r="X195" s="233"/>
      <c r="AE195" s="88"/>
      <c r="AF195" s="88"/>
      <c r="AG195" s="88"/>
      <c r="AH195" s="88"/>
      <c r="AI195" s="88"/>
      <c r="AJ195" s="68"/>
      <c r="AK195" s="68"/>
    </row>
    <row r="196" spans="2:37" ht="9.75" hidden="1" customHeight="1" outlineLevel="2" x14ac:dyDescent="0.3">
      <c r="B196" s="252"/>
      <c r="C196" s="252"/>
      <c r="D196" s="230">
        <f t="shared" si="0"/>
        <v>0</v>
      </c>
      <c r="E196" s="231"/>
      <c r="F196" s="231"/>
      <c r="G196" s="231"/>
      <c r="H196" s="231"/>
      <c r="I196" s="231"/>
      <c r="J196" s="231"/>
      <c r="K196" s="231"/>
      <c r="L196" s="231"/>
      <c r="M196" s="231"/>
      <c r="N196" s="231"/>
      <c r="O196" s="231"/>
      <c r="P196" s="231"/>
      <c r="Q196" s="231"/>
      <c r="R196" s="231"/>
      <c r="S196" s="231"/>
      <c r="T196" s="232"/>
      <c r="U196" s="72" t="s">
        <v>22</v>
      </c>
      <c r="V196" s="233">
        <f t="shared" si="4"/>
        <v>0</v>
      </c>
      <c r="W196" s="233"/>
      <c r="X196" s="233"/>
      <c r="AE196" s="88"/>
      <c r="AF196" s="88"/>
      <c r="AG196" s="88"/>
      <c r="AH196" s="88"/>
      <c r="AI196" s="88"/>
      <c r="AJ196" s="68"/>
      <c r="AK196" s="68"/>
    </row>
    <row r="197" spans="2:37" ht="9.75" hidden="1" customHeight="1" outlineLevel="2" x14ac:dyDescent="0.3">
      <c r="B197" s="252"/>
      <c r="C197" s="252"/>
      <c r="D197" s="230">
        <f t="shared" si="0"/>
        <v>0</v>
      </c>
      <c r="E197" s="231"/>
      <c r="F197" s="231"/>
      <c r="G197" s="231"/>
      <c r="H197" s="231"/>
      <c r="I197" s="231"/>
      <c r="J197" s="231"/>
      <c r="K197" s="231"/>
      <c r="L197" s="231"/>
      <c r="M197" s="231"/>
      <c r="N197" s="231"/>
      <c r="O197" s="231"/>
      <c r="P197" s="231"/>
      <c r="Q197" s="231"/>
      <c r="R197" s="231"/>
      <c r="S197" s="231"/>
      <c r="T197" s="232"/>
      <c r="U197" s="72" t="s">
        <v>22</v>
      </c>
      <c r="V197" s="233">
        <f t="shared" si="4"/>
        <v>0</v>
      </c>
      <c r="W197" s="233"/>
      <c r="X197" s="233"/>
      <c r="AE197" s="88"/>
      <c r="AF197" s="88"/>
      <c r="AG197" s="88"/>
      <c r="AH197" s="88"/>
      <c r="AI197" s="88"/>
      <c r="AJ197" s="68"/>
      <c r="AK197" s="68"/>
    </row>
    <row r="198" spans="2:37" ht="9.75" hidden="1" customHeight="1" outlineLevel="2" x14ac:dyDescent="0.3">
      <c r="B198" s="252"/>
      <c r="C198" s="252"/>
      <c r="D198" s="230">
        <f t="shared" si="0"/>
        <v>0</v>
      </c>
      <c r="E198" s="231"/>
      <c r="F198" s="231"/>
      <c r="G198" s="231"/>
      <c r="H198" s="231"/>
      <c r="I198" s="231"/>
      <c r="J198" s="231"/>
      <c r="K198" s="231"/>
      <c r="L198" s="231"/>
      <c r="M198" s="231"/>
      <c r="N198" s="231"/>
      <c r="O198" s="231"/>
      <c r="P198" s="231"/>
      <c r="Q198" s="231"/>
      <c r="R198" s="231"/>
      <c r="S198" s="231"/>
      <c r="T198" s="232"/>
      <c r="U198" s="72" t="s">
        <v>22</v>
      </c>
      <c r="V198" s="233">
        <f t="shared" si="4"/>
        <v>0</v>
      </c>
      <c r="W198" s="233"/>
      <c r="X198" s="233"/>
      <c r="AE198" s="88"/>
      <c r="AF198" s="88"/>
      <c r="AG198" s="88"/>
      <c r="AH198" s="88"/>
      <c r="AI198" s="88"/>
      <c r="AJ198" s="68"/>
      <c r="AK198" s="68"/>
    </row>
    <row r="199" spans="2:37" ht="9.75" hidden="1" customHeight="1" outlineLevel="2" x14ac:dyDescent="0.3">
      <c r="B199" s="252"/>
      <c r="C199" s="252"/>
      <c r="D199" s="230">
        <f t="shared" si="0"/>
        <v>0</v>
      </c>
      <c r="E199" s="231"/>
      <c r="F199" s="231"/>
      <c r="G199" s="231"/>
      <c r="H199" s="231"/>
      <c r="I199" s="231"/>
      <c r="J199" s="231"/>
      <c r="K199" s="231"/>
      <c r="L199" s="231"/>
      <c r="M199" s="231"/>
      <c r="N199" s="231"/>
      <c r="O199" s="231"/>
      <c r="P199" s="231"/>
      <c r="Q199" s="231"/>
      <c r="R199" s="231"/>
      <c r="S199" s="231"/>
      <c r="T199" s="232"/>
      <c r="U199" s="72" t="s">
        <v>22</v>
      </c>
      <c r="V199" s="233">
        <f t="shared" si="4"/>
        <v>0</v>
      </c>
      <c r="W199" s="233"/>
      <c r="X199" s="233"/>
      <c r="AE199" s="88"/>
      <c r="AF199" s="88"/>
      <c r="AG199" s="88"/>
      <c r="AH199" s="88"/>
      <c r="AI199" s="88"/>
      <c r="AJ199" s="68"/>
      <c r="AK199" s="68"/>
    </row>
    <row r="200" spans="2:37" ht="9.75" hidden="1" customHeight="1" outlineLevel="2" x14ac:dyDescent="0.3">
      <c r="B200" s="252"/>
      <c r="C200" s="252"/>
      <c r="D200" s="230">
        <f t="shared" si="0"/>
        <v>0</v>
      </c>
      <c r="E200" s="231"/>
      <c r="F200" s="231"/>
      <c r="G200" s="231"/>
      <c r="H200" s="231"/>
      <c r="I200" s="231"/>
      <c r="J200" s="231"/>
      <c r="K200" s="231"/>
      <c r="L200" s="231"/>
      <c r="M200" s="231"/>
      <c r="N200" s="231"/>
      <c r="O200" s="231"/>
      <c r="P200" s="231"/>
      <c r="Q200" s="231"/>
      <c r="R200" s="231"/>
      <c r="S200" s="231"/>
      <c r="T200" s="232"/>
      <c r="U200" s="72" t="s">
        <v>22</v>
      </c>
      <c r="V200" s="233">
        <f t="shared" si="4"/>
        <v>0</v>
      </c>
      <c r="W200" s="233"/>
      <c r="X200" s="233"/>
      <c r="AE200" s="88"/>
      <c r="AF200" s="88"/>
      <c r="AG200" s="88"/>
      <c r="AH200" s="88"/>
      <c r="AI200" s="88"/>
      <c r="AJ200" s="68"/>
      <c r="AK200" s="68"/>
    </row>
    <row r="201" spans="2:37" ht="9.75" hidden="1" customHeight="1" outlineLevel="2" x14ac:dyDescent="0.3">
      <c r="B201" s="252"/>
      <c r="C201" s="252"/>
      <c r="D201" s="230">
        <f t="shared" si="0"/>
        <v>0</v>
      </c>
      <c r="E201" s="231"/>
      <c r="F201" s="231"/>
      <c r="G201" s="231"/>
      <c r="H201" s="231"/>
      <c r="I201" s="231"/>
      <c r="J201" s="231"/>
      <c r="K201" s="231"/>
      <c r="L201" s="231"/>
      <c r="M201" s="231"/>
      <c r="N201" s="231"/>
      <c r="O201" s="231"/>
      <c r="P201" s="231"/>
      <c r="Q201" s="231"/>
      <c r="R201" s="231"/>
      <c r="S201" s="231"/>
      <c r="T201" s="232"/>
      <c r="U201" s="72" t="s">
        <v>22</v>
      </c>
      <c r="V201" s="233">
        <f t="shared" si="4"/>
        <v>0</v>
      </c>
      <c r="W201" s="233"/>
      <c r="X201" s="233"/>
      <c r="AE201" s="88"/>
      <c r="AF201" s="88"/>
      <c r="AG201" s="88"/>
      <c r="AH201" s="88"/>
      <c r="AI201" s="88"/>
      <c r="AJ201" s="68"/>
      <c r="AK201" s="68"/>
    </row>
    <row r="202" spans="2:37" ht="9.75" hidden="1" customHeight="1" outlineLevel="2" x14ac:dyDescent="0.3">
      <c r="B202" s="252"/>
      <c r="C202" s="252"/>
      <c r="D202" s="230">
        <f t="shared" si="0"/>
        <v>0</v>
      </c>
      <c r="E202" s="231"/>
      <c r="F202" s="231"/>
      <c r="G202" s="231"/>
      <c r="H202" s="231"/>
      <c r="I202" s="231"/>
      <c r="J202" s="231"/>
      <c r="K202" s="231"/>
      <c r="L202" s="231"/>
      <c r="M202" s="231"/>
      <c r="N202" s="231"/>
      <c r="O202" s="231"/>
      <c r="P202" s="231"/>
      <c r="Q202" s="231"/>
      <c r="R202" s="231"/>
      <c r="S202" s="231"/>
      <c r="T202" s="232"/>
      <c r="U202" s="72" t="s">
        <v>22</v>
      </c>
      <c r="V202" s="233">
        <f t="shared" si="4"/>
        <v>0</v>
      </c>
      <c r="W202" s="233"/>
      <c r="X202" s="233"/>
      <c r="AE202" s="88"/>
      <c r="AF202" s="88"/>
      <c r="AG202" s="88"/>
      <c r="AH202" s="88"/>
      <c r="AI202" s="88"/>
      <c r="AJ202" s="68"/>
      <c r="AK202" s="68"/>
    </row>
    <row r="203" spans="2:37" ht="9.75" hidden="1" customHeight="1" outlineLevel="2" x14ac:dyDescent="0.3">
      <c r="B203" s="252"/>
      <c r="C203" s="252"/>
      <c r="D203" s="230">
        <f t="shared" si="0"/>
        <v>0</v>
      </c>
      <c r="E203" s="231"/>
      <c r="F203" s="231"/>
      <c r="G203" s="231"/>
      <c r="H203" s="231"/>
      <c r="I203" s="231"/>
      <c r="J203" s="231"/>
      <c r="K203" s="231"/>
      <c r="L203" s="231"/>
      <c r="M203" s="231"/>
      <c r="N203" s="231"/>
      <c r="O203" s="231"/>
      <c r="P203" s="231"/>
      <c r="Q203" s="231"/>
      <c r="R203" s="231"/>
      <c r="S203" s="231"/>
      <c r="T203" s="232"/>
      <c r="U203" s="72" t="s">
        <v>22</v>
      </c>
      <c r="V203" s="233">
        <f t="shared" si="4"/>
        <v>0</v>
      </c>
      <c r="W203" s="233"/>
      <c r="X203" s="233"/>
      <c r="AE203" s="88"/>
      <c r="AF203" s="88"/>
      <c r="AG203" s="88"/>
      <c r="AH203" s="88"/>
      <c r="AI203" s="88"/>
      <c r="AJ203" s="68"/>
      <c r="AK203" s="68"/>
    </row>
    <row r="204" spans="2:37" ht="9.75" hidden="1" customHeight="1" outlineLevel="2" x14ac:dyDescent="0.3">
      <c r="B204" s="252"/>
      <c r="C204" s="252"/>
      <c r="D204" s="230">
        <f t="shared" si="0"/>
        <v>0</v>
      </c>
      <c r="E204" s="231"/>
      <c r="F204" s="231"/>
      <c r="G204" s="231"/>
      <c r="H204" s="231"/>
      <c r="I204" s="231"/>
      <c r="J204" s="231"/>
      <c r="K204" s="231"/>
      <c r="L204" s="231"/>
      <c r="M204" s="231"/>
      <c r="N204" s="231"/>
      <c r="O204" s="231"/>
      <c r="P204" s="231"/>
      <c r="Q204" s="231"/>
      <c r="R204" s="231"/>
      <c r="S204" s="231"/>
      <c r="T204" s="232"/>
      <c r="U204" s="72" t="s">
        <v>22</v>
      </c>
      <c r="V204" s="233">
        <f t="shared" si="4"/>
        <v>0</v>
      </c>
      <c r="W204" s="233"/>
      <c r="X204" s="233"/>
      <c r="AE204" s="88"/>
      <c r="AF204" s="88"/>
      <c r="AG204" s="88"/>
      <c r="AH204" s="88"/>
      <c r="AI204" s="88"/>
      <c r="AJ204" s="68"/>
      <c r="AK204" s="68"/>
    </row>
    <row r="205" spans="2:37" ht="9.75" hidden="1" customHeight="1" outlineLevel="2" x14ac:dyDescent="0.3">
      <c r="B205" s="252"/>
      <c r="C205" s="252"/>
      <c r="D205" s="230">
        <f t="shared" si="0"/>
        <v>0</v>
      </c>
      <c r="E205" s="231"/>
      <c r="F205" s="231"/>
      <c r="G205" s="231"/>
      <c r="H205" s="231"/>
      <c r="I205" s="231"/>
      <c r="J205" s="231"/>
      <c r="K205" s="231"/>
      <c r="L205" s="231"/>
      <c r="M205" s="231"/>
      <c r="N205" s="231"/>
      <c r="O205" s="231"/>
      <c r="P205" s="231"/>
      <c r="Q205" s="231"/>
      <c r="R205" s="231"/>
      <c r="S205" s="231"/>
      <c r="T205" s="232"/>
      <c r="U205" s="72" t="s">
        <v>22</v>
      </c>
      <c r="V205" s="233">
        <f t="shared" si="4"/>
        <v>0</v>
      </c>
      <c r="W205" s="233"/>
      <c r="X205" s="233"/>
      <c r="AE205" s="88"/>
      <c r="AF205" s="88"/>
      <c r="AG205" s="88"/>
      <c r="AH205" s="88"/>
      <c r="AI205" s="88"/>
      <c r="AJ205" s="68"/>
      <c r="AK205" s="68"/>
    </row>
    <row r="206" spans="2:37" ht="9.75" hidden="1" customHeight="1" outlineLevel="2" x14ac:dyDescent="0.3">
      <c r="B206" s="252"/>
      <c r="C206" s="252"/>
      <c r="D206" s="230">
        <f t="shared" si="0"/>
        <v>0</v>
      </c>
      <c r="E206" s="231"/>
      <c r="F206" s="231"/>
      <c r="G206" s="231"/>
      <c r="H206" s="231"/>
      <c r="I206" s="231"/>
      <c r="J206" s="231"/>
      <c r="K206" s="231"/>
      <c r="L206" s="231"/>
      <c r="M206" s="231"/>
      <c r="N206" s="231"/>
      <c r="O206" s="231"/>
      <c r="P206" s="231"/>
      <c r="Q206" s="231"/>
      <c r="R206" s="231"/>
      <c r="S206" s="231"/>
      <c r="T206" s="232"/>
      <c r="U206" s="72" t="s">
        <v>22</v>
      </c>
      <c r="V206" s="233">
        <f t="shared" si="4"/>
        <v>0</v>
      </c>
      <c r="W206" s="233"/>
      <c r="X206" s="233"/>
      <c r="AE206" s="88"/>
      <c r="AF206" s="88"/>
      <c r="AG206" s="88"/>
      <c r="AH206" s="88"/>
      <c r="AI206" s="88"/>
      <c r="AJ206" s="68"/>
      <c r="AK206" s="68"/>
    </row>
    <row r="207" spans="2:37" ht="9.75" hidden="1" customHeight="1" outlineLevel="2" x14ac:dyDescent="0.3">
      <c r="B207" s="252"/>
      <c r="C207" s="252"/>
      <c r="D207" s="230">
        <f t="shared" si="0"/>
        <v>0</v>
      </c>
      <c r="E207" s="231"/>
      <c r="F207" s="231"/>
      <c r="G207" s="231"/>
      <c r="H207" s="231"/>
      <c r="I207" s="231"/>
      <c r="J207" s="231"/>
      <c r="K207" s="231"/>
      <c r="L207" s="231"/>
      <c r="M207" s="231"/>
      <c r="N207" s="231"/>
      <c r="O207" s="231"/>
      <c r="P207" s="231"/>
      <c r="Q207" s="231"/>
      <c r="R207" s="231"/>
      <c r="S207" s="231"/>
      <c r="T207" s="232"/>
      <c r="U207" s="72" t="s">
        <v>22</v>
      </c>
      <c r="V207" s="233">
        <f t="shared" si="4"/>
        <v>0</v>
      </c>
      <c r="W207" s="233"/>
      <c r="X207" s="233"/>
      <c r="AE207" s="88"/>
      <c r="AF207" s="88"/>
      <c r="AG207" s="88"/>
      <c r="AH207" s="88"/>
      <c r="AI207" s="88"/>
      <c r="AJ207" s="68"/>
      <c r="AK207" s="68"/>
    </row>
    <row r="208" spans="2:37" ht="9.75" hidden="1" customHeight="1" outlineLevel="2" x14ac:dyDescent="0.3">
      <c r="B208" s="252"/>
      <c r="C208" s="252"/>
      <c r="D208" s="230">
        <f t="shared" si="0"/>
        <v>0</v>
      </c>
      <c r="E208" s="231"/>
      <c r="F208" s="231"/>
      <c r="G208" s="231"/>
      <c r="H208" s="231"/>
      <c r="I208" s="231"/>
      <c r="J208" s="231"/>
      <c r="K208" s="231"/>
      <c r="L208" s="231"/>
      <c r="M208" s="231"/>
      <c r="N208" s="231"/>
      <c r="O208" s="231"/>
      <c r="P208" s="231"/>
      <c r="Q208" s="231"/>
      <c r="R208" s="231"/>
      <c r="S208" s="231"/>
      <c r="T208" s="232"/>
      <c r="U208" s="72" t="s">
        <v>22</v>
      </c>
      <c r="V208" s="233">
        <f t="shared" si="4"/>
        <v>0</v>
      </c>
      <c r="W208" s="233"/>
      <c r="X208" s="233"/>
      <c r="AE208" s="88"/>
      <c r="AF208" s="88"/>
      <c r="AG208" s="88"/>
      <c r="AH208" s="88"/>
      <c r="AI208" s="88"/>
      <c r="AJ208" s="68"/>
      <c r="AK208" s="68"/>
    </row>
    <row r="209" spans="2:37" ht="9.75" hidden="1" customHeight="1" outlineLevel="2" x14ac:dyDescent="0.3">
      <c r="B209" s="252"/>
      <c r="C209" s="252"/>
      <c r="D209" s="230">
        <f t="shared" si="0"/>
        <v>0</v>
      </c>
      <c r="E209" s="231"/>
      <c r="F209" s="231"/>
      <c r="G209" s="231"/>
      <c r="H209" s="231"/>
      <c r="I209" s="231"/>
      <c r="J209" s="231"/>
      <c r="K209" s="231"/>
      <c r="L209" s="231"/>
      <c r="M209" s="231"/>
      <c r="N209" s="231"/>
      <c r="O209" s="231"/>
      <c r="P209" s="231"/>
      <c r="Q209" s="231"/>
      <c r="R209" s="231"/>
      <c r="S209" s="231"/>
      <c r="T209" s="232"/>
      <c r="U209" s="72" t="s">
        <v>22</v>
      </c>
      <c r="V209" s="233">
        <f t="shared" si="4"/>
        <v>0</v>
      </c>
      <c r="W209" s="233"/>
      <c r="X209" s="233"/>
      <c r="AE209" s="88"/>
      <c r="AF209" s="88"/>
      <c r="AG209" s="88"/>
      <c r="AH209" s="88"/>
      <c r="AI209" s="88"/>
      <c r="AJ209" s="68"/>
      <c r="AK209" s="68"/>
    </row>
    <row r="210" spans="2:37" ht="9.75" hidden="1" customHeight="1" outlineLevel="2" x14ac:dyDescent="0.3">
      <c r="B210" s="252"/>
      <c r="C210" s="252"/>
      <c r="D210" s="230">
        <f t="shared" si="0"/>
        <v>0</v>
      </c>
      <c r="E210" s="231"/>
      <c r="F210" s="231"/>
      <c r="G210" s="231"/>
      <c r="H210" s="231"/>
      <c r="I210" s="231"/>
      <c r="J210" s="231"/>
      <c r="K210" s="231"/>
      <c r="L210" s="231"/>
      <c r="M210" s="231"/>
      <c r="N210" s="231"/>
      <c r="O210" s="231"/>
      <c r="P210" s="231"/>
      <c r="Q210" s="231"/>
      <c r="R210" s="231"/>
      <c r="S210" s="231"/>
      <c r="T210" s="232"/>
      <c r="U210" s="72" t="s">
        <v>22</v>
      </c>
      <c r="V210" s="233">
        <f t="shared" si="4"/>
        <v>0</v>
      </c>
      <c r="W210" s="233"/>
      <c r="X210" s="233"/>
      <c r="AE210" s="88"/>
      <c r="AF210" s="88"/>
      <c r="AG210" s="88"/>
      <c r="AH210" s="88"/>
      <c r="AI210" s="88"/>
      <c r="AJ210" s="68"/>
      <c r="AK210" s="68"/>
    </row>
    <row r="211" spans="2:37" ht="9.75" hidden="1" customHeight="1" outlineLevel="2" x14ac:dyDescent="0.3">
      <c r="B211" s="252"/>
      <c r="C211" s="252"/>
      <c r="D211" s="230">
        <f t="shared" si="0"/>
        <v>0</v>
      </c>
      <c r="E211" s="231"/>
      <c r="F211" s="231"/>
      <c r="G211" s="231"/>
      <c r="H211" s="231"/>
      <c r="I211" s="231"/>
      <c r="J211" s="231"/>
      <c r="K211" s="231"/>
      <c r="L211" s="231"/>
      <c r="M211" s="231"/>
      <c r="N211" s="231"/>
      <c r="O211" s="231"/>
      <c r="P211" s="231"/>
      <c r="Q211" s="231"/>
      <c r="R211" s="231"/>
      <c r="S211" s="231"/>
      <c r="T211" s="232"/>
      <c r="U211" s="72" t="s">
        <v>22</v>
      </c>
      <c r="V211" s="233">
        <f t="shared" si="4"/>
        <v>0</v>
      </c>
      <c r="W211" s="233"/>
      <c r="X211" s="233"/>
      <c r="AE211" s="88"/>
      <c r="AF211" s="88"/>
      <c r="AG211" s="88"/>
      <c r="AH211" s="88"/>
      <c r="AI211" s="88"/>
      <c r="AJ211" s="68"/>
      <c r="AK211" s="68"/>
    </row>
    <row r="212" spans="2:37" ht="9.75" hidden="1" customHeight="1" outlineLevel="2" x14ac:dyDescent="0.3">
      <c r="B212" s="252"/>
      <c r="C212" s="252"/>
      <c r="D212" s="230">
        <f t="shared" si="0"/>
        <v>0</v>
      </c>
      <c r="E212" s="231"/>
      <c r="F212" s="231"/>
      <c r="G212" s="231"/>
      <c r="H212" s="231"/>
      <c r="I212" s="231"/>
      <c r="J212" s="231"/>
      <c r="K212" s="231"/>
      <c r="L212" s="231"/>
      <c r="M212" s="231"/>
      <c r="N212" s="231"/>
      <c r="O212" s="231"/>
      <c r="P212" s="231"/>
      <c r="Q212" s="231"/>
      <c r="R212" s="231"/>
      <c r="S212" s="231"/>
      <c r="T212" s="232"/>
      <c r="U212" s="72" t="s">
        <v>22</v>
      </c>
      <c r="V212" s="233">
        <f t="shared" si="4"/>
        <v>0</v>
      </c>
      <c r="W212" s="233"/>
      <c r="X212" s="233"/>
      <c r="AE212" s="88"/>
      <c r="AF212" s="88"/>
      <c r="AG212" s="88"/>
      <c r="AH212" s="88"/>
      <c r="AI212" s="88"/>
      <c r="AJ212" s="68"/>
      <c r="AK212" s="68"/>
    </row>
    <row r="213" spans="2:37" ht="9.75" hidden="1" customHeight="1" outlineLevel="2" x14ac:dyDescent="0.3">
      <c r="B213" s="252"/>
      <c r="C213" s="252"/>
      <c r="D213" s="230">
        <f t="shared" si="0"/>
        <v>0</v>
      </c>
      <c r="E213" s="231"/>
      <c r="F213" s="231"/>
      <c r="G213" s="231"/>
      <c r="H213" s="231"/>
      <c r="I213" s="231"/>
      <c r="J213" s="231"/>
      <c r="K213" s="231"/>
      <c r="L213" s="231"/>
      <c r="M213" s="231"/>
      <c r="N213" s="231"/>
      <c r="O213" s="231"/>
      <c r="P213" s="231"/>
      <c r="Q213" s="231"/>
      <c r="R213" s="231"/>
      <c r="S213" s="231"/>
      <c r="T213" s="232"/>
      <c r="U213" s="72" t="s">
        <v>22</v>
      </c>
      <c r="V213" s="233">
        <f t="shared" si="4"/>
        <v>0</v>
      </c>
      <c r="W213" s="233"/>
      <c r="X213" s="233"/>
      <c r="AE213" s="88"/>
      <c r="AF213" s="88"/>
      <c r="AG213" s="88"/>
      <c r="AH213" s="88"/>
      <c r="AI213" s="88"/>
      <c r="AJ213" s="68"/>
      <c r="AK213" s="68"/>
    </row>
    <row r="214" spans="2:37" ht="9.75" hidden="1" customHeight="1" outlineLevel="2" x14ac:dyDescent="0.3">
      <c r="B214" s="252"/>
      <c r="C214" s="252"/>
      <c r="D214" s="230">
        <f t="shared" si="0"/>
        <v>0</v>
      </c>
      <c r="E214" s="231"/>
      <c r="F214" s="231"/>
      <c r="G214" s="231"/>
      <c r="H214" s="231"/>
      <c r="I214" s="231"/>
      <c r="J214" s="231"/>
      <c r="K214" s="231"/>
      <c r="L214" s="231"/>
      <c r="M214" s="231"/>
      <c r="N214" s="231"/>
      <c r="O214" s="231"/>
      <c r="P214" s="231"/>
      <c r="Q214" s="231"/>
      <c r="R214" s="231"/>
      <c r="S214" s="231"/>
      <c r="T214" s="232"/>
      <c r="U214" s="72" t="s">
        <v>22</v>
      </c>
      <c r="V214" s="233">
        <f t="shared" si="4"/>
        <v>0</v>
      </c>
      <c r="W214" s="233"/>
      <c r="X214" s="233"/>
      <c r="AE214" s="88"/>
      <c r="AF214" s="88"/>
      <c r="AG214" s="88"/>
      <c r="AH214" s="88"/>
      <c r="AI214" s="88"/>
      <c r="AJ214" s="68"/>
      <c r="AK214" s="68"/>
    </row>
    <row r="215" spans="2:37" ht="9.75" hidden="1" customHeight="1" outlineLevel="2" x14ac:dyDescent="0.3">
      <c r="B215" s="252"/>
      <c r="C215" s="252"/>
      <c r="D215" s="230">
        <f t="shared" si="0"/>
        <v>0</v>
      </c>
      <c r="E215" s="231"/>
      <c r="F215" s="231"/>
      <c r="G215" s="231"/>
      <c r="H215" s="231"/>
      <c r="I215" s="231"/>
      <c r="J215" s="231"/>
      <c r="K215" s="231"/>
      <c r="L215" s="231"/>
      <c r="M215" s="231"/>
      <c r="N215" s="231"/>
      <c r="O215" s="231"/>
      <c r="P215" s="231"/>
      <c r="Q215" s="231"/>
      <c r="R215" s="231"/>
      <c r="S215" s="231"/>
      <c r="T215" s="232"/>
      <c r="U215" s="72" t="s">
        <v>22</v>
      </c>
      <c r="V215" s="233">
        <f t="shared" si="4"/>
        <v>0</v>
      </c>
      <c r="W215" s="233"/>
      <c r="X215" s="233"/>
      <c r="AE215" s="88"/>
      <c r="AF215" s="88"/>
      <c r="AG215" s="88"/>
      <c r="AH215" s="88"/>
      <c r="AI215" s="88"/>
      <c r="AJ215" s="68"/>
      <c r="AK215" s="68"/>
    </row>
    <row r="216" spans="2:37" ht="9.75" hidden="1" customHeight="1" outlineLevel="2" x14ac:dyDescent="0.3">
      <c r="B216" s="252"/>
      <c r="C216" s="252"/>
      <c r="D216" s="230">
        <f t="shared" si="0"/>
        <v>0</v>
      </c>
      <c r="E216" s="231"/>
      <c r="F216" s="231"/>
      <c r="G216" s="231"/>
      <c r="H216" s="231"/>
      <c r="I216" s="231"/>
      <c r="J216" s="231"/>
      <c r="K216" s="231"/>
      <c r="L216" s="231"/>
      <c r="M216" s="231"/>
      <c r="N216" s="231"/>
      <c r="O216" s="231"/>
      <c r="P216" s="231"/>
      <c r="Q216" s="231"/>
      <c r="R216" s="231"/>
      <c r="S216" s="231"/>
      <c r="T216" s="232"/>
      <c r="U216" s="72" t="s">
        <v>22</v>
      </c>
      <c r="V216" s="233">
        <f t="shared" si="4"/>
        <v>0</v>
      </c>
      <c r="W216" s="233"/>
      <c r="X216" s="233"/>
      <c r="AE216" s="88"/>
      <c r="AF216" s="88"/>
      <c r="AG216" s="88"/>
      <c r="AH216" s="88"/>
      <c r="AI216" s="88"/>
      <c r="AJ216" s="68"/>
      <c r="AK216" s="68"/>
    </row>
    <row r="217" spans="2:37" ht="9.75" hidden="1" customHeight="1" outlineLevel="2" x14ac:dyDescent="0.3">
      <c r="B217" s="252"/>
      <c r="C217" s="252"/>
      <c r="D217" s="230">
        <f t="shared" si="0"/>
        <v>0</v>
      </c>
      <c r="E217" s="231"/>
      <c r="F217" s="231"/>
      <c r="G217" s="231"/>
      <c r="H217" s="231"/>
      <c r="I217" s="231"/>
      <c r="J217" s="231"/>
      <c r="K217" s="231"/>
      <c r="L217" s="231"/>
      <c r="M217" s="231"/>
      <c r="N217" s="231"/>
      <c r="O217" s="231"/>
      <c r="P217" s="231"/>
      <c r="Q217" s="231"/>
      <c r="R217" s="231"/>
      <c r="S217" s="231"/>
      <c r="T217" s="232"/>
      <c r="U217" s="72" t="s">
        <v>22</v>
      </c>
      <c r="V217" s="233">
        <f t="shared" si="4"/>
        <v>0</v>
      </c>
      <c r="W217" s="233"/>
      <c r="X217" s="233"/>
      <c r="AE217" s="88"/>
      <c r="AF217" s="88"/>
      <c r="AG217" s="88"/>
      <c r="AH217" s="88"/>
      <c r="AI217" s="88"/>
      <c r="AJ217" s="68"/>
      <c r="AK217" s="68"/>
    </row>
    <row r="218" spans="2:37" ht="9.75" hidden="1" customHeight="1" outlineLevel="2" x14ac:dyDescent="0.3">
      <c r="B218" s="252"/>
      <c r="C218" s="252"/>
      <c r="D218" s="230">
        <f t="shared" si="0"/>
        <v>0</v>
      </c>
      <c r="E218" s="231"/>
      <c r="F218" s="231"/>
      <c r="G218" s="231"/>
      <c r="H218" s="231"/>
      <c r="I218" s="231"/>
      <c r="J218" s="231"/>
      <c r="K218" s="231"/>
      <c r="L218" s="231"/>
      <c r="M218" s="231"/>
      <c r="N218" s="231"/>
      <c r="O218" s="231"/>
      <c r="P218" s="231"/>
      <c r="Q218" s="231"/>
      <c r="R218" s="231"/>
      <c r="S218" s="231"/>
      <c r="T218" s="232"/>
      <c r="U218" s="72" t="s">
        <v>22</v>
      </c>
      <c r="V218" s="233">
        <f t="shared" si="4"/>
        <v>0</v>
      </c>
      <c r="W218" s="233"/>
      <c r="X218" s="233"/>
      <c r="AE218" s="88"/>
      <c r="AF218" s="88"/>
      <c r="AG218" s="88"/>
      <c r="AH218" s="88"/>
      <c r="AI218" s="88"/>
      <c r="AJ218" s="68"/>
      <c r="AK218" s="68"/>
    </row>
    <row r="219" spans="2:37" ht="9.75" hidden="1" customHeight="1" outlineLevel="2" x14ac:dyDescent="0.3">
      <c r="B219" s="252"/>
      <c r="C219" s="252"/>
      <c r="D219" s="230">
        <f t="shared" si="0"/>
        <v>0</v>
      </c>
      <c r="E219" s="231"/>
      <c r="F219" s="231"/>
      <c r="G219" s="231"/>
      <c r="H219" s="231"/>
      <c r="I219" s="231"/>
      <c r="J219" s="231"/>
      <c r="K219" s="231"/>
      <c r="L219" s="231"/>
      <c r="M219" s="231"/>
      <c r="N219" s="231"/>
      <c r="O219" s="231"/>
      <c r="P219" s="231"/>
      <c r="Q219" s="231"/>
      <c r="R219" s="231"/>
      <c r="S219" s="231"/>
      <c r="T219" s="232"/>
      <c r="U219" s="72" t="s">
        <v>22</v>
      </c>
      <c r="V219" s="233">
        <f t="shared" si="4"/>
        <v>0</v>
      </c>
      <c r="W219" s="233"/>
      <c r="X219" s="233"/>
      <c r="AE219" s="88"/>
      <c r="AF219" s="88"/>
      <c r="AG219" s="88"/>
      <c r="AH219" s="88"/>
      <c r="AI219" s="88"/>
      <c r="AJ219" s="68"/>
      <c r="AK219" s="68"/>
    </row>
    <row r="220" spans="2:37" ht="9.75" hidden="1" customHeight="1" outlineLevel="2" x14ac:dyDescent="0.3">
      <c r="B220" s="252"/>
      <c r="C220" s="252"/>
      <c r="D220" s="230">
        <f t="shared" si="0"/>
        <v>0</v>
      </c>
      <c r="E220" s="231"/>
      <c r="F220" s="231"/>
      <c r="G220" s="231"/>
      <c r="H220" s="231"/>
      <c r="I220" s="231"/>
      <c r="J220" s="231"/>
      <c r="K220" s="231"/>
      <c r="L220" s="231"/>
      <c r="M220" s="231"/>
      <c r="N220" s="231"/>
      <c r="O220" s="231"/>
      <c r="P220" s="231"/>
      <c r="Q220" s="231"/>
      <c r="R220" s="231"/>
      <c r="S220" s="231"/>
      <c r="T220" s="232"/>
      <c r="U220" s="72" t="s">
        <v>22</v>
      </c>
      <c r="V220" s="233">
        <f t="shared" si="4"/>
        <v>0</v>
      </c>
      <c r="W220" s="233"/>
      <c r="X220" s="233"/>
      <c r="AE220" s="88"/>
      <c r="AF220" s="88"/>
      <c r="AG220" s="88"/>
      <c r="AH220" s="88"/>
      <c r="AI220" s="88"/>
      <c r="AJ220" s="68"/>
      <c r="AK220" s="68"/>
    </row>
    <row r="221" spans="2:37" ht="9.75" hidden="1" customHeight="1" outlineLevel="2" x14ac:dyDescent="0.3">
      <c r="B221" s="252"/>
      <c r="C221" s="252"/>
      <c r="D221" s="230">
        <f t="shared" si="0"/>
        <v>0</v>
      </c>
      <c r="E221" s="231"/>
      <c r="F221" s="231"/>
      <c r="G221" s="231"/>
      <c r="H221" s="231"/>
      <c r="I221" s="231"/>
      <c r="J221" s="231"/>
      <c r="K221" s="231"/>
      <c r="L221" s="231"/>
      <c r="M221" s="231"/>
      <c r="N221" s="231"/>
      <c r="O221" s="231"/>
      <c r="P221" s="231"/>
      <c r="Q221" s="231"/>
      <c r="R221" s="231"/>
      <c r="S221" s="231"/>
      <c r="T221" s="232"/>
      <c r="U221" s="72" t="s">
        <v>22</v>
      </c>
      <c r="V221" s="233">
        <f t="shared" si="4"/>
        <v>0</v>
      </c>
      <c r="W221" s="233"/>
      <c r="X221" s="233"/>
      <c r="AE221" s="88"/>
      <c r="AF221" s="88"/>
      <c r="AG221" s="88"/>
      <c r="AH221" s="88"/>
      <c r="AI221" s="88"/>
      <c r="AJ221" s="68"/>
      <c r="AK221" s="68"/>
    </row>
    <row r="222" spans="2:37" ht="9.75" hidden="1" customHeight="1" outlineLevel="2" x14ac:dyDescent="0.3">
      <c r="B222" s="252"/>
      <c r="C222" s="252"/>
      <c r="D222" s="230">
        <f t="shared" si="0"/>
        <v>0</v>
      </c>
      <c r="E222" s="231"/>
      <c r="F222" s="231"/>
      <c r="G222" s="231"/>
      <c r="H222" s="231"/>
      <c r="I222" s="231"/>
      <c r="J222" s="231"/>
      <c r="K222" s="231"/>
      <c r="L222" s="231"/>
      <c r="M222" s="231"/>
      <c r="N222" s="231"/>
      <c r="O222" s="231"/>
      <c r="P222" s="231"/>
      <c r="Q222" s="231"/>
      <c r="R222" s="231"/>
      <c r="S222" s="231"/>
      <c r="T222" s="232"/>
      <c r="U222" s="72" t="s">
        <v>22</v>
      </c>
      <c r="V222" s="233">
        <f t="shared" si="4"/>
        <v>0</v>
      </c>
      <c r="W222" s="233"/>
      <c r="X222" s="233"/>
      <c r="AE222" s="88"/>
      <c r="AF222" s="88"/>
      <c r="AG222" s="88"/>
      <c r="AH222" s="88"/>
      <c r="AI222" s="88"/>
      <c r="AJ222" s="68"/>
      <c r="AK222" s="68"/>
    </row>
    <row r="223" spans="2:37" ht="9.75" hidden="1" customHeight="1" outlineLevel="2" x14ac:dyDescent="0.3">
      <c r="B223" s="252"/>
      <c r="C223" s="252"/>
      <c r="D223" s="230">
        <f t="shared" si="0"/>
        <v>0</v>
      </c>
      <c r="E223" s="231"/>
      <c r="F223" s="231"/>
      <c r="G223" s="231"/>
      <c r="H223" s="231"/>
      <c r="I223" s="231"/>
      <c r="J223" s="231"/>
      <c r="K223" s="231"/>
      <c r="L223" s="231"/>
      <c r="M223" s="231"/>
      <c r="N223" s="231"/>
      <c r="O223" s="231"/>
      <c r="P223" s="231"/>
      <c r="Q223" s="231"/>
      <c r="R223" s="231"/>
      <c r="S223" s="231"/>
      <c r="T223" s="232"/>
      <c r="U223" s="72" t="s">
        <v>22</v>
      </c>
      <c r="V223" s="233">
        <f t="shared" si="4"/>
        <v>0</v>
      </c>
      <c r="W223" s="233"/>
      <c r="X223" s="233"/>
      <c r="AE223" s="88"/>
      <c r="AF223" s="88"/>
      <c r="AG223" s="88"/>
      <c r="AH223" s="88"/>
      <c r="AI223" s="88"/>
      <c r="AJ223" s="68"/>
      <c r="AK223" s="68"/>
    </row>
    <row r="224" spans="2:37" ht="9.75" hidden="1" customHeight="1" outlineLevel="2" x14ac:dyDescent="0.3">
      <c r="B224" s="252"/>
      <c r="C224" s="252"/>
      <c r="D224" s="230">
        <f t="shared" si="0"/>
        <v>0</v>
      </c>
      <c r="E224" s="231"/>
      <c r="F224" s="231"/>
      <c r="G224" s="231"/>
      <c r="H224" s="231"/>
      <c r="I224" s="231"/>
      <c r="J224" s="231"/>
      <c r="K224" s="231"/>
      <c r="L224" s="231"/>
      <c r="M224" s="231"/>
      <c r="N224" s="231"/>
      <c r="O224" s="231"/>
      <c r="P224" s="231"/>
      <c r="Q224" s="231"/>
      <c r="R224" s="231"/>
      <c r="S224" s="231"/>
      <c r="T224" s="232"/>
      <c r="U224" s="72" t="s">
        <v>22</v>
      </c>
      <c r="V224" s="233">
        <f t="shared" si="4"/>
        <v>0</v>
      </c>
      <c r="W224" s="233"/>
      <c r="X224" s="233"/>
      <c r="AE224" s="88"/>
      <c r="AF224" s="88"/>
      <c r="AG224" s="88"/>
      <c r="AH224" s="88"/>
      <c r="AI224" s="88"/>
      <c r="AJ224" s="68"/>
      <c r="AK224" s="68"/>
    </row>
    <row r="225" spans="2:37" ht="9.75" hidden="1" customHeight="1" outlineLevel="2" x14ac:dyDescent="0.3">
      <c r="B225" s="252"/>
      <c r="C225" s="252"/>
      <c r="D225" s="230">
        <f t="shared" si="0"/>
        <v>0</v>
      </c>
      <c r="E225" s="231"/>
      <c r="F225" s="231"/>
      <c r="G225" s="231"/>
      <c r="H225" s="231"/>
      <c r="I225" s="231"/>
      <c r="J225" s="231"/>
      <c r="K225" s="231"/>
      <c r="L225" s="231"/>
      <c r="M225" s="231"/>
      <c r="N225" s="231"/>
      <c r="O225" s="231"/>
      <c r="P225" s="231"/>
      <c r="Q225" s="231"/>
      <c r="R225" s="231"/>
      <c r="S225" s="231"/>
      <c r="T225" s="232"/>
      <c r="U225" s="72" t="s">
        <v>22</v>
      </c>
      <c r="V225" s="233">
        <f t="shared" si="4"/>
        <v>0</v>
      </c>
      <c r="W225" s="233"/>
      <c r="X225" s="233"/>
      <c r="AE225" s="88"/>
      <c r="AF225" s="88"/>
      <c r="AG225" s="88"/>
      <c r="AH225" s="88"/>
      <c r="AI225" s="88"/>
      <c r="AJ225" s="68"/>
      <c r="AK225" s="68"/>
    </row>
    <row r="226" spans="2:37" ht="9.75" hidden="1" customHeight="1" outlineLevel="2" x14ac:dyDescent="0.3">
      <c r="B226" s="252"/>
      <c r="C226" s="252"/>
      <c r="D226" s="230">
        <f t="shared" si="0"/>
        <v>0</v>
      </c>
      <c r="E226" s="231"/>
      <c r="F226" s="231"/>
      <c r="G226" s="231"/>
      <c r="H226" s="231"/>
      <c r="I226" s="231"/>
      <c r="J226" s="231"/>
      <c r="K226" s="231"/>
      <c r="L226" s="231"/>
      <c r="M226" s="231"/>
      <c r="N226" s="231"/>
      <c r="O226" s="231"/>
      <c r="P226" s="231"/>
      <c r="Q226" s="231"/>
      <c r="R226" s="231"/>
      <c r="S226" s="231"/>
      <c r="T226" s="232"/>
      <c r="U226" s="72" t="s">
        <v>22</v>
      </c>
      <c r="V226" s="233">
        <f t="shared" si="4"/>
        <v>0</v>
      </c>
      <c r="W226" s="233"/>
      <c r="X226" s="233"/>
      <c r="AE226" s="88"/>
      <c r="AF226" s="88"/>
      <c r="AG226" s="88"/>
      <c r="AH226" s="88"/>
      <c r="AI226" s="88"/>
      <c r="AJ226" s="68"/>
      <c r="AK226" s="68"/>
    </row>
    <row r="227" spans="2:37" ht="9.75" hidden="1" customHeight="1" outlineLevel="2" x14ac:dyDescent="0.3">
      <c r="B227" s="252"/>
      <c r="C227" s="252"/>
      <c r="D227" s="230">
        <f t="shared" si="0"/>
        <v>0</v>
      </c>
      <c r="E227" s="231"/>
      <c r="F227" s="231"/>
      <c r="G227" s="231"/>
      <c r="H227" s="231"/>
      <c r="I227" s="231"/>
      <c r="J227" s="231"/>
      <c r="K227" s="231"/>
      <c r="L227" s="231"/>
      <c r="M227" s="231"/>
      <c r="N227" s="231"/>
      <c r="O227" s="231"/>
      <c r="P227" s="231"/>
      <c r="Q227" s="231"/>
      <c r="R227" s="231"/>
      <c r="S227" s="231"/>
      <c r="T227" s="232"/>
      <c r="U227" s="72" t="s">
        <v>22</v>
      </c>
      <c r="V227" s="233">
        <f t="shared" si="4"/>
        <v>0</v>
      </c>
      <c r="W227" s="233"/>
      <c r="X227" s="233"/>
      <c r="AE227" s="88"/>
      <c r="AF227" s="88"/>
      <c r="AG227" s="88"/>
      <c r="AH227" s="88"/>
      <c r="AI227" s="88"/>
      <c r="AJ227" s="68"/>
      <c r="AK227" s="68"/>
    </row>
    <row r="228" spans="2:37" ht="9.75" hidden="1" customHeight="1" outlineLevel="2" x14ac:dyDescent="0.3">
      <c r="B228" s="252"/>
      <c r="C228" s="252"/>
      <c r="D228" s="230">
        <f t="shared" si="0"/>
        <v>0</v>
      </c>
      <c r="E228" s="231"/>
      <c r="F228" s="231"/>
      <c r="G228" s="231"/>
      <c r="H228" s="231"/>
      <c r="I228" s="231"/>
      <c r="J228" s="231"/>
      <c r="K228" s="231"/>
      <c r="L228" s="231"/>
      <c r="M228" s="231"/>
      <c r="N228" s="231"/>
      <c r="O228" s="231"/>
      <c r="P228" s="231"/>
      <c r="Q228" s="231"/>
      <c r="R228" s="231"/>
      <c r="S228" s="231"/>
      <c r="T228" s="232"/>
      <c r="U228" s="72" t="s">
        <v>22</v>
      </c>
      <c r="V228" s="233">
        <f t="shared" si="4"/>
        <v>0</v>
      </c>
      <c r="W228" s="233"/>
      <c r="X228" s="233"/>
      <c r="AE228" s="88"/>
      <c r="AF228" s="88"/>
      <c r="AG228" s="88"/>
      <c r="AH228" s="88"/>
      <c r="AI228" s="88"/>
      <c r="AJ228" s="68"/>
      <c r="AK228" s="68"/>
    </row>
    <row r="229" spans="2:37" ht="9.75" hidden="1" customHeight="1" outlineLevel="2" x14ac:dyDescent="0.3">
      <c r="B229" s="252"/>
      <c r="C229" s="252"/>
      <c r="D229" s="230">
        <f t="shared" si="0"/>
        <v>0</v>
      </c>
      <c r="E229" s="231"/>
      <c r="F229" s="231"/>
      <c r="G229" s="231"/>
      <c r="H229" s="231"/>
      <c r="I229" s="231"/>
      <c r="J229" s="231"/>
      <c r="K229" s="231"/>
      <c r="L229" s="231"/>
      <c r="M229" s="231"/>
      <c r="N229" s="231"/>
      <c r="O229" s="231"/>
      <c r="P229" s="231"/>
      <c r="Q229" s="231"/>
      <c r="R229" s="231"/>
      <c r="S229" s="231"/>
      <c r="T229" s="232"/>
      <c r="U229" s="72" t="s">
        <v>22</v>
      </c>
      <c r="V229" s="233">
        <f t="shared" si="4"/>
        <v>0</v>
      </c>
      <c r="W229" s="233"/>
      <c r="X229" s="233"/>
      <c r="AE229" s="88"/>
      <c r="AF229" s="88"/>
      <c r="AG229" s="88"/>
      <c r="AH229" s="88"/>
      <c r="AI229" s="88"/>
      <c r="AJ229" s="68"/>
      <c r="AK229" s="68"/>
    </row>
    <row r="230" spans="2:37" ht="9.75" hidden="1" customHeight="1" outlineLevel="2" x14ac:dyDescent="0.3">
      <c r="B230" s="252"/>
      <c r="C230" s="252"/>
      <c r="D230" s="230">
        <f t="shared" si="0"/>
        <v>0</v>
      </c>
      <c r="E230" s="231"/>
      <c r="F230" s="231"/>
      <c r="G230" s="231"/>
      <c r="H230" s="231"/>
      <c r="I230" s="231"/>
      <c r="J230" s="231"/>
      <c r="K230" s="231"/>
      <c r="L230" s="231"/>
      <c r="M230" s="231"/>
      <c r="N230" s="231"/>
      <c r="O230" s="231"/>
      <c r="P230" s="231"/>
      <c r="Q230" s="231"/>
      <c r="R230" s="231"/>
      <c r="S230" s="231"/>
      <c r="T230" s="232"/>
      <c r="U230" s="72" t="s">
        <v>22</v>
      </c>
      <c r="V230" s="233">
        <f t="shared" si="4"/>
        <v>0</v>
      </c>
      <c r="W230" s="233"/>
      <c r="X230" s="233"/>
      <c r="AE230" s="88"/>
      <c r="AF230" s="88"/>
      <c r="AG230" s="88"/>
      <c r="AH230" s="88"/>
      <c r="AI230" s="88"/>
      <c r="AJ230" s="68"/>
      <c r="AK230" s="68"/>
    </row>
    <row r="231" spans="2:37" ht="9.75" hidden="1" customHeight="1" outlineLevel="2" x14ac:dyDescent="0.3">
      <c r="B231" s="252"/>
      <c r="C231" s="252"/>
      <c r="D231" s="230">
        <f t="shared" si="0"/>
        <v>0</v>
      </c>
      <c r="E231" s="231"/>
      <c r="F231" s="231"/>
      <c r="G231" s="231"/>
      <c r="H231" s="231"/>
      <c r="I231" s="231"/>
      <c r="J231" s="231"/>
      <c r="K231" s="231"/>
      <c r="L231" s="231"/>
      <c r="M231" s="231"/>
      <c r="N231" s="231"/>
      <c r="O231" s="231"/>
      <c r="P231" s="231"/>
      <c r="Q231" s="231"/>
      <c r="R231" s="231"/>
      <c r="S231" s="231"/>
      <c r="T231" s="232"/>
      <c r="U231" s="72" t="s">
        <v>22</v>
      </c>
      <c r="V231" s="233">
        <f t="shared" si="4"/>
        <v>0</v>
      </c>
      <c r="W231" s="233"/>
      <c r="X231" s="233"/>
      <c r="AE231" s="88"/>
      <c r="AF231" s="88"/>
      <c r="AG231" s="88"/>
      <c r="AH231" s="88"/>
      <c r="AI231" s="88"/>
      <c r="AJ231" s="68"/>
      <c r="AK231" s="68"/>
    </row>
    <row r="232" spans="2:37" ht="9.75" hidden="1" customHeight="1" outlineLevel="2" x14ac:dyDescent="0.3">
      <c r="B232" s="252"/>
      <c r="C232" s="252"/>
      <c r="D232" s="230">
        <f t="shared" si="0"/>
        <v>0</v>
      </c>
      <c r="E232" s="231"/>
      <c r="F232" s="231"/>
      <c r="G232" s="231"/>
      <c r="H232" s="231"/>
      <c r="I232" s="231"/>
      <c r="J232" s="231"/>
      <c r="K232" s="231"/>
      <c r="L232" s="231"/>
      <c r="M232" s="231"/>
      <c r="N232" s="231"/>
      <c r="O232" s="231"/>
      <c r="P232" s="231"/>
      <c r="Q232" s="231"/>
      <c r="R232" s="231"/>
      <c r="S232" s="231"/>
      <c r="T232" s="232"/>
      <c r="U232" s="72" t="s">
        <v>22</v>
      </c>
      <c r="V232" s="233">
        <f t="shared" si="4"/>
        <v>0</v>
      </c>
      <c r="W232" s="233"/>
      <c r="X232" s="233"/>
      <c r="AE232" s="88"/>
      <c r="AF232" s="88"/>
      <c r="AG232" s="88"/>
      <c r="AH232" s="88"/>
      <c r="AI232" s="88"/>
      <c r="AJ232" s="68"/>
      <c r="AK232" s="68"/>
    </row>
    <row r="233" spans="2:37" ht="9.75" hidden="1" customHeight="1" outlineLevel="2" x14ac:dyDescent="0.3">
      <c r="B233" s="252"/>
      <c r="C233" s="252"/>
      <c r="D233" s="230">
        <f t="shared" si="0"/>
        <v>0</v>
      </c>
      <c r="E233" s="231"/>
      <c r="F233" s="231"/>
      <c r="G233" s="231"/>
      <c r="H233" s="231"/>
      <c r="I233" s="231"/>
      <c r="J233" s="231"/>
      <c r="K233" s="231"/>
      <c r="L233" s="231"/>
      <c r="M233" s="231"/>
      <c r="N233" s="231"/>
      <c r="O233" s="231"/>
      <c r="P233" s="231"/>
      <c r="Q233" s="231"/>
      <c r="R233" s="231"/>
      <c r="S233" s="231"/>
      <c r="T233" s="232"/>
      <c r="U233" s="72" t="s">
        <v>22</v>
      </c>
      <c r="V233" s="233">
        <f t="shared" si="4"/>
        <v>0</v>
      </c>
      <c r="W233" s="233"/>
      <c r="X233" s="233"/>
      <c r="AE233" s="88"/>
      <c r="AF233" s="88"/>
      <c r="AG233" s="88"/>
      <c r="AH233" s="88"/>
      <c r="AI233" s="88"/>
      <c r="AJ233" s="68"/>
      <c r="AK233" s="68"/>
    </row>
    <row r="234" spans="2:37" ht="9.75" hidden="1" customHeight="1" outlineLevel="2" x14ac:dyDescent="0.3">
      <c r="B234" s="252"/>
      <c r="C234" s="252"/>
      <c r="D234" s="230">
        <f t="shared" si="0"/>
        <v>0</v>
      </c>
      <c r="E234" s="231"/>
      <c r="F234" s="231"/>
      <c r="G234" s="231"/>
      <c r="H234" s="231"/>
      <c r="I234" s="231"/>
      <c r="J234" s="231"/>
      <c r="K234" s="231"/>
      <c r="L234" s="231"/>
      <c r="M234" s="231"/>
      <c r="N234" s="231"/>
      <c r="O234" s="231"/>
      <c r="P234" s="231"/>
      <c r="Q234" s="231"/>
      <c r="R234" s="231"/>
      <c r="S234" s="231"/>
      <c r="T234" s="232"/>
      <c r="U234" s="72" t="s">
        <v>22</v>
      </c>
      <c r="V234" s="233">
        <f t="shared" si="4"/>
        <v>0</v>
      </c>
      <c r="W234" s="233"/>
      <c r="X234" s="233"/>
      <c r="AE234" s="88"/>
      <c r="AF234" s="88"/>
      <c r="AG234" s="88"/>
      <c r="AH234" s="88"/>
      <c r="AI234" s="88"/>
      <c r="AJ234" s="68"/>
      <c r="AK234" s="68"/>
    </row>
    <row r="235" spans="2:37" ht="9.75" hidden="1" customHeight="1" outlineLevel="2" x14ac:dyDescent="0.3">
      <c r="B235" s="252"/>
      <c r="C235" s="252"/>
      <c r="D235" s="230">
        <f t="shared" si="0"/>
        <v>0</v>
      </c>
      <c r="E235" s="231"/>
      <c r="F235" s="231"/>
      <c r="G235" s="231"/>
      <c r="H235" s="231"/>
      <c r="I235" s="231"/>
      <c r="J235" s="231"/>
      <c r="K235" s="231"/>
      <c r="L235" s="231"/>
      <c r="M235" s="231"/>
      <c r="N235" s="231"/>
      <c r="O235" s="231"/>
      <c r="P235" s="231"/>
      <c r="Q235" s="231"/>
      <c r="R235" s="231"/>
      <c r="S235" s="231"/>
      <c r="T235" s="232"/>
      <c r="U235" s="72" t="s">
        <v>22</v>
      </c>
      <c r="V235" s="233">
        <f t="shared" si="4"/>
        <v>0</v>
      </c>
      <c r="W235" s="233"/>
      <c r="X235" s="233"/>
      <c r="AE235" s="88"/>
      <c r="AF235" s="88"/>
      <c r="AG235" s="88"/>
      <c r="AH235" s="88"/>
      <c r="AI235" s="88"/>
      <c r="AJ235" s="68"/>
      <c r="AK235" s="68"/>
    </row>
    <row r="236" spans="2:37" ht="9.75" hidden="1" customHeight="1" outlineLevel="2" x14ac:dyDescent="0.3">
      <c r="B236" s="252"/>
      <c r="C236" s="252"/>
      <c r="D236" s="230">
        <f t="shared" si="0"/>
        <v>0</v>
      </c>
      <c r="E236" s="231"/>
      <c r="F236" s="231"/>
      <c r="G236" s="231"/>
      <c r="H236" s="231"/>
      <c r="I236" s="231"/>
      <c r="J236" s="231"/>
      <c r="K236" s="231"/>
      <c r="L236" s="231"/>
      <c r="M236" s="231"/>
      <c r="N236" s="231"/>
      <c r="O236" s="231"/>
      <c r="P236" s="231"/>
      <c r="Q236" s="231"/>
      <c r="R236" s="231"/>
      <c r="S236" s="231"/>
      <c r="T236" s="232"/>
      <c r="U236" s="72" t="s">
        <v>22</v>
      </c>
      <c r="V236" s="233">
        <f t="shared" si="4"/>
        <v>0</v>
      </c>
      <c r="W236" s="233"/>
      <c r="X236" s="233"/>
      <c r="AE236" s="88"/>
      <c r="AF236" s="88"/>
      <c r="AG236" s="88"/>
      <c r="AH236" s="88"/>
      <c r="AI236" s="88"/>
      <c r="AJ236" s="68"/>
      <c r="AK236" s="68"/>
    </row>
    <row r="237" spans="2:37" ht="9.75" hidden="1" customHeight="1" outlineLevel="2" x14ac:dyDescent="0.3">
      <c r="B237" s="252"/>
      <c r="C237" s="252"/>
      <c r="D237" s="230">
        <f t="shared" si="0"/>
        <v>0</v>
      </c>
      <c r="E237" s="231"/>
      <c r="F237" s="231"/>
      <c r="G237" s="231"/>
      <c r="H237" s="231"/>
      <c r="I237" s="231"/>
      <c r="J237" s="231"/>
      <c r="K237" s="231"/>
      <c r="L237" s="231"/>
      <c r="M237" s="231"/>
      <c r="N237" s="231"/>
      <c r="O237" s="231"/>
      <c r="P237" s="231"/>
      <c r="Q237" s="231"/>
      <c r="R237" s="231"/>
      <c r="S237" s="231"/>
      <c r="T237" s="232"/>
      <c r="U237" s="72" t="s">
        <v>22</v>
      </c>
      <c r="V237" s="233">
        <f t="shared" si="4"/>
        <v>0</v>
      </c>
      <c r="W237" s="233"/>
      <c r="X237" s="233"/>
      <c r="AE237" s="88"/>
      <c r="AF237" s="88"/>
      <c r="AG237" s="88"/>
      <c r="AH237" s="88"/>
      <c r="AI237" s="88"/>
      <c r="AJ237" s="68"/>
      <c r="AK237" s="68"/>
    </row>
    <row r="238" spans="2:37" ht="9.75" hidden="1" customHeight="1" outlineLevel="2" x14ac:dyDescent="0.3">
      <c r="B238" s="252"/>
      <c r="C238" s="252"/>
      <c r="D238" s="230">
        <f t="shared" si="0"/>
        <v>0</v>
      </c>
      <c r="E238" s="231"/>
      <c r="F238" s="231"/>
      <c r="G238" s="231"/>
      <c r="H238" s="231"/>
      <c r="I238" s="231"/>
      <c r="J238" s="231"/>
      <c r="K238" s="231"/>
      <c r="L238" s="231"/>
      <c r="M238" s="231"/>
      <c r="N238" s="231"/>
      <c r="O238" s="231"/>
      <c r="P238" s="231"/>
      <c r="Q238" s="231"/>
      <c r="R238" s="231"/>
      <c r="S238" s="231"/>
      <c r="T238" s="232"/>
      <c r="U238" s="72" t="s">
        <v>22</v>
      </c>
      <c r="V238" s="233">
        <f t="shared" si="4"/>
        <v>0</v>
      </c>
      <c r="W238" s="233"/>
      <c r="X238" s="233"/>
      <c r="AE238" s="88"/>
      <c r="AF238" s="88"/>
      <c r="AG238" s="88"/>
      <c r="AH238" s="88"/>
      <c r="AI238" s="88"/>
      <c r="AJ238" s="68"/>
      <c r="AK238" s="68"/>
    </row>
    <row r="239" spans="2:37" ht="9.75" hidden="1" customHeight="1" outlineLevel="2" x14ac:dyDescent="0.3">
      <c r="B239" s="252"/>
      <c r="C239" s="252"/>
      <c r="D239" s="230">
        <f t="shared" si="0"/>
        <v>0</v>
      </c>
      <c r="E239" s="231"/>
      <c r="F239" s="231"/>
      <c r="G239" s="231"/>
      <c r="H239" s="231"/>
      <c r="I239" s="231"/>
      <c r="J239" s="231"/>
      <c r="K239" s="231"/>
      <c r="L239" s="231"/>
      <c r="M239" s="231"/>
      <c r="N239" s="231"/>
      <c r="O239" s="231"/>
      <c r="P239" s="231"/>
      <c r="Q239" s="231"/>
      <c r="R239" s="231"/>
      <c r="S239" s="231"/>
      <c r="T239" s="232"/>
      <c r="U239" s="72" t="s">
        <v>22</v>
      </c>
      <c r="V239" s="233">
        <f t="shared" si="4"/>
        <v>0</v>
      </c>
      <c r="W239" s="233"/>
      <c r="X239" s="233"/>
      <c r="AE239" s="88"/>
      <c r="AF239" s="88"/>
      <c r="AG239" s="88"/>
      <c r="AH239" s="88"/>
      <c r="AI239" s="88"/>
      <c r="AJ239" s="68"/>
      <c r="AK239" s="68"/>
    </row>
    <row r="240" spans="2:37" ht="9.75" hidden="1" customHeight="1" outlineLevel="2" x14ac:dyDescent="0.3">
      <c r="B240" s="252"/>
      <c r="C240" s="252"/>
      <c r="D240" s="230">
        <f t="shared" si="0"/>
        <v>0</v>
      </c>
      <c r="E240" s="231"/>
      <c r="F240" s="231"/>
      <c r="G240" s="231"/>
      <c r="H240" s="231"/>
      <c r="I240" s="231"/>
      <c r="J240" s="231"/>
      <c r="K240" s="231"/>
      <c r="L240" s="231"/>
      <c r="M240" s="231"/>
      <c r="N240" s="231"/>
      <c r="O240" s="231"/>
      <c r="P240" s="231"/>
      <c r="Q240" s="231"/>
      <c r="R240" s="231"/>
      <c r="S240" s="231"/>
      <c r="T240" s="232"/>
      <c r="U240" s="72" t="s">
        <v>22</v>
      </c>
      <c r="V240" s="233">
        <f t="shared" si="4"/>
        <v>0</v>
      </c>
      <c r="W240" s="233"/>
      <c r="X240" s="233"/>
      <c r="AE240" s="88"/>
      <c r="AF240" s="88"/>
      <c r="AG240" s="88"/>
      <c r="AH240" s="88"/>
      <c r="AI240" s="88"/>
      <c r="AJ240" s="68"/>
      <c r="AK240" s="68"/>
    </row>
    <row r="241" spans="2:37" ht="9.75" hidden="1" customHeight="1" outlineLevel="2" x14ac:dyDescent="0.3">
      <c r="B241" s="252"/>
      <c r="C241" s="252"/>
      <c r="D241" s="230">
        <f t="shared" si="0"/>
        <v>0</v>
      </c>
      <c r="E241" s="231"/>
      <c r="F241" s="231"/>
      <c r="G241" s="231"/>
      <c r="H241" s="231"/>
      <c r="I241" s="231"/>
      <c r="J241" s="231"/>
      <c r="K241" s="231"/>
      <c r="L241" s="231"/>
      <c r="M241" s="231"/>
      <c r="N241" s="231"/>
      <c r="O241" s="231"/>
      <c r="P241" s="231"/>
      <c r="Q241" s="231"/>
      <c r="R241" s="231"/>
      <c r="S241" s="231"/>
      <c r="T241" s="232"/>
      <c r="U241" s="72" t="s">
        <v>22</v>
      </c>
      <c r="V241" s="233">
        <f t="shared" si="4"/>
        <v>0</v>
      </c>
      <c r="W241" s="233"/>
      <c r="X241" s="233"/>
      <c r="AE241" s="88"/>
      <c r="AF241" s="88"/>
      <c r="AG241" s="88"/>
      <c r="AH241" s="88"/>
      <c r="AI241" s="88"/>
      <c r="AJ241" s="68"/>
      <c r="AK241" s="68"/>
    </row>
    <row r="242" spans="2:37" ht="9.75" hidden="1" customHeight="1" outlineLevel="2" x14ac:dyDescent="0.3">
      <c r="B242" s="252"/>
      <c r="C242" s="252"/>
      <c r="D242" s="230">
        <f t="shared" si="0"/>
        <v>0</v>
      </c>
      <c r="E242" s="231"/>
      <c r="F242" s="231"/>
      <c r="G242" s="231"/>
      <c r="H242" s="231"/>
      <c r="I242" s="231"/>
      <c r="J242" s="231"/>
      <c r="K242" s="231"/>
      <c r="L242" s="231"/>
      <c r="M242" s="231"/>
      <c r="N242" s="231"/>
      <c r="O242" s="231"/>
      <c r="P242" s="231"/>
      <c r="Q242" s="231"/>
      <c r="R242" s="231"/>
      <c r="S242" s="231"/>
      <c r="T242" s="232"/>
      <c r="U242" s="72" t="s">
        <v>22</v>
      </c>
      <c r="V242" s="233">
        <f t="shared" si="4"/>
        <v>0</v>
      </c>
      <c r="W242" s="233"/>
      <c r="X242" s="233"/>
      <c r="AE242" s="88"/>
      <c r="AF242" s="88"/>
      <c r="AG242" s="88"/>
      <c r="AH242" s="88"/>
      <c r="AI242" s="88"/>
      <c r="AJ242" s="68"/>
      <c r="AK242" s="68"/>
    </row>
    <row r="243" spans="2:37" ht="9.75" hidden="1" customHeight="1" outlineLevel="2" x14ac:dyDescent="0.3">
      <c r="B243" s="252"/>
      <c r="C243" s="252"/>
      <c r="D243" s="230">
        <f t="shared" si="0"/>
        <v>0</v>
      </c>
      <c r="E243" s="231"/>
      <c r="F243" s="231"/>
      <c r="G243" s="231"/>
      <c r="H243" s="231"/>
      <c r="I243" s="231"/>
      <c r="J243" s="231"/>
      <c r="K243" s="231"/>
      <c r="L243" s="231"/>
      <c r="M243" s="231"/>
      <c r="N243" s="231"/>
      <c r="O243" s="231"/>
      <c r="P243" s="231"/>
      <c r="Q243" s="231"/>
      <c r="R243" s="231"/>
      <c r="S243" s="231"/>
      <c r="T243" s="232"/>
      <c r="U243" s="72" t="s">
        <v>22</v>
      </c>
      <c r="V243" s="233">
        <f t="shared" si="4"/>
        <v>0</v>
      </c>
      <c r="W243" s="233"/>
      <c r="X243" s="233"/>
      <c r="AE243" s="88"/>
      <c r="AF243" s="88"/>
      <c r="AG243" s="88"/>
      <c r="AH243" s="88"/>
      <c r="AI243" s="88"/>
      <c r="AJ243" s="68"/>
      <c r="AK243" s="68"/>
    </row>
    <row r="244" spans="2:37" ht="9.75" hidden="1" customHeight="1" outlineLevel="2" x14ac:dyDescent="0.3">
      <c r="B244" s="252"/>
      <c r="C244" s="252"/>
      <c r="D244" s="230">
        <f t="shared" si="0"/>
        <v>0</v>
      </c>
      <c r="E244" s="231"/>
      <c r="F244" s="231"/>
      <c r="G244" s="231"/>
      <c r="H244" s="231"/>
      <c r="I244" s="231"/>
      <c r="J244" s="231"/>
      <c r="K244" s="231"/>
      <c r="L244" s="231"/>
      <c r="M244" s="231"/>
      <c r="N244" s="231"/>
      <c r="O244" s="231"/>
      <c r="P244" s="231"/>
      <c r="Q244" s="231"/>
      <c r="R244" s="231"/>
      <c r="S244" s="231"/>
      <c r="T244" s="232"/>
      <c r="U244" s="72" t="s">
        <v>22</v>
      </c>
      <c r="V244" s="233">
        <f t="shared" si="4"/>
        <v>0</v>
      </c>
      <c r="W244" s="233"/>
      <c r="X244" s="233"/>
      <c r="AE244" s="88"/>
      <c r="AF244" s="88"/>
      <c r="AG244" s="88"/>
      <c r="AH244" s="88"/>
      <c r="AI244" s="88"/>
      <c r="AJ244" s="68"/>
      <c r="AK244" s="68"/>
    </row>
    <row r="245" spans="2:37" ht="9.75" hidden="1" customHeight="1" outlineLevel="2" x14ac:dyDescent="0.3">
      <c r="B245" s="252"/>
      <c r="C245" s="252"/>
      <c r="D245" s="230">
        <f t="shared" si="0"/>
        <v>0</v>
      </c>
      <c r="E245" s="231"/>
      <c r="F245" s="231"/>
      <c r="G245" s="231"/>
      <c r="H245" s="231"/>
      <c r="I245" s="231"/>
      <c r="J245" s="231"/>
      <c r="K245" s="231"/>
      <c r="L245" s="231"/>
      <c r="M245" s="231"/>
      <c r="N245" s="231"/>
      <c r="O245" s="231"/>
      <c r="P245" s="231"/>
      <c r="Q245" s="231"/>
      <c r="R245" s="231"/>
      <c r="S245" s="231"/>
      <c r="T245" s="232"/>
      <c r="U245" s="72" t="s">
        <v>22</v>
      </c>
      <c r="V245" s="233">
        <f t="shared" si="4"/>
        <v>0</v>
      </c>
      <c r="W245" s="233"/>
      <c r="X245" s="233"/>
      <c r="AE245" s="88"/>
      <c r="AF245" s="88"/>
      <c r="AG245" s="88"/>
      <c r="AH245" s="88"/>
      <c r="AI245" s="88"/>
      <c r="AJ245" s="68"/>
      <c r="AK245" s="68"/>
    </row>
    <row r="246" spans="2:37" ht="9.75" hidden="1" customHeight="1" outlineLevel="2" x14ac:dyDescent="0.3">
      <c r="B246" s="252"/>
      <c r="C246" s="252"/>
      <c r="D246" s="230">
        <f t="shared" si="0"/>
        <v>0</v>
      </c>
      <c r="E246" s="231"/>
      <c r="F246" s="231"/>
      <c r="G246" s="231"/>
      <c r="H246" s="231"/>
      <c r="I246" s="231"/>
      <c r="J246" s="231"/>
      <c r="K246" s="231"/>
      <c r="L246" s="231"/>
      <c r="M246" s="231"/>
      <c r="N246" s="231"/>
      <c r="O246" s="231"/>
      <c r="P246" s="231"/>
      <c r="Q246" s="231"/>
      <c r="R246" s="231"/>
      <c r="S246" s="231"/>
      <c r="T246" s="232"/>
      <c r="U246" s="72" t="s">
        <v>22</v>
      </c>
      <c r="V246" s="233">
        <f t="shared" si="4"/>
        <v>0</v>
      </c>
      <c r="W246" s="233"/>
      <c r="X246" s="233"/>
      <c r="AE246" s="88"/>
      <c r="AF246" s="88"/>
      <c r="AG246" s="88"/>
      <c r="AH246" s="88"/>
      <c r="AI246" s="88"/>
      <c r="AJ246" s="68"/>
      <c r="AK246" s="68"/>
    </row>
    <row r="247" spans="2:37" ht="9.75" hidden="1" customHeight="1" outlineLevel="2" x14ac:dyDescent="0.3">
      <c r="B247" s="252"/>
      <c r="C247" s="252"/>
      <c r="D247" s="230">
        <f t="shared" si="0"/>
        <v>0</v>
      </c>
      <c r="E247" s="231"/>
      <c r="F247" s="231"/>
      <c r="G247" s="231"/>
      <c r="H247" s="231"/>
      <c r="I247" s="231"/>
      <c r="J247" s="231"/>
      <c r="K247" s="231"/>
      <c r="L247" s="231"/>
      <c r="M247" s="231"/>
      <c r="N247" s="231"/>
      <c r="O247" s="231"/>
      <c r="P247" s="231"/>
      <c r="Q247" s="231"/>
      <c r="R247" s="231"/>
      <c r="S247" s="231"/>
      <c r="T247" s="232"/>
      <c r="U247" s="72" t="s">
        <v>22</v>
      </c>
      <c r="V247" s="233">
        <f t="shared" si="4"/>
        <v>0</v>
      </c>
      <c r="W247" s="233"/>
      <c r="X247" s="233"/>
      <c r="AE247" s="88"/>
      <c r="AF247" s="88"/>
      <c r="AG247" s="88"/>
      <c r="AH247" s="88"/>
      <c r="AI247" s="88"/>
      <c r="AJ247" s="68"/>
      <c r="AK247" s="68"/>
    </row>
    <row r="248" spans="2:37" ht="9.75" hidden="1" customHeight="1" outlineLevel="2" x14ac:dyDescent="0.3">
      <c r="B248" s="252"/>
      <c r="C248" s="252"/>
      <c r="D248" s="230">
        <f t="shared" si="0"/>
        <v>0</v>
      </c>
      <c r="E248" s="231"/>
      <c r="F248" s="231"/>
      <c r="G248" s="231"/>
      <c r="H248" s="231"/>
      <c r="I248" s="231"/>
      <c r="J248" s="231"/>
      <c r="K248" s="231"/>
      <c r="L248" s="231"/>
      <c r="M248" s="231"/>
      <c r="N248" s="231"/>
      <c r="O248" s="231"/>
      <c r="P248" s="231"/>
      <c r="Q248" s="231"/>
      <c r="R248" s="231"/>
      <c r="S248" s="231"/>
      <c r="T248" s="232"/>
      <c r="U248" s="72" t="s">
        <v>22</v>
      </c>
      <c r="V248" s="233">
        <f t="shared" si="4"/>
        <v>0</v>
      </c>
      <c r="W248" s="233"/>
      <c r="X248" s="233"/>
      <c r="AE248" s="88"/>
      <c r="AF248" s="88"/>
      <c r="AG248" s="88"/>
      <c r="AH248" s="88"/>
      <c r="AI248" s="88"/>
      <c r="AJ248" s="68"/>
      <c r="AK248" s="68"/>
    </row>
    <row r="249" spans="2:37" ht="9.75" hidden="1" customHeight="1" outlineLevel="2" x14ac:dyDescent="0.3">
      <c r="B249" s="252"/>
      <c r="C249" s="252"/>
      <c r="D249" s="230">
        <f t="shared" si="0"/>
        <v>0</v>
      </c>
      <c r="E249" s="231"/>
      <c r="F249" s="231"/>
      <c r="G249" s="231"/>
      <c r="H249" s="231"/>
      <c r="I249" s="231"/>
      <c r="J249" s="231"/>
      <c r="K249" s="231"/>
      <c r="L249" s="231"/>
      <c r="M249" s="231"/>
      <c r="N249" s="231"/>
      <c r="O249" s="231"/>
      <c r="P249" s="231"/>
      <c r="Q249" s="231"/>
      <c r="R249" s="231"/>
      <c r="S249" s="231"/>
      <c r="T249" s="232"/>
      <c r="U249" s="72" t="s">
        <v>22</v>
      </c>
      <c r="V249" s="233">
        <f t="shared" si="4"/>
        <v>0</v>
      </c>
      <c r="W249" s="233"/>
      <c r="X249" s="233"/>
      <c r="AE249" s="88"/>
      <c r="AF249" s="88"/>
      <c r="AG249" s="88"/>
      <c r="AH249" s="88"/>
      <c r="AI249" s="88"/>
      <c r="AJ249" s="68"/>
      <c r="AK249" s="68"/>
    </row>
    <row r="250" spans="2:37" ht="9.75" hidden="1" customHeight="1" outlineLevel="2" x14ac:dyDescent="0.3">
      <c r="B250" s="252"/>
      <c r="C250" s="252"/>
      <c r="D250" s="230">
        <f t="shared" si="0"/>
        <v>0</v>
      </c>
      <c r="E250" s="231"/>
      <c r="F250" s="231"/>
      <c r="G250" s="231"/>
      <c r="H250" s="231"/>
      <c r="I250" s="231"/>
      <c r="J250" s="231"/>
      <c r="K250" s="231"/>
      <c r="L250" s="231"/>
      <c r="M250" s="231"/>
      <c r="N250" s="231"/>
      <c r="O250" s="231"/>
      <c r="P250" s="231"/>
      <c r="Q250" s="231"/>
      <c r="R250" s="231"/>
      <c r="S250" s="231"/>
      <c r="T250" s="232"/>
      <c r="U250" s="72" t="s">
        <v>22</v>
      </c>
      <c r="V250" s="233">
        <f t="shared" si="4"/>
        <v>0</v>
      </c>
      <c r="W250" s="233"/>
      <c r="X250" s="233"/>
      <c r="AE250" s="88"/>
      <c r="AF250" s="88"/>
      <c r="AG250" s="88"/>
      <c r="AH250" s="88"/>
      <c r="AI250" s="88"/>
      <c r="AJ250" s="68"/>
      <c r="AK250" s="68"/>
    </row>
    <row r="251" spans="2:37" ht="9.75" hidden="1" customHeight="1" outlineLevel="2" x14ac:dyDescent="0.3">
      <c r="B251" s="252"/>
      <c r="C251" s="252"/>
      <c r="D251" s="230">
        <f t="shared" si="0"/>
        <v>0</v>
      </c>
      <c r="E251" s="231"/>
      <c r="F251" s="231"/>
      <c r="G251" s="231"/>
      <c r="H251" s="231"/>
      <c r="I251" s="231"/>
      <c r="J251" s="231"/>
      <c r="K251" s="231"/>
      <c r="L251" s="231"/>
      <c r="M251" s="231"/>
      <c r="N251" s="231"/>
      <c r="O251" s="231"/>
      <c r="P251" s="231"/>
      <c r="Q251" s="231"/>
      <c r="R251" s="231"/>
      <c r="S251" s="231"/>
      <c r="T251" s="232"/>
      <c r="U251" s="72" t="s">
        <v>22</v>
      </c>
      <c r="V251" s="233">
        <f t="shared" si="4"/>
        <v>0</v>
      </c>
      <c r="W251" s="233"/>
      <c r="X251" s="233"/>
      <c r="AE251" s="88"/>
      <c r="AF251" s="88"/>
      <c r="AG251" s="88"/>
      <c r="AH251" s="88"/>
      <c r="AI251" s="88"/>
      <c r="AJ251" s="68"/>
      <c r="AK251" s="68"/>
    </row>
    <row r="252" spans="2:37" ht="9.75" hidden="1" customHeight="1" outlineLevel="2" x14ac:dyDescent="0.3">
      <c r="B252" s="252"/>
      <c r="C252" s="252"/>
      <c r="D252" s="230">
        <f t="shared" si="0"/>
        <v>0</v>
      </c>
      <c r="E252" s="231"/>
      <c r="F252" s="231"/>
      <c r="G252" s="231"/>
      <c r="H252" s="231"/>
      <c r="I252" s="231"/>
      <c r="J252" s="231"/>
      <c r="K252" s="231"/>
      <c r="L252" s="231"/>
      <c r="M252" s="231"/>
      <c r="N252" s="231"/>
      <c r="O252" s="231"/>
      <c r="P252" s="231"/>
      <c r="Q252" s="231"/>
      <c r="R252" s="231"/>
      <c r="S252" s="231"/>
      <c r="T252" s="232"/>
      <c r="U252" s="72" t="s">
        <v>22</v>
      </c>
      <c r="V252" s="233">
        <f t="shared" si="4"/>
        <v>0</v>
      </c>
      <c r="W252" s="233"/>
      <c r="X252" s="233"/>
      <c r="AE252" s="88"/>
      <c r="AF252" s="88"/>
      <c r="AG252" s="88"/>
      <c r="AH252" s="88"/>
      <c r="AI252" s="88"/>
      <c r="AJ252" s="68"/>
      <c r="AK252" s="68"/>
    </row>
    <row r="253" spans="2:37" ht="9.75" hidden="1" customHeight="1" outlineLevel="2" x14ac:dyDescent="0.3">
      <c r="B253" s="252"/>
      <c r="C253" s="252"/>
      <c r="D253" s="230">
        <f t="shared" si="0"/>
        <v>0</v>
      </c>
      <c r="E253" s="231"/>
      <c r="F253" s="231"/>
      <c r="G253" s="231"/>
      <c r="H253" s="231"/>
      <c r="I253" s="231"/>
      <c r="J253" s="231"/>
      <c r="K253" s="231"/>
      <c r="L253" s="231"/>
      <c r="M253" s="231"/>
      <c r="N253" s="231"/>
      <c r="O253" s="231"/>
      <c r="P253" s="231"/>
      <c r="Q253" s="231"/>
      <c r="R253" s="231"/>
      <c r="S253" s="231"/>
      <c r="T253" s="232"/>
      <c r="U253" s="72" t="s">
        <v>22</v>
      </c>
      <c r="V253" s="233">
        <f t="shared" si="4"/>
        <v>0</v>
      </c>
      <c r="W253" s="233"/>
      <c r="X253" s="233"/>
      <c r="AE253" s="88"/>
      <c r="AF253" s="88"/>
      <c r="AG253" s="88"/>
      <c r="AH253" s="88"/>
      <c r="AI253" s="88"/>
      <c r="AJ253" s="68"/>
      <c r="AK253" s="68"/>
    </row>
    <row r="254" spans="2:37" ht="9.75" hidden="1" customHeight="1" outlineLevel="2" x14ac:dyDescent="0.3">
      <c r="B254" s="252"/>
      <c r="C254" s="252"/>
      <c r="D254" s="230">
        <f t="shared" si="0"/>
        <v>0</v>
      </c>
      <c r="E254" s="231"/>
      <c r="F254" s="231"/>
      <c r="G254" s="231"/>
      <c r="H254" s="231"/>
      <c r="I254" s="231"/>
      <c r="J254" s="231"/>
      <c r="K254" s="231"/>
      <c r="L254" s="231"/>
      <c r="M254" s="231"/>
      <c r="N254" s="231"/>
      <c r="O254" s="231"/>
      <c r="P254" s="231"/>
      <c r="Q254" s="231"/>
      <c r="R254" s="231"/>
      <c r="S254" s="231"/>
      <c r="T254" s="232"/>
      <c r="U254" s="72" t="s">
        <v>22</v>
      </c>
      <c r="V254" s="233">
        <f t="shared" si="4"/>
        <v>0</v>
      </c>
      <c r="W254" s="233"/>
      <c r="X254" s="233"/>
      <c r="AE254" s="88"/>
      <c r="AF254" s="88"/>
      <c r="AG254" s="88"/>
      <c r="AH254" s="88"/>
      <c r="AI254" s="88"/>
      <c r="AJ254" s="68"/>
      <c r="AK254" s="68"/>
    </row>
    <row r="255" spans="2:37" ht="9.75" hidden="1" customHeight="1" outlineLevel="2" x14ac:dyDescent="0.3">
      <c r="B255" s="252"/>
      <c r="C255" s="252"/>
      <c r="D255" s="230">
        <f t="shared" si="0"/>
        <v>0</v>
      </c>
      <c r="E255" s="231"/>
      <c r="F255" s="231"/>
      <c r="G255" s="231"/>
      <c r="H255" s="231"/>
      <c r="I255" s="231"/>
      <c r="J255" s="231"/>
      <c r="K255" s="231"/>
      <c r="L255" s="231"/>
      <c r="M255" s="231"/>
      <c r="N255" s="231"/>
      <c r="O255" s="231"/>
      <c r="P255" s="231"/>
      <c r="Q255" s="231"/>
      <c r="R255" s="231"/>
      <c r="S255" s="231"/>
      <c r="T255" s="232"/>
      <c r="U255" s="72" t="s">
        <v>22</v>
      </c>
      <c r="V255" s="233">
        <f t="shared" si="4"/>
        <v>0</v>
      </c>
      <c r="W255" s="233"/>
      <c r="X255" s="233"/>
      <c r="AE255" s="88"/>
      <c r="AF255" s="88"/>
      <c r="AG255" s="88"/>
      <c r="AH255" s="88"/>
      <c r="AI255" s="88"/>
      <c r="AJ255" s="68"/>
      <c r="AK255" s="68"/>
    </row>
    <row r="256" spans="2:37" ht="9.75" hidden="1" customHeight="1" outlineLevel="2" x14ac:dyDescent="0.3">
      <c r="B256" s="252"/>
      <c r="C256" s="252"/>
      <c r="D256" s="230">
        <f t="shared" si="0"/>
        <v>0</v>
      </c>
      <c r="E256" s="231"/>
      <c r="F256" s="231"/>
      <c r="G256" s="231"/>
      <c r="H256" s="231"/>
      <c r="I256" s="231"/>
      <c r="J256" s="231"/>
      <c r="K256" s="231"/>
      <c r="L256" s="231"/>
      <c r="M256" s="231"/>
      <c r="N256" s="231"/>
      <c r="O256" s="231"/>
      <c r="P256" s="231"/>
      <c r="Q256" s="231"/>
      <c r="R256" s="231"/>
      <c r="S256" s="231"/>
      <c r="T256" s="232"/>
      <c r="U256" s="72" t="s">
        <v>22</v>
      </c>
      <c r="V256" s="233">
        <f t="shared" si="4"/>
        <v>0</v>
      </c>
      <c r="W256" s="233"/>
      <c r="X256" s="233"/>
      <c r="AE256" s="88"/>
      <c r="AF256" s="88"/>
      <c r="AG256" s="88"/>
      <c r="AH256" s="88"/>
      <c r="AI256" s="88"/>
      <c r="AJ256" s="68"/>
      <c r="AK256" s="68"/>
    </row>
    <row r="257" spans="2:37" ht="9.75" hidden="1" customHeight="1" outlineLevel="2" x14ac:dyDescent="0.3">
      <c r="B257" s="252"/>
      <c r="C257" s="252"/>
      <c r="D257" s="230">
        <f t="shared" si="0"/>
        <v>0</v>
      </c>
      <c r="E257" s="231"/>
      <c r="F257" s="231"/>
      <c r="G257" s="231"/>
      <c r="H257" s="231"/>
      <c r="I257" s="231"/>
      <c r="J257" s="231"/>
      <c r="K257" s="231"/>
      <c r="L257" s="231"/>
      <c r="M257" s="231"/>
      <c r="N257" s="231"/>
      <c r="O257" s="231"/>
      <c r="P257" s="231"/>
      <c r="Q257" s="231"/>
      <c r="R257" s="231"/>
      <c r="S257" s="231"/>
      <c r="T257" s="232"/>
      <c r="U257" s="72" t="s">
        <v>22</v>
      </c>
      <c r="V257" s="233">
        <f t="shared" si="4"/>
        <v>0</v>
      </c>
      <c r="W257" s="233"/>
      <c r="X257" s="233"/>
      <c r="AE257" s="88"/>
      <c r="AF257" s="88"/>
      <c r="AG257" s="88"/>
      <c r="AH257" s="88"/>
      <c r="AI257" s="88"/>
      <c r="AJ257" s="68"/>
      <c r="AK257" s="68"/>
    </row>
    <row r="258" spans="2:37" ht="9.75" hidden="1" customHeight="1" outlineLevel="2" x14ac:dyDescent="0.3">
      <c r="B258" s="252"/>
      <c r="C258" s="252"/>
      <c r="D258" s="230">
        <f t="shared" si="0"/>
        <v>0</v>
      </c>
      <c r="E258" s="231"/>
      <c r="F258" s="231"/>
      <c r="G258" s="231"/>
      <c r="H258" s="231"/>
      <c r="I258" s="231"/>
      <c r="J258" s="231"/>
      <c r="K258" s="231"/>
      <c r="L258" s="231"/>
      <c r="M258" s="231"/>
      <c r="N258" s="231"/>
      <c r="O258" s="231"/>
      <c r="P258" s="231"/>
      <c r="Q258" s="231"/>
      <c r="R258" s="231"/>
      <c r="S258" s="231"/>
      <c r="T258" s="232"/>
      <c r="U258" s="72" t="s">
        <v>22</v>
      </c>
      <c r="V258" s="233">
        <f t="shared" si="4"/>
        <v>0</v>
      </c>
      <c r="W258" s="233"/>
      <c r="X258" s="233"/>
      <c r="AE258" s="88"/>
      <c r="AF258" s="88"/>
      <c r="AG258" s="88"/>
      <c r="AH258" s="88"/>
      <c r="AI258" s="88"/>
      <c r="AJ258" s="68"/>
      <c r="AK258" s="68"/>
    </row>
    <row r="259" spans="2:37" ht="9.75" hidden="1" customHeight="1" outlineLevel="2" x14ac:dyDescent="0.3">
      <c r="B259" s="252"/>
      <c r="C259" s="252"/>
      <c r="D259" s="230">
        <f t="shared" si="0"/>
        <v>0</v>
      </c>
      <c r="E259" s="231"/>
      <c r="F259" s="231"/>
      <c r="G259" s="231"/>
      <c r="H259" s="231"/>
      <c r="I259" s="231"/>
      <c r="J259" s="231"/>
      <c r="K259" s="231"/>
      <c r="L259" s="231"/>
      <c r="M259" s="231"/>
      <c r="N259" s="231"/>
      <c r="O259" s="231"/>
      <c r="P259" s="231"/>
      <c r="Q259" s="231"/>
      <c r="R259" s="231"/>
      <c r="S259" s="231"/>
      <c r="T259" s="232"/>
      <c r="U259" s="72" t="s">
        <v>22</v>
      </c>
      <c r="V259" s="233">
        <f t="shared" si="4"/>
        <v>0</v>
      </c>
      <c r="W259" s="233"/>
      <c r="X259" s="233"/>
      <c r="AE259" s="88"/>
      <c r="AF259" s="88"/>
      <c r="AG259" s="88"/>
      <c r="AH259" s="88"/>
      <c r="AI259" s="88"/>
      <c r="AJ259" s="68"/>
      <c r="AK259" s="68"/>
    </row>
    <row r="260" spans="2:37" ht="9.75" hidden="1" customHeight="1" outlineLevel="2" x14ac:dyDescent="0.3">
      <c r="B260" s="252"/>
      <c r="C260" s="252"/>
      <c r="D260" s="230">
        <f t="shared" si="0"/>
        <v>0</v>
      </c>
      <c r="E260" s="231"/>
      <c r="F260" s="231"/>
      <c r="G260" s="231"/>
      <c r="H260" s="231"/>
      <c r="I260" s="231"/>
      <c r="J260" s="231"/>
      <c r="K260" s="231"/>
      <c r="L260" s="231"/>
      <c r="M260" s="231"/>
      <c r="N260" s="231"/>
      <c r="O260" s="231"/>
      <c r="P260" s="231"/>
      <c r="Q260" s="231"/>
      <c r="R260" s="231"/>
      <c r="S260" s="231"/>
      <c r="T260" s="232"/>
      <c r="U260" s="72" t="s">
        <v>22</v>
      </c>
      <c r="V260" s="233">
        <f t="shared" si="4"/>
        <v>0</v>
      </c>
      <c r="W260" s="233"/>
      <c r="X260" s="233"/>
      <c r="AE260" s="88"/>
      <c r="AF260" s="88"/>
      <c r="AG260" s="88"/>
      <c r="AH260" s="88"/>
      <c r="AI260" s="88"/>
      <c r="AJ260" s="68"/>
      <c r="AK260" s="68"/>
    </row>
    <row r="261" spans="2:37" ht="9.75" hidden="1" customHeight="1" outlineLevel="2" x14ac:dyDescent="0.3">
      <c r="B261" s="252"/>
      <c r="C261" s="252"/>
      <c r="D261" s="230">
        <f t="shared" si="0"/>
        <v>0</v>
      </c>
      <c r="E261" s="231"/>
      <c r="F261" s="231"/>
      <c r="G261" s="231"/>
      <c r="H261" s="231"/>
      <c r="I261" s="231"/>
      <c r="J261" s="231"/>
      <c r="K261" s="231"/>
      <c r="L261" s="231"/>
      <c r="M261" s="231"/>
      <c r="N261" s="231"/>
      <c r="O261" s="231"/>
      <c r="P261" s="231"/>
      <c r="Q261" s="231"/>
      <c r="R261" s="231"/>
      <c r="S261" s="231"/>
      <c r="T261" s="232"/>
      <c r="U261" s="72" t="s">
        <v>22</v>
      </c>
      <c r="V261" s="233">
        <f t="shared" si="4"/>
        <v>0</v>
      </c>
      <c r="W261" s="233"/>
      <c r="X261" s="233"/>
      <c r="AE261" s="88"/>
      <c r="AF261" s="88"/>
      <c r="AG261" s="88"/>
      <c r="AH261" s="88"/>
      <c r="AI261" s="88"/>
      <c r="AJ261" s="68"/>
      <c r="AK261" s="68"/>
    </row>
    <row r="262" spans="2:37" ht="9.75" hidden="1" customHeight="1" outlineLevel="2" x14ac:dyDescent="0.3">
      <c r="B262" s="252"/>
      <c r="C262" s="252"/>
      <c r="D262" s="230">
        <f t="shared" si="0"/>
        <v>0</v>
      </c>
      <c r="E262" s="231"/>
      <c r="F262" s="231"/>
      <c r="G262" s="231"/>
      <c r="H262" s="231"/>
      <c r="I262" s="231"/>
      <c r="J262" s="231"/>
      <c r="K262" s="231"/>
      <c r="L262" s="231"/>
      <c r="M262" s="231"/>
      <c r="N262" s="231"/>
      <c r="O262" s="231"/>
      <c r="P262" s="231"/>
      <c r="Q262" s="231"/>
      <c r="R262" s="231"/>
      <c r="S262" s="231"/>
      <c r="T262" s="232"/>
      <c r="U262" s="72" t="s">
        <v>22</v>
      </c>
      <c r="V262" s="233">
        <f t="shared" si="4"/>
        <v>0</v>
      </c>
      <c r="W262" s="233"/>
      <c r="X262" s="233"/>
      <c r="AE262" s="88"/>
      <c r="AF262" s="88"/>
      <c r="AG262" s="88"/>
      <c r="AH262" s="88"/>
      <c r="AI262" s="88"/>
      <c r="AJ262" s="68"/>
      <c r="AK262" s="68"/>
    </row>
    <row r="263" spans="2:37" ht="9.75" hidden="1" customHeight="1" outlineLevel="2" x14ac:dyDescent="0.3">
      <c r="B263" s="252"/>
      <c r="C263" s="252"/>
      <c r="D263" s="230">
        <f t="shared" si="0"/>
        <v>0</v>
      </c>
      <c r="E263" s="231"/>
      <c r="F263" s="231"/>
      <c r="G263" s="231"/>
      <c r="H263" s="231"/>
      <c r="I263" s="231"/>
      <c r="J263" s="231"/>
      <c r="K263" s="231"/>
      <c r="L263" s="231"/>
      <c r="M263" s="231"/>
      <c r="N263" s="231"/>
      <c r="O263" s="231"/>
      <c r="P263" s="231"/>
      <c r="Q263" s="231"/>
      <c r="R263" s="231"/>
      <c r="S263" s="231"/>
      <c r="T263" s="232"/>
      <c r="U263" s="72" t="s">
        <v>22</v>
      </c>
      <c r="V263" s="233">
        <f t="shared" si="4"/>
        <v>0</v>
      </c>
      <c r="W263" s="233"/>
      <c r="X263" s="233"/>
      <c r="AE263" s="88"/>
      <c r="AF263" s="88"/>
      <c r="AG263" s="88"/>
      <c r="AH263" s="88"/>
      <c r="AI263" s="88"/>
      <c r="AJ263" s="68"/>
      <c r="AK263" s="68"/>
    </row>
    <row r="264" spans="2:37" ht="9.75" hidden="1" customHeight="1" outlineLevel="2" x14ac:dyDescent="0.3">
      <c r="B264" s="252"/>
      <c r="C264" s="252"/>
      <c r="D264" s="230">
        <f t="shared" si="0"/>
        <v>0</v>
      </c>
      <c r="E264" s="231"/>
      <c r="F264" s="231"/>
      <c r="G264" s="231"/>
      <c r="H264" s="231"/>
      <c r="I264" s="231"/>
      <c r="J264" s="231"/>
      <c r="K264" s="231"/>
      <c r="L264" s="231"/>
      <c r="M264" s="231"/>
      <c r="N264" s="231"/>
      <c r="O264" s="231"/>
      <c r="P264" s="231"/>
      <c r="Q264" s="231"/>
      <c r="R264" s="231"/>
      <c r="S264" s="231"/>
      <c r="T264" s="232"/>
      <c r="U264" s="72" t="s">
        <v>22</v>
      </c>
      <c r="V264" s="233">
        <f t="shared" si="4"/>
        <v>0</v>
      </c>
      <c r="W264" s="233"/>
      <c r="X264" s="233"/>
      <c r="AE264" s="88"/>
      <c r="AF264" s="88"/>
      <c r="AG264" s="88"/>
      <c r="AH264" s="88"/>
      <c r="AI264" s="88"/>
      <c r="AJ264" s="68"/>
      <c r="AK264" s="68"/>
    </row>
    <row r="265" spans="2:37" ht="9.75" hidden="1" customHeight="1" outlineLevel="2" x14ac:dyDescent="0.3">
      <c r="B265" s="252"/>
      <c r="C265" s="252"/>
      <c r="D265" s="230">
        <f t="shared" si="0"/>
        <v>0</v>
      </c>
      <c r="E265" s="231"/>
      <c r="F265" s="231"/>
      <c r="G265" s="231"/>
      <c r="H265" s="231"/>
      <c r="I265" s="231"/>
      <c r="J265" s="231"/>
      <c r="K265" s="231"/>
      <c r="L265" s="231"/>
      <c r="M265" s="231"/>
      <c r="N265" s="231"/>
      <c r="O265" s="231"/>
      <c r="P265" s="231"/>
      <c r="Q265" s="231"/>
      <c r="R265" s="231"/>
      <c r="S265" s="231"/>
      <c r="T265" s="232"/>
      <c r="U265" s="72" t="s">
        <v>22</v>
      </c>
      <c r="V265" s="233">
        <f t="shared" si="4"/>
        <v>0</v>
      </c>
      <c r="W265" s="233"/>
      <c r="X265" s="233"/>
      <c r="AE265" s="88"/>
      <c r="AF265" s="88"/>
      <c r="AG265" s="88"/>
      <c r="AH265" s="88"/>
      <c r="AI265" s="88"/>
      <c r="AJ265" s="68"/>
      <c r="AK265" s="68"/>
    </row>
    <row r="266" spans="2:37" ht="9.75" hidden="1" customHeight="1" outlineLevel="2" x14ac:dyDescent="0.3">
      <c r="B266" s="252"/>
      <c r="C266" s="252"/>
      <c r="D266" s="230">
        <f t="shared" si="0"/>
        <v>0</v>
      </c>
      <c r="E266" s="231"/>
      <c r="F266" s="231"/>
      <c r="G266" s="231"/>
      <c r="H266" s="231"/>
      <c r="I266" s="231"/>
      <c r="J266" s="231"/>
      <c r="K266" s="231"/>
      <c r="L266" s="231"/>
      <c r="M266" s="231"/>
      <c r="N266" s="231"/>
      <c r="O266" s="231"/>
      <c r="P266" s="231"/>
      <c r="Q266" s="231"/>
      <c r="R266" s="231"/>
      <c r="S266" s="231"/>
      <c r="T266" s="232"/>
      <c r="U266" s="72" t="s">
        <v>22</v>
      </c>
      <c r="V266" s="233">
        <f t="shared" si="4"/>
        <v>0</v>
      </c>
      <c r="W266" s="233"/>
      <c r="X266" s="233"/>
      <c r="AE266" s="88"/>
      <c r="AF266" s="88"/>
      <c r="AG266" s="88"/>
      <c r="AH266" s="88"/>
      <c r="AI266" s="88"/>
      <c r="AJ266" s="68"/>
      <c r="AK266" s="68"/>
    </row>
    <row r="267" spans="2:37" ht="9.75" hidden="1" customHeight="1" outlineLevel="2" x14ac:dyDescent="0.3">
      <c r="B267" s="252"/>
      <c r="C267" s="252"/>
      <c r="D267" s="230">
        <f t="shared" si="0"/>
        <v>0</v>
      </c>
      <c r="E267" s="231"/>
      <c r="F267" s="231"/>
      <c r="G267" s="231"/>
      <c r="H267" s="231"/>
      <c r="I267" s="231"/>
      <c r="J267" s="231"/>
      <c r="K267" s="231"/>
      <c r="L267" s="231"/>
      <c r="M267" s="231"/>
      <c r="N267" s="231"/>
      <c r="O267" s="231"/>
      <c r="P267" s="231"/>
      <c r="Q267" s="231"/>
      <c r="R267" s="231"/>
      <c r="S267" s="231"/>
      <c r="T267" s="232"/>
      <c r="U267" s="72" t="s">
        <v>22</v>
      </c>
      <c r="V267" s="233">
        <f t="shared" si="4"/>
        <v>0</v>
      </c>
      <c r="W267" s="233"/>
      <c r="X267" s="233"/>
      <c r="AE267" s="88"/>
      <c r="AF267" s="88"/>
      <c r="AG267" s="88"/>
      <c r="AH267" s="88"/>
      <c r="AI267" s="88"/>
      <c r="AJ267" s="68"/>
      <c r="AK267" s="68"/>
    </row>
    <row r="268" spans="2:37" ht="9.75" hidden="1" customHeight="1" outlineLevel="2" x14ac:dyDescent="0.3">
      <c r="B268" s="252"/>
      <c r="C268" s="252"/>
      <c r="D268" s="230">
        <f t="shared" si="0"/>
        <v>0</v>
      </c>
      <c r="E268" s="231"/>
      <c r="F268" s="231"/>
      <c r="G268" s="231"/>
      <c r="H268" s="231"/>
      <c r="I268" s="231"/>
      <c r="J268" s="231"/>
      <c r="K268" s="231"/>
      <c r="L268" s="231"/>
      <c r="M268" s="231"/>
      <c r="N268" s="231"/>
      <c r="O268" s="231"/>
      <c r="P268" s="231"/>
      <c r="Q268" s="231"/>
      <c r="R268" s="231"/>
      <c r="S268" s="231"/>
      <c r="T268" s="232"/>
      <c r="U268" s="72" t="s">
        <v>22</v>
      </c>
      <c r="V268" s="233">
        <f t="shared" si="4"/>
        <v>0</v>
      </c>
      <c r="W268" s="233"/>
      <c r="X268" s="233"/>
      <c r="AE268" s="88"/>
      <c r="AF268" s="88"/>
      <c r="AG268" s="88"/>
      <c r="AH268" s="88"/>
      <c r="AI268" s="88"/>
      <c r="AJ268" s="68"/>
      <c r="AK268" s="68"/>
    </row>
    <row r="269" spans="2:37" ht="9.75" hidden="1" customHeight="1" outlineLevel="2" x14ac:dyDescent="0.3">
      <c r="B269" s="252"/>
      <c r="C269" s="252"/>
      <c r="D269" s="230">
        <f t="shared" si="0"/>
        <v>0</v>
      </c>
      <c r="E269" s="231"/>
      <c r="F269" s="231"/>
      <c r="G269" s="231"/>
      <c r="H269" s="231"/>
      <c r="I269" s="231"/>
      <c r="J269" s="231"/>
      <c r="K269" s="231"/>
      <c r="L269" s="231"/>
      <c r="M269" s="231"/>
      <c r="N269" s="231"/>
      <c r="O269" s="231"/>
      <c r="P269" s="231"/>
      <c r="Q269" s="231"/>
      <c r="R269" s="231"/>
      <c r="S269" s="231"/>
      <c r="T269" s="232"/>
      <c r="U269" s="72" t="s">
        <v>22</v>
      </c>
      <c r="V269" s="233">
        <f t="shared" si="4"/>
        <v>0</v>
      </c>
      <c r="W269" s="233"/>
      <c r="X269" s="233"/>
      <c r="AE269" s="88"/>
      <c r="AF269" s="88"/>
      <c r="AG269" s="88"/>
      <c r="AH269" s="88"/>
      <c r="AI269" s="88"/>
      <c r="AJ269" s="68"/>
      <c r="AK269" s="68"/>
    </row>
    <row r="270" spans="2:37" ht="9.75" hidden="1" customHeight="1" outlineLevel="2" x14ac:dyDescent="0.3">
      <c r="B270" s="252"/>
      <c r="C270" s="252"/>
      <c r="D270" s="230">
        <f t="shared" si="0"/>
        <v>0</v>
      </c>
      <c r="E270" s="231"/>
      <c r="F270" s="231"/>
      <c r="G270" s="231"/>
      <c r="H270" s="231"/>
      <c r="I270" s="231"/>
      <c r="J270" s="231"/>
      <c r="K270" s="231"/>
      <c r="L270" s="231"/>
      <c r="M270" s="231"/>
      <c r="N270" s="231"/>
      <c r="O270" s="231"/>
      <c r="P270" s="231"/>
      <c r="Q270" s="231"/>
      <c r="R270" s="231"/>
      <c r="S270" s="231"/>
      <c r="T270" s="232"/>
      <c r="U270" s="72" t="s">
        <v>22</v>
      </c>
      <c r="V270" s="233">
        <f t="shared" si="4"/>
        <v>0</v>
      </c>
      <c r="W270" s="233"/>
      <c r="X270" s="233"/>
      <c r="AE270" s="88"/>
      <c r="AF270" s="88"/>
      <c r="AG270" s="88"/>
      <c r="AH270" s="88"/>
      <c r="AI270" s="88"/>
      <c r="AJ270" s="68"/>
      <c r="AK270" s="68"/>
    </row>
    <row r="271" spans="2:37" ht="9.75" hidden="1" customHeight="1" outlineLevel="2" x14ac:dyDescent="0.3">
      <c r="B271" s="252"/>
      <c r="C271" s="252"/>
      <c r="D271" s="230">
        <f t="shared" ref="D271:D334" si="5">AE271</f>
        <v>0</v>
      </c>
      <c r="E271" s="231"/>
      <c r="F271" s="231"/>
      <c r="G271" s="231"/>
      <c r="H271" s="231"/>
      <c r="I271" s="231"/>
      <c r="J271" s="231"/>
      <c r="K271" s="231"/>
      <c r="L271" s="231"/>
      <c r="M271" s="231"/>
      <c r="N271" s="231"/>
      <c r="O271" s="231"/>
      <c r="P271" s="231"/>
      <c r="Q271" s="231"/>
      <c r="R271" s="231"/>
      <c r="S271" s="231"/>
      <c r="T271" s="232"/>
      <c r="U271" s="72" t="s">
        <v>22</v>
      </c>
      <c r="V271" s="233">
        <f t="shared" ref="V271:V334" si="6">AI271</f>
        <v>0</v>
      </c>
      <c r="W271" s="233"/>
      <c r="X271" s="233"/>
      <c r="AE271" s="88"/>
      <c r="AF271" s="88"/>
      <c r="AG271" s="88"/>
      <c r="AH271" s="88"/>
      <c r="AI271" s="88"/>
      <c r="AJ271" s="68"/>
      <c r="AK271" s="68"/>
    </row>
    <row r="272" spans="2:37" ht="9.75" hidden="1" customHeight="1" outlineLevel="2" x14ac:dyDescent="0.3">
      <c r="B272" s="252"/>
      <c r="C272" s="252"/>
      <c r="D272" s="230">
        <f t="shared" si="5"/>
        <v>0</v>
      </c>
      <c r="E272" s="231"/>
      <c r="F272" s="231"/>
      <c r="G272" s="231"/>
      <c r="H272" s="231"/>
      <c r="I272" s="231"/>
      <c r="J272" s="231"/>
      <c r="K272" s="231"/>
      <c r="L272" s="231"/>
      <c r="M272" s="231"/>
      <c r="N272" s="231"/>
      <c r="O272" s="231"/>
      <c r="P272" s="231"/>
      <c r="Q272" s="231"/>
      <c r="R272" s="231"/>
      <c r="S272" s="231"/>
      <c r="T272" s="232"/>
      <c r="U272" s="72" t="s">
        <v>22</v>
      </c>
      <c r="V272" s="233">
        <f t="shared" si="6"/>
        <v>0</v>
      </c>
      <c r="W272" s="233"/>
      <c r="X272" s="233"/>
      <c r="AE272" s="88"/>
      <c r="AF272" s="88"/>
      <c r="AG272" s="88"/>
      <c r="AH272" s="88"/>
      <c r="AI272" s="88"/>
      <c r="AJ272" s="68"/>
      <c r="AK272" s="68"/>
    </row>
    <row r="273" spans="2:37" ht="9.75" hidden="1" customHeight="1" outlineLevel="2" x14ac:dyDescent="0.3">
      <c r="B273" s="252"/>
      <c r="C273" s="252"/>
      <c r="D273" s="230">
        <f t="shared" si="5"/>
        <v>0</v>
      </c>
      <c r="E273" s="231"/>
      <c r="F273" s="231"/>
      <c r="G273" s="231"/>
      <c r="H273" s="231"/>
      <c r="I273" s="231"/>
      <c r="J273" s="231"/>
      <c r="K273" s="231"/>
      <c r="L273" s="231"/>
      <c r="M273" s="231"/>
      <c r="N273" s="231"/>
      <c r="O273" s="231"/>
      <c r="P273" s="231"/>
      <c r="Q273" s="231"/>
      <c r="R273" s="231"/>
      <c r="S273" s="231"/>
      <c r="T273" s="232"/>
      <c r="U273" s="72" t="s">
        <v>22</v>
      </c>
      <c r="V273" s="233">
        <f t="shared" si="6"/>
        <v>0</v>
      </c>
      <c r="W273" s="233"/>
      <c r="X273" s="233"/>
      <c r="AE273" s="88"/>
      <c r="AF273" s="88"/>
      <c r="AG273" s="88"/>
      <c r="AH273" s="88"/>
      <c r="AI273" s="88"/>
      <c r="AJ273" s="68"/>
      <c r="AK273" s="68"/>
    </row>
    <row r="274" spans="2:37" ht="9.75" hidden="1" customHeight="1" outlineLevel="2" x14ac:dyDescent="0.3">
      <c r="B274" s="252"/>
      <c r="C274" s="252"/>
      <c r="D274" s="230">
        <f t="shared" si="5"/>
        <v>0</v>
      </c>
      <c r="E274" s="231"/>
      <c r="F274" s="231"/>
      <c r="G274" s="231"/>
      <c r="H274" s="231"/>
      <c r="I274" s="231"/>
      <c r="J274" s="231"/>
      <c r="K274" s="231"/>
      <c r="L274" s="231"/>
      <c r="M274" s="231"/>
      <c r="N274" s="231"/>
      <c r="O274" s="231"/>
      <c r="P274" s="231"/>
      <c r="Q274" s="231"/>
      <c r="R274" s="231"/>
      <c r="S274" s="231"/>
      <c r="T274" s="232"/>
      <c r="U274" s="72" t="s">
        <v>22</v>
      </c>
      <c r="V274" s="233">
        <f t="shared" si="6"/>
        <v>0</v>
      </c>
      <c r="W274" s="233"/>
      <c r="X274" s="233"/>
      <c r="AE274" s="88"/>
      <c r="AF274" s="88"/>
      <c r="AG274" s="88"/>
      <c r="AH274" s="88"/>
      <c r="AI274" s="88"/>
      <c r="AJ274" s="68"/>
      <c r="AK274" s="68"/>
    </row>
    <row r="275" spans="2:37" ht="9.75" hidden="1" customHeight="1" outlineLevel="2" x14ac:dyDescent="0.3">
      <c r="B275" s="252"/>
      <c r="C275" s="252"/>
      <c r="D275" s="230">
        <f t="shared" si="5"/>
        <v>0</v>
      </c>
      <c r="E275" s="231"/>
      <c r="F275" s="231"/>
      <c r="G275" s="231"/>
      <c r="H275" s="231"/>
      <c r="I275" s="231"/>
      <c r="J275" s="231"/>
      <c r="K275" s="231"/>
      <c r="L275" s="231"/>
      <c r="M275" s="231"/>
      <c r="N275" s="231"/>
      <c r="O275" s="231"/>
      <c r="P275" s="231"/>
      <c r="Q275" s="231"/>
      <c r="R275" s="231"/>
      <c r="S275" s="231"/>
      <c r="T275" s="232"/>
      <c r="U275" s="72" t="s">
        <v>22</v>
      </c>
      <c r="V275" s="233">
        <f t="shared" si="6"/>
        <v>0</v>
      </c>
      <c r="W275" s="233"/>
      <c r="X275" s="233"/>
      <c r="AE275" s="88"/>
      <c r="AF275" s="88"/>
      <c r="AG275" s="88"/>
      <c r="AH275" s="88"/>
      <c r="AI275" s="88"/>
      <c r="AJ275" s="68"/>
      <c r="AK275" s="68"/>
    </row>
    <row r="276" spans="2:37" ht="9.75" hidden="1" customHeight="1" outlineLevel="2" x14ac:dyDescent="0.3">
      <c r="B276" s="252"/>
      <c r="C276" s="252"/>
      <c r="D276" s="230">
        <f t="shared" si="5"/>
        <v>0</v>
      </c>
      <c r="E276" s="231"/>
      <c r="F276" s="231"/>
      <c r="G276" s="231"/>
      <c r="H276" s="231"/>
      <c r="I276" s="231"/>
      <c r="J276" s="231"/>
      <c r="K276" s="231"/>
      <c r="L276" s="231"/>
      <c r="M276" s="231"/>
      <c r="N276" s="231"/>
      <c r="O276" s="231"/>
      <c r="P276" s="231"/>
      <c r="Q276" s="231"/>
      <c r="R276" s="231"/>
      <c r="S276" s="231"/>
      <c r="T276" s="232"/>
      <c r="U276" s="72" t="s">
        <v>22</v>
      </c>
      <c r="V276" s="233">
        <f t="shared" si="6"/>
        <v>0</v>
      </c>
      <c r="W276" s="233"/>
      <c r="X276" s="233"/>
      <c r="AE276" s="88"/>
      <c r="AF276" s="88"/>
      <c r="AG276" s="88"/>
      <c r="AH276" s="88"/>
      <c r="AI276" s="88"/>
      <c r="AJ276" s="68"/>
      <c r="AK276" s="68"/>
    </row>
    <row r="277" spans="2:37" ht="9.75" hidden="1" customHeight="1" outlineLevel="2" x14ac:dyDescent="0.3">
      <c r="B277" s="252"/>
      <c r="C277" s="252"/>
      <c r="D277" s="230">
        <f t="shared" si="5"/>
        <v>0</v>
      </c>
      <c r="E277" s="231"/>
      <c r="F277" s="231"/>
      <c r="G277" s="231"/>
      <c r="H277" s="231"/>
      <c r="I277" s="231"/>
      <c r="J277" s="231"/>
      <c r="K277" s="231"/>
      <c r="L277" s="231"/>
      <c r="M277" s="231"/>
      <c r="N277" s="231"/>
      <c r="O277" s="231"/>
      <c r="P277" s="231"/>
      <c r="Q277" s="231"/>
      <c r="R277" s="231"/>
      <c r="S277" s="231"/>
      <c r="T277" s="232"/>
      <c r="U277" s="72" t="s">
        <v>22</v>
      </c>
      <c r="V277" s="233">
        <f t="shared" si="6"/>
        <v>0</v>
      </c>
      <c r="W277" s="233"/>
      <c r="X277" s="233"/>
      <c r="AE277" s="88"/>
      <c r="AF277" s="88"/>
      <c r="AG277" s="88"/>
      <c r="AH277" s="88"/>
      <c r="AI277" s="88"/>
      <c r="AJ277" s="68"/>
      <c r="AK277" s="68"/>
    </row>
    <row r="278" spans="2:37" ht="9.75" hidden="1" customHeight="1" outlineLevel="2" x14ac:dyDescent="0.3">
      <c r="B278" s="252"/>
      <c r="C278" s="252"/>
      <c r="D278" s="230">
        <f t="shared" si="5"/>
        <v>0</v>
      </c>
      <c r="E278" s="231"/>
      <c r="F278" s="231"/>
      <c r="G278" s="231"/>
      <c r="H278" s="231"/>
      <c r="I278" s="231"/>
      <c r="J278" s="231"/>
      <c r="K278" s="231"/>
      <c r="L278" s="231"/>
      <c r="M278" s="231"/>
      <c r="N278" s="231"/>
      <c r="O278" s="231"/>
      <c r="P278" s="231"/>
      <c r="Q278" s="231"/>
      <c r="R278" s="231"/>
      <c r="S278" s="231"/>
      <c r="T278" s="232"/>
      <c r="U278" s="72" t="s">
        <v>22</v>
      </c>
      <c r="V278" s="233">
        <f t="shared" si="6"/>
        <v>0</v>
      </c>
      <c r="W278" s="233"/>
      <c r="X278" s="233"/>
      <c r="AE278" s="88"/>
      <c r="AF278" s="88"/>
      <c r="AG278" s="88"/>
      <c r="AH278" s="88"/>
      <c r="AI278" s="88"/>
      <c r="AJ278" s="68"/>
      <c r="AK278" s="68"/>
    </row>
    <row r="279" spans="2:37" ht="9.75" hidden="1" customHeight="1" outlineLevel="2" x14ac:dyDescent="0.3">
      <c r="B279" s="252"/>
      <c r="C279" s="252"/>
      <c r="D279" s="230">
        <f t="shared" si="5"/>
        <v>0</v>
      </c>
      <c r="E279" s="231"/>
      <c r="F279" s="231"/>
      <c r="G279" s="231"/>
      <c r="H279" s="231"/>
      <c r="I279" s="231"/>
      <c r="J279" s="231"/>
      <c r="K279" s="231"/>
      <c r="L279" s="231"/>
      <c r="M279" s="231"/>
      <c r="N279" s="231"/>
      <c r="O279" s="231"/>
      <c r="P279" s="231"/>
      <c r="Q279" s="231"/>
      <c r="R279" s="231"/>
      <c r="S279" s="231"/>
      <c r="T279" s="232"/>
      <c r="U279" s="72" t="s">
        <v>22</v>
      </c>
      <c r="V279" s="233">
        <f t="shared" si="6"/>
        <v>0</v>
      </c>
      <c r="W279" s="233"/>
      <c r="X279" s="233"/>
      <c r="AE279" s="88"/>
      <c r="AF279" s="88"/>
      <c r="AG279" s="88"/>
      <c r="AH279" s="88"/>
      <c r="AI279" s="88"/>
      <c r="AJ279" s="68"/>
      <c r="AK279" s="68"/>
    </row>
    <row r="280" spans="2:37" ht="9.75" hidden="1" customHeight="1" outlineLevel="2" x14ac:dyDescent="0.3">
      <c r="B280" s="252"/>
      <c r="C280" s="252"/>
      <c r="D280" s="230">
        <f t="shared" si="5"/>
        <v>0</v>
      </c>
      <c r="E280" s="231"/>
      <c r="F280" s="231"/>
      <c r="G280" s="231"/>
      <c r="H280" s="231"/>
      <c r="I280" s="231"/>
      <c r="J280" s="231"/>
      <c r="K280" s="231"/>
      <c r="L280" s="231"/>
      <c r="M280" s="231"/>
      <c r="N280" s="231"/>
      <c r="O280" s="231"/>
      <c r="P280" s="231"/>
      <c r="Q280" s="231"/>
      <c r="R280" s="231"/>
      <c r="S280" s="231"/>
      <c r="T280" s="232"/>
      <c r="U280" s="72" t="s">
        <v>22</v>
      </c>
      <c r="V280" s="233">
        <f t="shared" si="6"/>
        <v>0</v>
      </c>
      <c r="W280" s="233"/>
      <c r="X280" s="233"/>
      <c r="AE280" s="88"/>
      <c r="AF280" s="88"/>
      <c r="AG280" s="88"/>
      <c r="AH280" s="88"/>
      <c r="AI280" s="88"/>
      <c r="AJ280" s="68"/>
      <c r="AK280" s="68"/>
    </row>
    <row r="281" spans="2:37" ht="9.75" hidden="1" customHeight="1" outlineLevel="2" x14ac:dyDescent="0.3">
      <c r="B281" s="252"/>
      <c r="C281" s="252"/>
      <c r="D281" s="230">
        <f t="shared" si="5"/>
        <v>0</v>
      </c>
      <c r="E281" s="231"/>
      <c r="F281" s="231"/>
      <c r="G281" s="231"/>
      <c r="H281" s="231"/>
      <c r="I281" s="231"/>
      <c r="J281" s="231"/>
      <c r="K281" s="231"/>
      <c r="L281" s="231"/>
      <c r="M281" s="231"/>
      <c r="N281" s="231"/>
      <c r="O281" s="231"/>
      <c r="P281" s="231"/>
      <c r="Q281" s="231"/>
      <c r="R281" s="231"/>
      <c r="S281" s="231"/>
      <c r="T281" s="232"/>
      <c r="U281" s="72" t="s">
        <v>22</v>
      </c>
      <c r="V281" s="233">
        <f t="shared" si="6"/>
        <v>0</v>
      </c>
      <c r="W281" s="233"/>
      <c r="X281" s="233"/>
      <c r="AE281" s="88"/>
      <c r="AF281" s="88"/>
      <c r="AG281" s="88"/>
      <c r="AH281" s="88"/>
      <c r="AI281" s="88"/>
      <c r="AJ281" s="68"/>
      <c r="AK281" s="68"/>
    </row>
    <row r="282" spans="2:37" ht="9.75" hidden="1" customHeight="1" outlineLevel="2" x14ac:dyDescent="0.3">
      <c r="B282" s="252"/>
      <c r="C282" s="252"/>
      <c r="D282" s="230">
        <f t="shared" si="5"/>
        <v>0</v>
      </c>
      <c r="E282" s="231"/>
      <c r="F282" s="231"/>
      <c r="G282" s="231"/>
      <c r="H282" s="231"/>
      <c r="I282" s="231"/>
      <c r="J282" s="231"/>
      <c r="K282" s="231"/>
      <c r="L282" s="231"/>
      <c r="M282" s="231"/>
      <c r="N282" s="231"/>
      <c r="O282" s="231"/>
      <c r="P282" s="231"/>
      <c r="Q282" s="231"/>
      <c r="R282" s="231"/>
      <c r="S282" s="231"/>
      <c r="T282" s="232"/>
      <c r="U282" s="72" t="s">
        <v>22</v>
      </c>
      <c r="V282" s="233">
        <f t="shared" si="6"/>
        <v>0</v>
      </c>
      <c r="W282" s="233"/>
      <c r="X282" s="233"/>
      <c r="AE282" s="88"/>
      <c r="AF282" s="88"/>
      <c r="AG282" s="88"/>
      <c r="AH282" s="88"/>
      <c r="AI282" s="88"/>
      <c r="AJ282" s="68"/>
      <c r="AK282" s="68"/>
    </row>
    <row r="283" spans="2:37" ht="9.75" hidden="1" customHeight="1" outlineLevel="2" x14ac:dyDescent="0.3">
      <c r="B283" s="252"/>
      <c r="C283" s="252"/>
      <c r="D283" s="230">
        <f t="shared" si="5"/>
        <v>0</v>
      </c>
      <c r="E283" s="231"/>
      <c r="F283" s="231"/>
      <c r="G283" s="231"/>
      <c r="H283" s="231"/>
      <c r="I283" s="231"/>
      <c r="J283" s="231"/>
      <c r="K283" s="231"/>
      <c r="L283" s="231"/>
      <c r="M283" s="231"/>
      <c r="N283" s="231"/>
      <c r="O283" s="231"/>
      <c r="P283" s="231"/>
      <c r="Q283" s="231"/>
      <c r="R283" s="231"/>
      <c r="S283" s="231"/>
      <c r="T283" s="232"/>
      <c r="U283" s="72" t="s">
        <v>22</v>
      </c>
      <c r="V283" s="233">
        <f t="shared" si="6"/>
        <v>0</v>
      </c>
      <c r="W283" s="233"/>
      <c r="X283" s="233"/>
      <c r="AE283" s="88"/>
      <c r="AF283" s="88"/>
      <c r="AG283" s="88"/>
      <c r="AH283" s="88"/>
      <c r="AI283" s="88"/>
      <c r="AJ283" s="68"/>
      <c r="AK283" s="68"/>
    </row>
    <row r="284" spans="2:37" ht="9.75" hidden="1" customHeight="1" outlineLevel="2" x14ac:dyDescent="0.3">
      <c r="B284" s="252"/>
      <c r="C284" s="252"/>
      <c r="D284" s="230">
        <f t="shared" si="5"/>
        <v>0</v>
      </c>
      <c r="E284" s="231"/>
      <c r="F284" s="231"/>
      <c r="G284" s="231"/>
      <c r="H284" s="231"/>
      <c r="I284" s="231"/>
      <c r="J284" s="231"/>
      <c r="K284" s="231"/>
      <c r="L284" s="231"/>
      <c r="M284" s="231"/>
      <c r="N284" s="231"/>
      <c r="O284" s="231"/>
      <c r="P284" s="231"/>
      <c r="Q284" s="231"/>
      <c r="R284" s="231"/>
      <c r="S284" s="231"/>
      <c r="T284" s="232"/>
      <c r="U284" s="72" t="s">
        <v>22</v>
      </c>
      <c r="V284" s="233">
        <f t="shared" si="6"/>
        <v>0</v>
      </c>
      <c r="W284" s="233"/>
      <c r="X284" s="233"/>
      <c r="AE284" s="88"/>
      <c r="AF284" s="88"/>
      <c r="AG284" s="88"/>
      <c r="AH284" s="88"/>
      <c r="AI284" s="88"/>
      <c r="AJ284" s="68"/>
      <c r="AK284" s="68"/>
    </row>
    <row r="285" spans="2:37" ht="9.75" hidden="1" customHeight="1" outlineLevel="2" x14ac:dyDescent="0.3">
      <c r="B285" s="252"/>
      <c r="C285" s="252"/>
      <c r="D285" s="230">
        <f t="shared" si="5"/>
        <v>0</v>
      </c>
      <c r="E285" s="231"/>
      <c r="F285" s="231"/>
      <c r="G285" s="231"/>
      <c r="H285" s="231"/>
      <c r="I285" s="231"/>
      <c r="J285" s="231"/>
      <c r="K285" s="231"/>
      <c r="L285" s="231"/>
      <c r="M285" s="231"/>
      <c r="N285" s="231"/>
      <c r="O285" s="231"/>
      <c r="P285" s="231"/>
      <c r="Q285" s="231"/>
      <c r="R285" s="231"/>
      <c r="S285" s="231"/>
      <c r="T285" s="232"/>
      <c r="U285" s="72" t="s">
        <v>22</v>
      </c>
      <c r="V285" s="233">
        <f t="shared" si="6"/>
        <v>0</v>
      </c>
      <c r="W285" s="233"/>
      <c r="X285" s="233"/>
      <c r="AE285" s="88"/>
      <c r="AF285" s="88"/>
      <c r="AG285" s="88"/>
      <c r="AH285" s="88"/>
      <c r="AI285" s="88"/>
      <c r="AJ285" s="68"/>
      <c r="AK285" s="68"/>
    </row>
    <row r="286" spans="2:37" ht="9.75" hidden="1" customHeight="1" outlineLevel="2" x14ac:dyDescent="0.3">
      <c r="B286" s="252"/>
      <c r="C286" s="252"/>
      <c r="D286" s="230">
        <f t="shared" si="5"/>
        <v>0</v>
      </c>
      <c r="E286" s="231"/>
      <c r="F286" s="231"/>
      <c r="G286" s="231"/>
      <c r="H286" s="231"/>
      <c r="I286" s="231"/>
      <c r="J286" s="231"/>
      <c r="K286" s="231"/>
      <c r="L286" s="231"/>
      <c r="M286" s="231"/>
      <c r="N286" s="231"/>
      <c r="O286" s="231"/>
      <c r="P286" s="231"/>
      <c r="Q286" s="231"/>
      <c r="R286" s="231"/>
      <c r="S286" s="231"/>
      <c r="T286" s="232"/>
      <c r="U286" s="72" t="s">
        <v>22</v>
      </c>
      <c r="V286" s="233">
        <f t="shared" si="6"/>
        <v>0</v>
      </c>
      <c r="W286" s="233"/>
      <c r="X286" s="233"/>
      <c r="AE286" s="88"/>
      <c r="AF286" s="88"/>
      <c r="AG286" s="88"/>
      <c r="AH286" s="88"/>
      <c r="AI286" s="88"/>
      <c r="AJ286" s="68"/>
      <c r="AK286" s="68"/>
    </row>
    <row r="287" spans="2:37" ht="9.75" hidden="1" customHeight="1" outlineLevel="2" x14ac:dyDescent="0.3">
      <c r="B287" s="252"/>
      <c r="C287" s="252"/>
      <c r="D287" s="230">
        <f t="shared" si="5"/>
        <v>0</v>
      </c>
      <c r="E287" s="231"/>
      <c r="F287" s="231"/>
      <c r="G287" s="231"/>
      <c r="H287" s="231"/>
      <c r="I287" s="231"/>
      <c r="J287" s="231"/>
      <c r="K287" s="231"/>
      <c r="L287" s="231"/>
      <c r="M287" s="231"/>
      <c r="N287" s="231"/>
      <c r="O287" s="231"/>
      <c r="P287" s="231"/>
      <c r="Q287" s="231"/>
      <c r="R287" s="231"/>
      <c r="S287" s="231"/>
      <c r="T287" s="232"/>
      <c r="U287" s="72" t="s">
        <v>22</v>
      </c>
      <c r="V287" s="233">
        <f t="shared" si="6"/>
        <v>0</v>
      </c>
      <c r="W287" s="233"/>
      <c r="X287" s="233"/>
      <c r="AE287" s="88"/>
      <c r="AF287" s="88"/>
      <c r="AG287" s="88"/>
      <c r="AH287" s="88"/>
      <c r="AI287" s="88"/>
      <c r="AJ287" s="68"/>
      <c r="AK287" s="68"/>
    </row>
    <row r="288" spans="2:37" ht="9.75" hidden="1" customHeight="1" outlineLevel="2" x14ac:dyDescent="0.3">
      <c r="B288" s="252"/>
      <c r="C288" s="252"/>
      <c r="D288" s="230">
        <f t="shared" si="5"/>
        <v>0</v>
      </c>
      <c r="E288" s="231"/>
      <c r="F288" s="231"/>
      <c r="G288" s="231"/>
      <c r="H288" s="231"/>
      <c r="I288" s="231"/>
      <c r="J288" s="231"/>
      <c r="K288" s="231"/>
      <c r="L288" s="231"/>
      <c r="M288" s="231"/>
      <c r="N288" s="231"/>
      <c r="O288" s="231"/>
      <c r="P288" s="231"/>
      <c r="Q288" s="231"/>
      <c r="R288" s="231"/>
      <c r="S288" s="231"/>
      <c r="T288" s="232"/>
      <c r="U288" s="72" t="s">
        <v>22</v>
      </c>
      <c r="V288" s="233">
        <f t="shared" si="6"/>
        <v>0</v>
      </c>
      <c r="W288" s="233"/>
      <c r="X288" s="233"/>
      <c r="AE288" s="88"/>
      <c r="AF288" s="88"/>
      <c r="AG288" s="88"/>
      <c r="AH288" s="88"/>
      <c r="AI288" s="88"/>
      <c r="AJ288" s="68"/>
      <c r="AK288" s="68"/>
    </row>
    <row r="289" spans="2:37" ht="9.75" hidden="1" customHeight="1" outlineLevel="2" x14ac:dyDescent="0.3">
      <c r="B289" s="252"/>
      <c r="C289" s="252"/>
      <c r="D289" s="230">
        <f t="shared" si="5"/>
        <v>0</v>
      </c>
      <c r="E289" s="231"/>
      <c r="F289" s="231"/>
      <c r="G289" s="231"/>
      <c r="H289" s="231"/>
      <c r="I289" s="231"/>
      <c r="J289" s="231"/>
      <c r="K289" s="231"/>
      <c r="L289" s="231"/>
      <c r="M289" s="231"/>
      <c r="N289" s="231"/>
      <c r="O289" s="231"/>
      <c r="P289" s="231"/>
      <c r="Q289" s="231"/>
      <c r="R289" s="231"/>
      <c r="S289" s="231"/>
      <c r="T289" s="232"/>
      <c r="U289" s="72" t="s">
        <v>22</v>
      </c>
      <c r="V289" s="233">
        <f t="shared" si="6"/>
        <v>0</v>
      </c>
      <c r="W289" s="233"/>
      <c r="X289" s="233"/>
      <c r="AE289" s="88"/>
      <c r="AF289" s="88"/>
      <c r="AG289" s="88"/>
      <c r="AH289" s="88"/>
      <c r="AI289" s="88"/>
      <c r="AJ289" s="68"/>
      <c r="AK289" s="68"/>
    </row>
    <row r="290" spans="2:37" ht="9.75" hidden="1" customHeight="1" outlineLevel="2" x14ac:dyDescent="0.3">
      <c r="B290" s="252"/>
      <c r="C290" s="252"/>
      <c r="D290" s="230">
        <f t="shared" si="5"/>
        <v>0</v>
      </c>
      <c r="E290" s="231"/>
      <c r="F290" s="231"/>
      <c r="G290" s="231"/>
      <c r="H290" s="231"/>
      <c r="I290" s="231"/>
      <c r="J290" s="231"/>
      <c r="K290" s="231"/>
      <c r="L290" s="231"/>
      <c r="M290" s="231"/>
      <c r="N290" s="231"/>
      <c r="O290" s="231"/>
      <c r="P290" s="231"/>
      <c r="Q290" s="231"/>
      <c r="R290" s="231"/>
      <c r="S290" s="231"/>
      <c r="T290" s="232"/>
      <c r="U290" s="72" t="s">
        <v>22</v>
      </c>
      <c r="V290" s="233">
        <f t="shared" si="6"/>
        <v>0</v>
      </c>
      <c r="W290" s="233"/>
      <c r="X290" s="233"/>
      <c r="AE290" s="88"/>
      <c r="AF290" s="88"/>
      <c r="AG290" s="88"/>
      <c r="AH290" s="88"/>
      <c r="AI290" s="88"/>
      <c r="AJ290" s="68"/>
      <c r="AK290" s="68"/>
    </row>
    <row r="291" spans="2:37" ht="9.75" hidden="1" customHeight="1" outlineLevel="2" x14ac:dyDescent="0.3">
      <c r="B291" s="252"/>
      <c r="C291" s="252"/>
      <c r="D291" s="230">
        <f t="shared" si="5"/>
        <v>0</v>
      </c>
      <c r="E291" s="231"/>
      <c r="F291" s="231"/>
      <c r="G291" s="231"/>
      <c r="H291" s="231"/>
      <c r="I291" s="231"/>
      <c r="J291" s="231"/>
      <c r="K291" s="231"/>
      <c r="L291" s="231"/>
      <c r="M291" s="231"/>
      <c r="N291" s="231"/>
      <c r="O291" s="231"/>
      <c r="P291" s="231"/>
      <c r="Q291" s="231"/>
      <c r="R291" s="231"/>
      <c r="S291" s="231"/>
      <c r="T291" s="232"/>
      <c r="U291" s="72" t="s">
        <v>22</v>
      </c>
      <c r="V291" s="233">
        <f t="shared" si="6"/>
        <v>0</v>
      </c>
      <c r="W291" s="233"/>
      <c r="X291" s="233"/>
      <c r="AE291" s="88"/>
      <c r="AF291" s="88"/>
      <c r="AG291" s="88"/>
      <c r="AH291" s="88"/>
      <c r="AI291" s="88"/>
      <c r="AJ291" s="68"/>
      <c r="AK291" s="68"/>
    </row>
    <row r="292" spans="2:37" ht="9.75" hidden="1" customHeight="1" outlineLevel="2" x14ac:dyDescent="0.3">
      <c r="B292" s="252"/>
      <c r="C292" s="252"/>
      <c r="D292" s="230">
        <f t="shared" si="5"/>
        <v>0</v>
      </c>
      <c r="E292" s="231"/>
      <c r="F292" s="231"/>
      <c r="G292" s="231"/>
      <c r="H292" s="231"/>
      <c r="I292" s="231"/>
      <c r="J292" s="231"/>
      <c r="K292" s="231"/>
      <c r="L292" s="231"/>
      <c r="M292" s="231"/>
      <c r="N292" s="231"/>
      <c r="O292" s="231"/>
      <c r="P292" s="231"/>
      <c r="Q292" s="231"/>
      <c r="R292" s="231"/>
      <c r="S292" s="231"/>
      <c r="T292" s="232"/>
      <c r="U292" s="72" t="s">
        <v>22</v>
      </c>
      <c r="V292" s="233">
        <f t="shared" si="6"/>
        <v>0</v>
      </c>
      <c r="W292" s="233"/>
      <c r="X292" s="233"/>
      <c r="AE292" s="88"/>
      <c r="AF292" s="88"/>
      <c r="AG292" s="88"/>
      <c r="AH292" s="88"/>
      <c r="AI292" s="88"/>
      <c r="AJ292" s="68"/>
      <c r="AK292" s="68"/>
    </row>
    <row r="293" spans="2:37" ht="9.75" hidden="1" customHeight="1" outlineLevel="2" x14ac:dyDescent="0.3">
      <c r="B293" s="252"/>
      <c r="C293" s="252"/>
      <c r="D293" s="230">
        <f t="shared" si="5"/>
        <v>0</v>
      </c>
      <c r="E293" s="231"/>
      <c r="F293" s="231"/>
      <c r="G293" s="231"/>
      <c r="H293" s="231"/>
      <c r="I293" s="231"/>
      <c r="J293" s="231"/>
      <c r="K293" s="231"/>
      <c r="L293" s="231"/>
      <c r="M293" s="231"/>
      <c r="N293" s="231"/>
      <c r="O293" s="231"/>
      <c r="P293" s="231"/>
      <c r="Q293" s="231"/>
      <c r="R293" s="231"/>
      <c r="S293" s="231"/>
      <c r="T293" s="232"/>
      <c r="U293" s="72" t="s">
        <v>22</v>
      </c>
      <c r="V293" s="233">
        <f t="shared" si="6"/>
        <v>0</v>
      </c>
      <c r="W293" s="233"/>
      <c r="X293" s="233"/>
      <c r="AE293" s="88"/>
      <c r="AF293" s="88"/>
      <c r="AG293" s="88"/>
      <c r="AH293" s="88"/>
      <c r="AI293" s="88"/>
      <c r="AJ293" s="68"/>
      <c r="AK293" s="68"/>
    </row>
    <row r="294" spans="2:37" ht="9.75" hidden="1" customHeight="1" outlineLevel="2" x14ac:dyDescent="0.3">
      <c r="B294" s="252"/>
      <c r="C294" s="252"/>
      <c r="D294" s="230">
        <f t="shared" si="5"/>
        <v>0</v>
      </c>
      <c r="E294" s="231"/>
      <c r="F294" s="231"/>
      <c r="G294" s="231"/>
      <c r="H294" s="231"/>
      <c r="I294" s="231"/>
      <c r="J294" s="231"/>
      <c r="K294" s="231"/>
      <c r="L294" s="231"/>
      <c r="M294" s="231"/>
      <c r="N294" s="231"/>
      <c r="O294" s="231"/>
      <c r="P294" s="231"/>
      <c r="Q294" s="231"/>
      <c r="R294" s="231"/>
      <c r="S294" s="231"/>
      <c r="T294" s="232"/>
      <c r="U294" s="72" t="s">
        <v>22</v>
      </c>
      <c r="V294" s="233">
        <f t="shared" si="6"/>
        <v>0</v>
      </c>
      <c r="W294" s="233"/>
      <c r="X294" s="233"/>
      <c r="AE294" s="88"/>
      <c r="AF294" s="88"/>
      <c r="AG294" s="88"/>
      <c r="AH294" s="88"/>
      <c r="AI294" s="88"/>
      <c r="AJ294" s="68"/>
      <c r="AK294" s="68"/>
    </row>
    <row r="295" spans="2:37" ht="9.75" hidden="1" customHeight="1" outlineLevel="2" x14ac:dyDescent="0.3">
      <c r="B295" s="252"/>
      <c r="C295" s="252"/>
      <c r="D295" s="230">
        <f t="shared" si="5"/>
        <v>0</v>
      </c>
      <c r="E295" s="231"/>
      <c r="F295" s="231"/>
      <c r="G295" s="231"/>
      <c r="H295" s="231"/>
      <c r="I295" s="231"/>
      <c r="J295" s="231"/>
      <c r="K295" s="231"/>
      <c r="L295" s="231"/>
      <c r="M295" s="231"/>
      <c r="N295" s="231"/>
      <c r="O295" s="231"/>
      <c r="P295" s="231"/>
      <c r="Q295" s="231"/>
      <c r="R295" s="231"/>
      <c r="S295" s="231"/>
      <c r="T295" s="232"/>
      <c r="U295" s="72" t="s">
        <v>22</v>
      </c>
      <c r="V295" s="233">
        <f t="shared" si="6"/>
        <v>0</v>
      </c>
      <c r="W295" s="233"/>
      <c r="X295" s="233"/>
      <c r="AE295" s="88"/>
      <c r="AF295" s="88"/>
      <c r="AG295" s="88"/>
      <c r="AH295" s="88"/>
      <c r="AI295" s="88"/>
      <c r="AJ295" s="68"/>
      <c r="AK295" s="68"/>
    </row>
    <row r="296" spans="2:37" ht="9.75" hidden="1" customHeight="1" outlineLevel="2" x14ac:dyDescent="0.3">
      <c r="B296" s="252"/>
      <c r="C296" s="252"/>
      <c r="D296" s="230">
        <f t="shared" si="5"/>
        <v>0</v>
      </c>
      <c r="E296" s="231"/>
      <c r="F296" s="231"/>
      <c r="G296" s="231"/>
      <c r="H296" s="231"/>
      <c r="I296" s="231"/>
      <c r="J296" s="231"/>
      <c r="K296" s="231"/>
      <c r="L296" s="231"/>
      <c r="M296" s="231"/>
      <c r="N296" s="231"/>
      <c r="O296" s="231"/>
      <c r="P296" s="231"/>
      <c r="Q296" s="231"/>
      <c r="R296" s="231"/>
      <c r="S296" s="231"/>
      <c r="T296" s="232"/>
      <c r="U296" s="72" t="s">
        <v>22</v>
      </c>
      <c r="V296" s="233">
        <f t="shared" si="6"/>
        <v>0</v>
      </c>
      <c r="W296" s="233"/>
      <c r="X296" s="233"/>
      <c r="AE296" s="88"/>
      <c r="AF296" s="88"/>
      <c r="AG296" s="88"/>
      <c r="AH296" s="88"/>
      <c r="AI296" s="88"/>
      <c r="AJ296" s="68"/>
      <c r="AK296" s="68"/>
    </row>
    <row r="297" spans="2:37" ht="9.75" hidden="1" customHeight="1" outlineLevel="2" x14ac:dyDescent="0.3">
      <c r="B297" s="252"/>
      <c r="C297" s="252"/>
      <c r="D297" s="230">
        <f t="shared" si="5"/>
        <v>0</v>
      </c>
      <c r="E297" s="231"/>
      <c r="F297" s="231"/>
      <c r="G297" s="231"/>
      <c r="H297" s="231"/>
      <c r="I297" s="231"/>
      <c r="J297" s="231"/>
      <c r="K297" s="231"/>
      <c r="L297" s="231"/>
      <c r="M297" s="231"/>
      <c r="N297" s="231"/>
      <c r="O297" s="231"/>
      <c r="P297" s="231"/>
      <c r="Q297" s="231"/>
      <c r="R297" s="231"/>
      <c r="S297" s="231"/>
      <c r="T297" s="232"/>
      <c r="U297" s="72" t="s">
        <v>22</v>
      </c>
      <c r="V297" s="233">
        <f t="shared" si="6"/>
        <v>0</v>
      </c>
      <c r="W297" s="233"/>
      <c r="X297" s="233"/>
      <c r="AE297" s="88"/>
      <c r="AF297" s="88"/>
      <c r="AG297" s="88"/>
      <c r="AH297" s="88"/>
      <c r="AI297" s="88"/>
      <c r="AJ297" s="68"/>
      <c r="AK297" s="68"/>
    </row>
    <row r="298" spans="2:37" ht="9.75" hidden="1" customHeight="1" outlineLevel="2" x14ac:dyDescent="0.3">
      <c r="B298" s="252"/>
      <c r="C298" s="252"/>
      <c r="D298" s="230">
        <f t="shared" si="5"/>
        <v>0</v>
      </c>
      <c r="E298" s="231"/>
      <c r="F298" s="231"/>
      <c r="G298" s="231"/>
      <c r="H298" s="231"/>
      <c r="I298" s="231"/>
      <c r="J298" s="231"/>
      <c r="K298" s="231"/>
      <c r="L298" s="231"/>
      <c r="M298" s="231"/>
      <c r="N298" s="231"/>
      <c r="O298" s="231"/>
      <c r="P298" s="231"/>
      <c r="Q298" s="231"/>
      <c r="R298" s="231"/>
      <c r="S298" s="231"/>
      <c r="T298" s="232"/>
      <c r="U298" s="72" t="s">
        <v>22</v>
      </c>
      <c r="V298" s="233">
        <f t="shared" si="6"/>
        <v>0</v>
      </c>
      <c r="W298" s="233"/>
      <c r="X298" s="233"/>
      <c r="AE298" s="88"/>
      <c r="AF298" s="88"/>
      <c r="AG298" s="88"/>
      <c r="AH298" s="88"/>
      <c r="AI298" s="88"/>
      <c r="AJ298" s="68"/>
      <c r="AK298" s="68"/>
    </row>
    <row r="299" spans="2:37" ht="9.75" hidden="1" customHeight="1" outlineLevel="2" x14ac:dyDescent="0.3">
      <c r="B299" s="252"/>
      <c r="C299" s="252"/>
      <c r="D299" s="230">
        <f t="shared" si="5"/>
        <v>0</v>
      </c>
      <c r="E299" s="231"/>
      <c r="F299" s="231"/>
      <c r="G299" s="231"/>
      <c r="H299" s="231"/>
      <c r="I299" s="231"/>
      <c r="J299" s="231"/>
      <c r="K299" s="231"/>
      <c r="L299" s="231"/>
      <c r="M299" s="231"/>
      <c r="N299" s="231"/>
      <c r="O299" s="231"/>
      <c r="P299" s="231"/>
      <c r="Q299" s="231"/>
      <c r="R299" s="231"/>
      <c r="S299" s="231"/>
      <c r="T299" s="232"/>
      <c r="U299" s="72" t="s">
        <v>22</v>
      </c>
      <c r="V299" s="233">
        <f t="shared" si="6"/>
        <v>0</v>
      </c>
      <c r="W299" s="233"/>
      <c r="X299" s="233"/>
      <c r="AE299" s="88"/>
      <c r="AF299" s="88"/>
      <c r="AG299" s="88"/>
      <c r="AH299" s="88"/>
      <c r="AI299" s="88"/>
      <c r="AJ299" s="68"/>
      <c r="AK299" s="68"/>
    </row>
    <row r="300" spans="2:37" ht="9.75" hidden="1" customHeight="1" outlineLevel="2" x14ac:dyDescent="0.3">
      <c r="B300" s="252"/>
      <c r="C300" s="252"/>
      <c r="D300" s="230">
        <f t="shared" si="5"/>
        <v>0</v>
      </c>
      <c r="E300" s="231"/>
      <c r="F300" s="231"/>
      <c r="G300" s="231"/>
      <c r="H300" s="231"/>
      <c r="I300" s="231"/>
      <c r="J300" s="231"/>
      <c r="K300" s="231"/>
      <c r="L300" s="231"/>
      <c r="M300" s="231"/>
      <c r="N300" s="231"/>
      <c r="O300" s="231"/>
      <c r="P300" s="231"/>
      <c r="Q300" s="231"/>
      <c r="R300" s="231"/>
      <c r="S300" s="231"/>
      <c r="T300" s="232"/>
      <c r="U300" s="72" t="s">
        <v>22</v>
      </c>
      <c r="V300" s="233">
        <f t="shared" si="6"/>
        <v>0</v>
      </c>
      <c r="W300" s="233"/>
      <c r="X300" s="233"/>
      <c r="AE300" s="88"/>
      <c r="AF300" s="88"/>
      <c r="AG300" s="88"/>
      <c r="AH300" s="88"/>
      <c r="AI300" s="88"/>
      <c r="AJ300" s="68"/>
      <c r="AK300" s="68"/>
    </row>
    <row r="301" spans="2:37" ht="9.75" hidden="1" customHeight="1" outlineLevel="2" x14ac:dyDescent="0.3">
      <c r="B301" s="252"/>
      <c r="C301" s="252"/>
      <c r="D301" s="230">
        <f t="shared" si="5"/>
        <v>0</v>
      </c>
      <c r="E301" s="231"/>
      <c r="F301" s="231"/>
      <c r="G301" s="231"/>
      <c r="H301" s="231"/>
      <c r="I301" s="231"/>
      <c r="J301" s="231"/>
      <c r="K301" s="231"/>
      <c r="L301" s="231"/>
      <c r="M301" s="231"/>
      <c r="N301" s="231"/>
      <c r="O301" s="231"/>
      <c r="P301" s="231"/>
      <c r="Q301" s="231"/>
      <c r="R301" s="231"/>
      <c r="S301" s="231"/>
      <c r="T301" s="232"/>
      <c r="U301" s="72" t="s">
        <v>22</v>
      </c>
      <c r="V301" s="233">
        <f t="shared" si="6"/>
        <v>0</v>
      </c>
      <c r="W301" s="233"/>
      <c r="X301" s="233"/>
      <c r="AE301" s="88"/>
      <c r="AF301" s="88"/>
      <c r="AG301" s="88"/>
      <c r="AH301" s="88"/>
      <c r="AI301" s="88"/>
      <c r="AJ301" s="68"/>
      <c r="AK301" s="68"/>
    </row>
    <row r="302" spans="2:37" ht="9.75" hidden="1" customHeight="1" outlineLevel="2" x14ac:dyDescent="0.3">
      <c r="B302" s="252"/>
      <c r="C302" s="252"/>
      <c r="D302" s="230">
        <f t="shared" si="5"/>
        <v>0</v>
      </c>
      <c r="E302" s="231"/>
      <c r="F302" s="231"/>
      <c r="G302" s="231"/>
      <c r="H302" s="231"/>
      <c r="I302" s="231"/>
      <c r="J302" s="231"/>
      <c r="K302" s="231"/>
      <c r="L302" s="231"/>
      <c r="M302" s="231"/>
      <c r="N302" s="231"/>
      <c r="O302" s="231"/>
      <c r="P302" s="231"/>
      <c r="Q302" s="231"/>
      <c r="R302" s="231"/>
      <c r="S302" s="231"/>
      <c r="T302" s="232"/>
      <c r="U302" s="72" t="s">
        <v>22</v>
      </c>
      <c r="V302" s="233">
        <f t="shared" si="6"/>
        <v>0</v>
      </c>
      <c r="W302" s="233"/>
      <c r="X302" s="233"/>
      <c r="AE302" s="88"/>
      <c r="AF302" s="88"/>
      <c r="AG302" s="88"/>
      <c r="AH302" s="88"/>
      <c r="AI302" s="88"/>
      <c r="AJ302" s="68"/>
      <c r="AK302" s="68"/>
    </row>
    <row r="303" spans="2:37" ht="9.75" hidden="1" customHeight="1" outlineLevel="2" x14ac:dyDescent="0.3">
      <c r="B303" s="252"/>
      <c r="C303" s="252"/>
      <c r="D303" s="230">
        <f t="shared" si="5"/>
        <v>0</v>
      </c>
      <c r="E303" s="231"/>
      <c r="F303" s="231"/>
      <c r="G303" s="231"/>
      <c r="H303" s="231"/>
      <c r="I303" s="231"/>
      <c r="J303" s="231"/>
      <c r="K303" s="231"/>
      <c r="L303" s="231"/>
      <c r="M303" s="231"/>
      <c r="N303" s="231"/>
      <c r="O303" s="231"/>
      <c r="P303" s="231"/>
      <c r="Q303" s="231"/>
      <c r="R303" s="231"/>
      <c r="S303" s="231"/>
      <c r="T303" s="232"/>
      <c r="U303" s="72" t="s">
        <v>22</v>
      </c>
      <c r="V303" s="233">
        <f t="shared" si="6"/>
        <v>0</v>
      </c>
      <c r="W303" s="233"/>
      <c r="X303" s="233"/>
      <c r="AE303" s="88"/>
      <c r="AF303" s="88"/>
      <c r="AG303" s="88"/>
      <c r="AH303" s="88"/>
      <c r="AI303" s="88"/>
      <c r="AJ303" s="68"/>
      <c r="AK303" s="68"/>
    </row>
    <row r="304" spans="2:37" ht="9.75" hidden="1" customHeight="1" outlineLevel="2" x14ac:dyDescent="0.3">
      <c r="B304" s="252"/>
      <c r="C304" s="252"/>
      <c r="D304" s="230">
        <f t="shared" si="5"/>
        <v>0</v>
      </c>
      <c r="E304" s="231"/>
      <c r="F304" s="231"/>
      <c r="G304" s="231"/>
      <c r="H304" s="231"/>
      <c r="I304" s="231"/>
      <c r="J304" s="231"/>
      <c r="K304" s="231"/>
      <c r="L304" s="231"/>
      <c r="M304" s="231"/>
      <c r="N304" s="231"/>
      <c r="O304" s="231"/>
      <c r="P304" s="231"/>
      <c r="Q304" s="231"/>
      <c r="R304" s="231"/>
      <c r="S304" s="231"/>
      <c r="T304" s="232"/>
      <c r="U304" s="72" t="s">
        <v>22</v>
      </c>
      <c r="V304" s="233">
        <f t="shared" si="6"/>
        <v>0</v>
      </c>
      <c r="W304" s="233"/>
      <c r="X304" s="233"/>
      <c r="AE304" s="88"/>
      <c r="AF304" s="88"/>
      <c r="AG304" s="88"/>
      <c r="AH304" s="88"/>
      <c r="AI304" s="88"/>
      <c r="AJ304" s="68"/>
      <c r="AK304" s="68"/>
    </row>
    <row r="305" spans="2:37" ht="9.75" hidden="1" customHeight="1" outlineLevel="2" x14ac:dyDescent="0.3">
      <c r="B305" s="252"/>
      <c r="C305" s="252"/>
      <c r="D305" s="230">
        <f t="shared" si="5"/>
        <v>0</v>
      </c>
      <c r="E305" s="231"/>
      <c r="F305" s="231"/>
      <c r="G305" s="231"/>
      <c r="H305" s="231"/>
      <c r="I305" s="231"/>
      <c r="J305" s="231"/>
      <c r="K305" s="231"/>
      <c r="L305" s="231"/>
      <c r="M305" s="231"/>
      <c r="N305" s="231"/>
      <c r="O305" s="231"/>
      <c r="P305" s="231"/>
      <c r="Q305" s="231"/>
      <c r="R305" s="231"/>
      <c r="S305" s="231"/>
      <c r="T305" s="232"/>
      <c r="U305" s="72" t="s">
        <v>22</v>
      </c>
      <c r="V305" s="233">
        <f t="shared" si="6"/>
        <v>0</v>
      </c>
      <c r="W305" s="233"/>
      <c r="X305" s="233"/>
      <c r="AE305" s="88"/>
      <c r="AF305" s="88"/>
      <c r="AG305" s="88"/>
      <c r="AH305" s="88"/>
      <c r="AI305" s="88"/>
      <c r="AJ305" s="68"/>
      <c r="AK305" s="68"/>
    </row>
    <row r="306" spans="2:37" ht="9.75" hidden="1" customHeight="1" outlineLevel="2" x14ac:dyDescent="0.3">
      <c r="B306" s="252"/>
      <c r="C306" s="252"/>
      <c r="D306" s="230">
        <f t="shared" si="5"/>
        <v>0</v>
      </c>
      <c r="E306" s="231"/>
      <c r="F306" s="231"/>
      <c r="G306" s="231"/>
      <c r="H306" s="231"/>
      <c r="I306" s="231"/>
      <c r="J306" s="231"/>
      <c r="K306" s="231"/>
      <c r="L306" s="231"/>
      <c r="M306" s="231"/>
      <c r="N306" s="231"/>
      <c r="O306" s="231"/>
      <c r="P306" s="231"/>
      <c r="Q306" s="231"/>
      <c r="R306" s="231"/>
      <c r="S306" s="231"/>
      <c r="T306" s="232"/>
      <c r="U306" s="72" t="s">
        <v>22</v>
      </c>
      <c r="V306" s="233">
        <f t="shared" si="6"/>
        <v>0</v>
      </c>
      <c r="W306" s="233"/>
      <c r="X306" s="233"/>
      <c r="AE306" s="88"/>
      <c r="AF306" s="88"/>
      <c r="AG306" s="88"/>
      <c r="AH306" s="88"/>
      <c r="AI306" s="88"/>
      <c r="AJ306" s="68"/>
      <c r="AK306" s="68"/>
    </row>
    <row r="307" spans="2:37" ht="9.75" hidden="1" customHeight="1" outlineLevel="2" x14ac:dyDescent="0.3">
      <c r="B307" s="252"/>
      <c r="C307" s="252"/>
      <c r="D307" s="230">
        <f t="shared" si="5"/>
        <v>0</v>
      </c>
      <c r="E307" s="231"/>
      <c r="F307" s="231"/>
      <c r="G307" s="231"/>
      <c r="H307" s="231"/>
      <c r="I307" s="231"/>
      <c r="J307" s="231"/>
      <c r="K307" s="231"/>
      <c r="L307" s="231"/>
      <c r="M307" s="231"/>
      <c r="N307" s="231"/>
      <c r="O307" s="231"/>
      <c r="P307" s="231"/>
      <c r="Q307" s="231"/>
      <c r="R307" s="231"/>
      <c r="S307" s="231"/>
      <c r="T307" s="232"/>
      <c r="U307" s="72" t="s">
        <v>22</v>
      </c>
      <c r="V307" s="233">
        <f t="shared" si="6"/>
        <v>0</v>
      </c>
      <c r="W307" s="233"/>
      <c r="X307" s="233"/>
      <c r="AE307" s="88"/>
      <c r="AF307" s="88"/>
      <c r="AG307" s="88"/>
      <c r="AH307" s="88"/>
      <c r="AI307" s="88"/>
      <c r="AJ307" s="68"/>
      <c r="AK307" s="68"/>
    </row>
    <row r="308" spans="2:37" ht="9.75" hidden="1" customHeight="1" outlineLevel="2" x14ac:dyDescent="0.3">
      <c r="B308" s="252"/>
      <c r="C308" s="252"/>
      <c r="D308" s="230">
        <f t="shared" si="5"/>
        <v>0</v>
      </c>
      <c r="E308" s="231"/>
      <c r="F308" s="231"/>
      <c r="G308" s="231"/>
      <c r="H308" s="231"/>
      <c r="I308" s="231"/>
      <c r="J308" s="231"/>
      <c r="K308" s="231"/>
      <c r="L308" s="231"/>
      <c r="M308" s="231"/>
      <c r="N308" s="231"/>
      <c r="O308" s="231"/>
      <c r="P308" s="231"/>
      <c r="Q308" s="231"/>
      <c r="R308" s="231"/>
      <c r="S308" s="231"/>
      <c r="T308" s="232"/>
      <c r="U308" s="72" t="s">
        <v>22</v>
      </c>
      <c r="V308" s="233">
        <f t="shared" si="6"/>
        <v>0</v>
      </c>
      <c r="W308" s="233"/>
      <c r="X308" s="233"/>
      <c r="AE308" s="88"/>
      <c r="AF308" s="88"/>
      <c r="AG308" s="88"/>
      <c r="AH308" s="88"/>
      <c r="AI308" s="88"/>
      <c r="AJ308" s="68"/>
      <c r="AK308" s="68"/>
    </row>
    <row r="309" spans="2:37" ht="9.75" hidden="1" customHeight="1" outlineLevel="2" x14ac:dyDescent="0.3">
      <c r="B309" s="252"/>
      <c r="C309" s="252"/>
      <c r="D309" s="230">
        <f t="shared" si="5"/>
        <v>0</v>
      </c>
      <c r="E309" s="231"/>
      <c r="F309" s="231"/>
      <c r="G309" s="231"/>
      <c r="H309" s="231"/>
      <c r="I309" s="231"/>
      <c r="J309" s="231"/>
      <c r="K309" s="231"/>
      <c r="L309" s="231"/>
      <c r="M309" s="231"/>
      <c r="N309" s="231"/>
      <c r="O309" s="231"/>
      <c r="P309" s="231"/>
      <c r="Q309" s="231"/>
      <c r="R309" s="231"/>
      <c r="S309" s="231"/>
      <c r="T309" s="232"/>
      <c r="U309" s="72" t="s">
        <v>22</v>
      </c>
      <c r="V309" s="233">
        <f t="shared" si="6"/>
        <v>0</v>
      </c>
      <c r="W309" s="233"/>
      <c r="X309" s="233"/>
      <c r="AE309" s="88"/>
      <c r="AF309" s="88"/>
      <c r="AG309" s="88"/>
      <c r="AH309" s="88"/>
      <c r="AI309" s="88"/>
      <c r="AJ309" s="68"/>
      <c r="AK309" s="68"/>
    </row>
    <row r="310" spans="2:37" ht="9.75" hidden="1" customHeight="1" outlineLevel="2" x14ac:dyDescent="0.3">
      <c r="B310" s="252"/>
      <c r="C310" s="252"/>
      <c r="D310" s="230">
        <f t="shared" si="5"/>
        <v>0</v>
      </c>
      <c r="E310" s="231"/>
      <c r="F310" s="231"/>
      <c r="G310" s="231"/>
      <c r="H310" s="231"/>
      <c r="I310" s="231"/>
      <c r="J310" s="231"/>
      <c r="K310" s="231"/>
      <c r="L310" s="231"/>
      <c r="M310" s="231"/>
      <c r="N310" s="231"/>
      <c r="O310" s="231"/>
      <c r="P310" s="231"/>
      <c r="Q310" s="231"/>
      <c r="R310" s="231"/>
      <c r="S310" s="231"/>
      <c r="T310" s="232"/>
      <c r="U310" s="72" t="s">
        <v>22</v>
      </c>
      <c r="V310" s="233">
        <f t="shared" si="6"/>
        <v>0</v>
      </c>
      <c r="W310" s="233"/>
      <c r="X310" s="233"/>
      <c r="AE310" s="88"/>
      <c r="AF310" s="88"/>
      <c r="AG310" s="88"/>
      <c r="AH310" s="88"/>
      <c r="AI310" s="88"/>
      <c r="AJ310" s="68"/>
      <c r="AK310" s="68"/>
    </row>
    <row r="311" spans="2:37" ht="9.75" hidden="1" customHeight="1" outlineLevel="2" x14ac:dyDescent="0.3">
      <c r="B311" s="252"/>
      <c r="C311" s="252"/>
      <c r="D311" s="230">
        <f t="shared" si="5"/>
        <v>0</v>
      </c>
      <c r="E311" s="231"/>
      <c r="F311" s="231"/>
      <c r="G311" s="231"/>
      <c r="H311" s="231"/>
      <c r="I311" s="231"/>
      <c r="J311" s="231"/>
      <c r="K311" s="231"/>
      <c r="L311" s="231"/>
      <c r="M311" s="231"/>
      <c r="N311" s="231"/>
      <c r="O311" s="231"/>
      <c r="P311" s="231"/>
      <c r="Q311" s="231"/>
      <c r="R311" s="231"/>
      <c r="S311" s="231"/>
      <c r="T311" s="232"/>
      <c r="U311" s="72" t="s">
        <v>22</v>
      </c>
      <c r="V311" s="233">
        <f t="shared" si="6"/>
        <v>0</v>
      </c>
      <c r="W311" s="233"/>
      <c r="X311" s="233"/>
      <c r="AE311" s="88"/>
      <c r="AF311" s="88"/>
      <c r="AG311" s="88"/>
      <c r="AH311" s="88"/>
      <c r="AI311" s="88"/>
      <c r="AJ311" s="68"/>
      <c r="AK311" s="68"/>
    </row>
    <row r="312" spans="2:37" ht="9.75" hidden="1" customHeight="1" outlineLevel="2" x14ac:dyDescent="0.3">
      <c r="B312" s="252"/>
      <c r="C312" s="252"/>
      <c r="D312" s="230">
        <f t="shared" si="5"/>
        <v>0</v>
      </c>
      <c r="E312" s="231"/>
      <c r="F312" s="231"/>
      <c r="G312" s="231"/>
      <c r="H312" s="231"/>
      <c r="I312" s="231"/>
      <c r="J312" s="231"/>
      <c r="K312" s="231"/>
      <c r="L312" s="231"/>
      <c r="M312" s="231"/>
      <c r="N312" s="231"/>
      <c r="O312" s="231"/>
      <c r="P312" s="231"/>
      <c r="Q312" s="231"/>
      <c r="R312" s="231"/>
      <c r="S312" s="231"/>
      <c r="T312" s="232"/>
      <c r="U312" s="72" t="s">
        <v>22</v>
      </c>
      <c r="V312" s="233">
        <f t="shared" si="6"/>
        <v>0</v>
      </c>
      <c r="W312" s="233"/>
      <c r="X312" s="233"/>
      <c r="AE312" s="88"/>
      <c r="AF312" s="88"/>
      <c r="AG312" s="88"/>
      <c r="AH312" s="88"/>
      <c r="AI312" s="88"/>
      <c r="AJ312" s="68"/>
      <c r="AK312" s="68"/>
    </row>
    <row r="313" spans="2:37" ht="9.75" hidden="1" customHeight="1" outlineLevel="2" x14ac:dyDescent="0.3">
      <c r="B313" s="252"/>
      <c r="C313" s="252"/>
      <c r="D313" s="230">
        <f t="shared" si="5"/>
        <v>0</v>
      </c>
      <c r="E313" s="231"/>
      <c r="F313" s="231"/>
      <c r="G313" s="231"/>
      <c r="H313" s="231"/>
      <c r="I313" s="231"/>
      <c r="J313" s="231"/>
      <c r="K313" s="231"/>
      <c r="L313" s="231"/>
      <c r="M313" s="231"/>
      <c r="N313" s="231"/>
      <c r="O313" s="231"/>
      <c r="P313" s="231"/>
      <c r="Q313" s="231"/>
      <c r="R313" s="231"/>
      <c r="S313" s="231"/>
      <c r="T313" s="232"/>
      <c r="U313" s="72" t="s">
        <v>22</v>
      </c>
      <c r="V313" s="233">
        <f t="shared" si="6"/>
        <v>0</v>
      </c>
      <c r="W313" s="233"/>
      <c r="X313" s="233"/>
      <c r="AE313" s="88"/>
      <c r="AF313" s="88"/>
      <c r="AG313" s="88"/>
      <c r="AH313" s="88"/>
      <c r="AI313" s="88"/>
      <c r="AJ313" s="68"/>
      <c r="AK313" s="68"/>
    </row>
    <row r="314" spans="2:37" ht="9.75" hidden="1" customHeight="1" outlineLevel="2" x14ac:dyDescent="0.3">
      <c r="B314" s="252"/>
      <c r="C314" s="252"/>
      <c r="D314" s="230">
        <f t="shared" si="5"/>
        <v>0</v>
      </c>
      <c r="E314" s="231"/>
      <c r="F314" s="231"/>
      <c r="G314" s="231"/>
      <c r="H314" s="231"/>
      <c r="I314" s="231"/>
      <c r="J314" s="231"/>
      <c r="K314" s="231"/>
      <c r="L314" s="231"/>
      <c r="M314" s="231"/>
      <c r="N314" s="231"/>
      <c r="O314" s="231"/>
      <c r="P314" s="231"/>
      <c r="Q314" s="231"/>
      <c r="R314" s="231"/>
      <c r="S314" s="231"/>
      <c r="T314" s="232"/>
      <c r="U314" s="72" t="s">
        <v>22</v>
      </c>
      <c r="V314" s="233">
        <f t="shared" si="6"/>
        <v>0</v>
      </c>
      <c r="W314" s="233"/>
      <c r="X314" s="233"/>
      <c r="AE314" s="88"/>
      <c r="AF314" s="88"/>
      <c r="AG314" s="88"/>
      <c r="AH314" s="88"/>
      <c r="AI314" s="88"/>
      <c r="AJ314" s="68"/>
      <c r="AK314" s="68"/>
    </row>
    <row r="315" spans="2:37" ht="9.75" hidden="1" customHeight="1" outlineLevel="2" x14ac:dyDescent="0.3">
      <c r="B315" s="252"/>
      <c r="C315" s="252"/>
      <c r="D315" s="230">
        <f t="shared" si="5"/>
        <v>0</v>
      </c>
      <c r="E315" s="231"/>
      <c r="F315" s="231"/>
      <c r="G315" s="231"/>
      <c r="H315" s="231"/>
      <c r="I315" s="231"/>
      <c r="J315" s="231"/>
      <c r="K315" s="231"/>
      <c r="L315" s="231"/>
      <c r="M315" s="231"/>
      <c r="N315" s="231"/>
      <c r="O315" s="231"/>
      <c r="P315" s="231"/>
      <c r="Q315" s="231"/>
      <c r="R315" s="231"/>
      <c r="S315" s="231"/>
      <c r="T315" s="232"/>
      <c r="U315" s="72" t="s">
        <v>22</v>
      </c>
      <c r="V315" s="233">
        <f t="shared" si="6"/>
        <v>0</v>
      </c>
      <c r="W315" s="233"/>
      <c r="X315" s="233"/>
      <c r="AE315" s="88"/>
      <c r="AF315" s="88"/>
      <c r="AG315" s="88"/>
      <c r="AH315" s="88"/>
      <c r="AI315" s="88"/>
      <c r="AJ315" s="68"/>
      <c r="AK315" s="68"/>
    </row>
    <row r="316" spans="2:37" ht="9.75" hidden="1" customHeight="1" outlineLevel="2" x14ac:dyDescent="0.3">
      <c r="B316" s="252"/>
      <c r="C316" s="252"/>
      <c r="D316" s="230">
        <f t="shared" si="5"/>
        <v>0</v>
      </c>
      <c r="E316" s="231"/>
      <c r="F316" s="231"/>
      <c r="G316" s="231"/>
      <c r="H316" s="231"/>
      <c r="I316" s="231"/>
      <c r="J316" s="231"/>
      <c r="K316" s="231"/>
      <c r="L316" s="231"/>
      <c r="M316" s="231"/>
      <c r="N316" s="231"/>
      <c r="O316" s="231"/>
      <c r="P316" s="231"/>
      <c r="Q316" s="231"/>
      <c r="R316" s="231"/>
      <c r="S316" s="231"/>
      <c r="T316" s="232"/>
      <c r="U316" s="72" t="s">
        <v>22</v>
      </c>
      <c r="V316" s="233">
        <f t="shared" si="6"/>
        <v>0</v>
      </c>
      <c r="W316" s="233"/>
      <c r="X316" s="233"/>
      <c r="AE316" s="88"/>
      <c r="AF316" s="88"/>
      <c r="AG316" s="88"/>
      <c r="AH316" s="88"/>
      <c r="AI316" s="88"/>
      <c r="AJ316" s="68"/>
      <c r="AK316" s="68"/>
    </row>
    <row r="317" spans="2:37" ht="9.75" hidden="1" customHeight="1" outlineLevel="2" x14ac:dyDescent="0.3">
      <c r="B317" s="252"/>
      <c r="C317" s="252"/>
      <c r="D317" s="230">
        <f t="shared" si="5"/>
        <v>0</v>
      </c>
      <c r="E317" s="231"/>
      <c r="F317" s="231"/>
      <c r="G317" s="231"/>
      <c r="H317" s="231"/>
      <c r="I317" s="231"/>
      <c r="J317" s="231"/>
      <c r="K317" s="231"/>
      <c r="L317" s="231"/>
      <c r="M317" s="231"/>
      <c r="N317" s="231"/>
      <c r="O317" s="231"/>
      <c r="P317" s="231"/>
      <c r="Q317" s="231"/>
      <c r="R317" s="231"/>
      <c r="S317" s="231"/>
      <c r="T317" s="232"/>
      <c r="U317" s="72" t="s">
        <v>22</v>
      </c>
      <c r="V317" s="233">
        <f t="shared" si="6"/>
        <v>0</v>
      </c>
      <c r="W317" s="233"/>
      <c r="X317" s="233"/>
      <c r="AE317" s="88"/>
      <c r="AF317" s="88"/>
      <c r="AG317" s="88"/>
      <c r="AH317" s="88"/>
      <c r="AI317" s="88"/>
      <c r="AJ317" s="68"/>
      <c r="AK317" s="68"/>
    </row>
    <row r="318" spans="2:37" ht="9.75" hidden="1" customHeight="1" outlineLevel="2" x14ac:dyDescent="0.3">
      <c r="B318" s="252"/>
      <c r="C318" s="252"/>
      <c r="D318" s="230">
        <f t="shared" si="5"/>
        <v>0</v>
      </c>
      <c r="E318" s="231"/>
      <c r="F318" s="231"/>
      <c r="G318" s="231"/>
      <c r="H318" s="231"/>
      <c r="I318" s="231"/>
      <c r="J318" s="231"/>
      <c r="K318" s="231"/>
      <c r="L318" s="231"/>
      <c r="M318" s="231"/>
      <c r="N318" s="231"/>
      <c r="O318" s="231"/>
      <c r="P318" s="231"/>
      <c r="Q318" s="231"/>
      <c r="R318" s="231"/>
      <c r="S318" s="231"/>
      <c r="T318" s="232"/>
      <c r="U318" s="72" t="s">
        <v>22</v>
      </c>
      <c r="V318" s="233">
        <f t="shared" si="6"/>
        <v>0</v>
      </c>
      <c r="W318" s="233"/>
      <c r="X318" s="233"/>
      <c r="AE318" s="88"/>
      <c r="AF318" s="88"/>
      <c r="AG318" s="88"/>
      <c r="AH318" s="88"/>
      <c r="AI318" s="88"/>
      <c r="AJ318" s="68"/>
      <c r="AK318" s="68"/>
    </row>
    <row r="319" spans="2:37" ht="9.75" hidden="1" customHeight="1" outlineLevel="2" x14ac:dyDescent="0.3">
      <c r="B319" s="252"/>
      <c r="C319" s="252"/>
      <c r="D319" s="230">
        <f t="shared" si="5"/>
        <v>0</v>
      </c>
      <c r="E319" s="231"/>
      <c r="F319" s="231"/>
      <c r="G319" s="231"/>
      <c r="H319" s="231"/>
      <c r="I319" s="231"/>
      <c r="J319" s="231"/>
      <c r="K319" s="231"/>
      <c r="L319" s="231"/>
      <c r="M319" s="231"/>
      <c r="N319" s="231"/>
      <c r="O319" s="231"/>
      <c r="P319" s="231"/>
      <c r="Q319" s="231"/>
      <c r="R319" s="231"/>
      <c r="S319" s="231"/>
      <c r="T319" s="232"/>
      <c r="U319" s="72" t="s">
        <v>22</v>
      </c>
      <c r="V319" s="233">
        <f t="shared" si="6"/>
        <v>0</v>
      </c>
      <c r="W319" s="233"/>
      <c r="X319" s="233"/>
      <c r="AE319" s="88"/>
      <c r="AF319" s="88"/>
      <c r="AG319" s="88"/>
      <c r="AH319" s="88"/>
      <c r="AI319" s="88"/>
      <c r="AJ319" s="68"/>
      <c r="AK319" s="68"/>
    </row>
    <row r="320" spans="2:37" ht="9.75" hidden="1" customHeight="1" outlineLevel="2" x14ac:dyDescent="0.3">
      <c r="B320" s="252"/>
      <c r="C320" s="252"/>
      <c r="D320" s="230">
        <f t="shared" si="5"/>
        <v>0</v>
      </c>
      <c r="E320" s="231"/>
      <c r="F320" s="231"/>
      <c r="G320" s="231"/>
      <c r="H320" s="231"/>
      <c r="I320" s="231"/>
      <c r="J320" s="231"/>
      <c r="K320" s="231"/>
      <c r="L320" s="231"/>
      <c r="M320" s="231"/>
      <c r="N320" s="231"/>
      <c r="O320" s="231"/>
      <c r="P320" s="231"/>
      <c r="Q320" s="231"/>
      <c r="R320" s="231"/>
      <c r="S320" s="231"/>
      <c r="T320" s="232"/>
      <c r="U320" s="72" t="s">
        <v>22</v>
      </c>
      <c r="V320" s="233">
        <f t="shared" si="6"/>
        <v>0</v>
      </c>
      <c r="W320" s="233"/>
      <c r="X320" s="233"/>
      <c r="AE320" s="88"/>
      <c r="AF320" s="88"/>
      <c r="AG320" s="88"/>
      <c r="AH320" s="88"/>
      <c r="AI320" s="88"/>
      <c r="AJ320" s="68"/>
      <c r="AK320" s="68"/>
    </row>
    <row r="321" spans="2:37" ht="9.75" hidden="1" customHeight="1" outlineLevel="2" x14ac:dyDescent="0.3">
      <c r="B321" s="252"/>
      <c r="C321" s="252"/>
      <c r="D321" s="230">
        <f t="shared" si="5"/>
        <v>0</v>
      </c>
      <c r="E321" s="231"/>
      <c r="F321" s="231"/>
      <c r="G321" s="231"/>
      <c r="H321" s="231"/>
      <c r="I321" s="231"/>
      <c r="J321" s="231"/>
      <c r="K321" s="231"/>
      <c r="L321" s="231"/>
      <c r="M321" s="231"/>
      <c r="N321" s="231"/>
      <c r="O321" s="231"/>
      <c r="P321" s="231"/>
      <c r="Q321" s="231"/>
      <c r="R321" s="231"/>
      <c r="S321" s="231"/>
      <c r="T321" s="232"/>
      <c r="U321" s="72" t="s">
        <v>22</v>
      </c>
      <c r="V321" s="233">
        <f t="shared" si="6"/>
        <v>0</v>
      </c>
      <c r="W321" s="233"/>
      <c r="X321" s="233"/>
      <c r="AE321" s="88"/>
      <c r="AF321" s="88"/>
      <c r="AG321" s="88"/>
      <c r="AH321" s="88"/>
      <c r="AI321" s="88"/>
      <c r="AJ321" s="68"/>
      <c r="AK321" s="68"/>
    </row>
    <row r="322" spans="2:37" ht="9.75" hidden="1" customHeight="1" outlineLevel="2" x14ac:dyDescent="0.3">
      <c r="B322" s="252"/>
      <c r="C322" s="252"/>
      <c r="D322" s="230">
        <f t="shared" si="5"/>
        <v>0</v>
      </c>
      <c r="E322" s="231"/>
      <c r="F322" s="231"/>
      <c r="G322" s="231"/>
      <c r="H322" s="231"/>
      <c r="I322" s="231"/>
      <c r="J322" s="231"/>
      <c r="K322" s="231"/>
      <c r="L322" s="231"/>
      <c r="M322" s="231"/>
      <c r="N322" s="231"/>
      <c r="O322" s="231"/>
      <c r="P322" s="231"/>
      <c r="Q322" s="231"/>
      <c r="R322" s="231"/>
      <c r="S322" s="231"/>
      <c r="T322" s="232"/>
      <c r="U322" s="72" t="s">
        <v>22</v>
      </c>
      <c r="V322" s="233">
        <f t="shared" si="6"/>
        <v>0</v>
      </c>
      <c r="W322" s="233"/>
      <c r="X322" s="233"/>
      <c r="AE322" s="88"/>
      <c r="AF322" s="88"/>
      <c r="AG322" s="88"/>
      <c r="AH322" s="88"/>
      <c r="AI322" s="88"/>
      <c r="AJ322" s="68"/>
      <c r="AK322" s="68"/>
    </row>
    <row r="323" spans="2:37" ht="9.75" hidden="1" customHeight="1" outlineLevel="2" x14ac:dyDescent="0.3">
      <c r="B323" s="252"/>
      <c r="C323" s="252"/>
      <c r="D323" s="230">
        <f t="shared" si="5"/>
        <v>0</v>
      </c>
      <c r="E323" s="231"/>
      <c r="F323" s="231"/>
      <c r="G323" s="231"/>
      <c r="H323" s="231"/>
      <c r="I323" s="231"/>
      <c r="J323" s="231"/>
      <c r="K323" s="231"/>
      <c r="L323" s="231"/>
      <c r="M323" s="231"/>
      <c r="N323" s="231"/>
      <c r="O323" s="231"/>
      <c r="P323" s="231"/>
      <c r="Q323" s="231"/>
      <c r="R323" s="231"/>
      <c r="S323" s="231"/>
      <c r="T323" s="232"/>
      <c r="U323" s="72" t="s">
        <v>22</v>
      </c>
      <c r="V323" s="233">
        <f t="shared" si="6"/>
        <v>0</v>
      </c>
      <c r="W323" s="233"/>
      <c r="X323" s="233"/>
      <c r="AE323" s="88"/>
      <c r="AF323" s="88"/>
      <c r="AG323" s="88"/>
      <c r="AH323" s="88"/>
      <c r="AI323" s="88"/>
      <c r="AJ323" s="68"/>
      <c r="AK323" s="68"/>
    </row>
    <row r="324" spans="2:37" ht="9.75" hidden="1" customHeight="1" outlineLevel="2" x14ac:dyDescent="0.3">
      <c r="B324" s="252"/>
      <c r="C324" s="252"/>
      <c r="D324" s="230">
        <f t="shared" si="5"/>
        <v>0</v>
      </c>
      <c r="E324" s="231"/>
      <c r="F324" s="231"/>
      <c r="G324" s="231"/>
      <c r="H324" s="231"/>
      <c r="I324" s="231"/>
      <c r="J324" s="231"/>
      <c r="K324" s="231"/>
      <c r="L324" s="231"/>
      <c r="M324" s="231"/>
      <c r="N324" s="231"/>
      <c r="O324" s="231"/>
      <c r="P324" s="231"/>
      <c r="Q324" s="231"/>
      <c r="R324" s="231"/>
      <c r="S324" s="231"/>
      <c r="T324" s="232"/>
      <c r="U324" s="72" t="s">
        <v>22</v>
      </c>
      <c r="V324" s="233">
        <f t="shared" si="6"/>
        <v>0</v>
      </c>
      <c r="W324" s="233"/>
      <c r="X324" s="233"/>
      <c r="AE324" s="88"/>
      <c r="AF324" s="88"/>
      <c r="AG324" s="88"/>
      <c r="AH324" s="88"/>
      <c r="AI324" s="88"/>
      <c r="AJ324" s="68"/>
      <c r="AK324" s="68"/>
    </row>
    <row r="325" spans="2:37" ht="9.75" hidden="1" customHeight="1" outlineLevel="2" x14ac:dyDescent="0.3">
      <c r="B325" s="252"/>
      <c r="C325" s="252"/>
      <c r="D325" s="230">
        <f t="shared" si="5"/>
        <v>0</v>
      </c>
      <c r="E325" s="231"/>
      <c r="F325" s="231"/>
      <c r="G325" s="231"/>
      <c r="H325" s="231"/>
      <c r="I325" s="231"/>
      <c r="J325" s="231"/>
      <c r="K325" s="231"/>
      <c r="L325" s="231"/>
      <c r="M325" s="231"/>
      <c r="N325" s="231"/>
      <c r="O325" s="231"/>
      <c r="P325" s="231"/>
      <c r="Q325" s="231"/>
      <c r="R325" s="231"/>
      <c r="S325" s="231"/>
      <c r="T325" s="232"/>
      <c r="U325" s="72" t="s">
        <v>22</v>
      </c>
      <c r="V325" s="233">
        <f t="shared" si="6"/>
        <v>0</v>
      </c>
      <c r="W325" s="233"/>
      <c r="X325" s="233"/>
      <c r="AE325" s="88"/>
      <c r="AF325" s="88"/>
      <c r="AG325" s="88"/>
      <c r="AH325" s="88"/>
      <c r="AI325" s="88"/>
      <c r="AJ325" s="68"/>
      <c r="AK325" s="68"/>
    </row>
    <row r="326" spans="2:37" ht="9.75" hidden="1" customHeight="1" outlineLevel="2" x14ac:dyDescent="0.3">
      <c r="B326" s="252"/>
      <c r="C326" s="252"/>
      <c r="D326" s="230">
        <f t="shared" si="5"/>
        <v>0</v>
      </c>
      <c r="E326" s="231"/>
      <c r="F326" s="231"/>
      <c r="G326" s="231"/>
      <c r="H326" s="231"/>
      <c r="I326" s="231"/>
      <c r="J326" s="231"/>
      <c r="K326" s="231"/>
      <c r="L326" s="231"/>
      <c r="M326" s="231"/>
      <c r="N326" s="231"/>
      <c r="O326" s="231"/>
      <c r="P326" s="231"/>
      <c r="Q326" s="231"/>
      <c r="R326" s="231"/>
      <c r="S326" s="231"/>
      <c r="T326" s="232"/>
      <c r="U326" s="72" t="s">
        <v>22</v>
      </c>
      <c r="V326" s="233">
        <f t="shared" si="6"/>
        <v>0</v>
      </c>
      <c r="W326" s="233"/>
      <c r="X326" s="233"/>
      <c r="AE326" s="88"/>
      <c r="AF326" s="88"/>
      <c r="AG326" s="88"/>
      <c r="AH326" s="88"/>
      <c r="AI326" s="88"/>
      <c r="AJ326" s="68"/>
      <c r="AK326" s="68"/>
    </row>
    <row r="327" spans="2:37" ht="9.75" hidden="1" customHeight="1" outlineLevel="2" x14ac:dyDescent="0.3">
      <c r="B327" s="252"/>
      <c r="C327" s="252"/>
      <c r="D327" s="230">
        <f t="shared" si="5"/>
        <v>0</v>
      </c>
      <c r="E327" s="231"/>
      <c r="F327" s="231"/>
      <c r="G327" s="231"/>
      <c r="H327" s="231"/>
      <c r="I327" s="231"/>
      <c r="J327" s="231"/>
      <c r="K327" s="231"/>
      <c r="L327" s="231"/>
      <c r="M327" s="231"/>
      <c r="N327" s="231"/>
      <c r="O327" s="231"/>
      <c r="P327" s="231"/>
      <c r="Q327" s="231"/>
      <c r="R327" s="231"/>
      <c r="S327" s="231"/>
      <c r="T327" s="232"/>
      <c r="U327" s="72" t="s">
        <v>22</v>
      </c>
      <c r="V327" s="233">
        <f t="shared" si="6"/>
        <v>0</v>
      </c>
      <c r="W327" s="233"/>
      <c r="X327" s="233"/>
      <c r="AE327" s="88"/>
      <c r="AF327" s="88"/>
      <c r="AG327" s="88"/>
      <c r="AH327" s="88"/>
      <c r="AI327" s="88"/>
      <c r="AJ327" s="68"/>
      <c r="AK327" s="68"/>
    </row>
    <row r="328" spans="2:37" ht="9.75" hidden="1" customHeight="1" outlineLevel="2" x14ac:dyDescent="0.3">
      <c r="B328" s="252"/>
      <c r="C328" s="252"/>
      <c r="D328" s="230">
        <f t="shared" si="5"/>
        <v>0</v>
      </c>
      <c r="E328" s="231"/>
      <c r="F328" s="231"/>
      <c r="G328" s="231"/>
      <c r="H328" s="231"/>
      <c r="I328" s="231"/>
      <c r="J328" s="231"/>
      <c r="K328" s="231"/>
      <c r="L328" s="231"/>
      <c r="M328" s="231"/>
      <c r="N328" s="231"/>
      <c r="O328" s="231"/>
      <c r="P328" s="231"/>
      <c r="Q328" s="231"/>
      <c r="R328" s="231"/>
      <c r="S328" s="231"/>
      <c r="T328" s="232"/>
      <c r="U328" s="72" t="s">
        <v>22</v>
      </c>
      <c r="V328" s="233">
        <f t="shared" si="6"/>
        <v>0</v>
      </c>
      <c r="W328" s="233"/>
      <c r="X328" s="233"/>
      <c r="AE328" s="88"/>
      <c r="AF328" s="88"/>
      <c r="AG328" s="88"/>
      <c r="AH328" s="88"/>
      <c r="AI328" s="88"/>
      <c r="AJ328" s="68"/>
      <c r="AK328" s="68"/>
    </row>
    <row r="329" spans="2:37" ht="9.75" hidden="1" customHeight="1" outlineLevel="2" x14ac:dyDescent="0.3">
      <c r="B329" s="252"/>
      <c r="C329" s="252"/>
      <c r="D329" s="230">
        <f t="shared" si="5"/>
        <v>0</v>
      </c>
      <c r="E329" s="231"/>
      <c r="F329" s="231"/>
      <c r="G329" s="231"/>
      <c r="H329" s="231"/>
      <c r="I329" s="231"/>
      <c r="J329" s="231"/>
      <c r="K329" s="231"/>
      <c r="L329" s="231"/>
      <c r="M329" s="231"/>
      <c r="N329" s="231"/>
      <c r="O329" s="231"/>
      <c r="P329" s="231"/>
      <c r="Q329" s="231"/>
      <c r="R329" s="231"/>
      <c r="S329" s="231"/>
      <c r="T329" s="232"/>
      <c r="U329" s="72" t="s">
        <v>22</v>
      </c>
      <c r="V329" s="233">
        <f t="shared" si="6"/>
        <v>0</v>
      </c>
      <c r="W329" s="233"/>
      <c r="X329" s="233"/>
      <c r="AE329" s="88"/>
      <c r="AF329" s="88"/>
      <c r="AG329" s="88"/>
      <c r="AH329" s="88"/>
      <c r="AI329" s="88"/>
      <c r="AJ329" s="68"/>
      <c r="AK329" s="68"/>
    </row>
    <row r="330" spans="2:37" ht="9.75" hidden="1" customHeight="1" outlineLevel="2" x14ac:dyDescent="0.3">
      <c r="B330" s="252"/>
      <c r="C330" s="252"/>
      <c r="D330" s="230">
        <f t="shared" si="5"/>
        <v>0</v>
      </c>
      <c r="E330" s="231"/>
      <c r="F330" s="231"/>
      <c r="G330" s="231"/>
      <c r="H330" s="231"/>
      <c r="I330" s="231"/>
      <c r="J330" s="231"/>
      <c r="K330" s="231"/>
      <c r="L330" s="231"/>
      <c r="M330" s="231"/>
      <c r="N330" s="231"/>
      <c r="O330" s="231"/>
      <c r="P330" s="231"/>
      <c r="Q330" s="231"/>
      <c r="R330" s="231"/>
      <c r="S330" s="231"/>
      <c r="T330" s="232"/>
      <c r="U330" s="72" t="s">
        <v>22</v>
      </c>
      <c r="V330" s="233">
        <f t="shared" si="6"/>
        <v>0</v>
      </c>
      <c r="W330" s="233"/>
      <c r="X330" s="233"/>
      <c r="AE330" s="88"/>
      <c r="AF330" s="88"/>
      <c r="AG330" s="88"/>
      <c r="AH330" s="88"/>
      <c r="AI330" s="88"/>
      <c r="AJ330" s="68"/>
      <c r="AK330" s="68"/>
    </row>
    <row r="331" spans="2:37" ht="9.75" hidden="1" customHeight="1" outlineLevel="2" x14ac:dyDescent="0.3">
      <c r="B331" s="252"/>
      <c r="C331" s="252"/>
      <c r="D331" s="230">
        <f t="shared" si="5"/>
        <v>0</v>
      </c>
      <c r="E331" s="231"/>
      <c r="F331" s="231"/>
      <c r="G331" s="231"/>
      <c r="H331" s="231"/>
      <c r="I331" s="231"/>
      <c r="J331" s="231"/>
      <c r="K331" s="231"/>
      <c r="L331" s="231"/>
      <c r="M331" s="231"/>
      <c r="N331" s="231"/>
      <c r="O331" s="231"/>
      <c r="P331" s="231"/>
      <c r="Q331" s="231"/>
      <c r="R331" s="231"/>
      <c r="S331" s="231"/>
      <c r="T331" s="232"/>
      <c r="U331" s="72" t="s">
        <v>22</v>
      </c>
      <c r="V331" s="233">
        <f t="shared" si="6"/>
        <v>0</v>
      </c>
      <c r="W331" s="233"/>
      <c r="X331" s="233"/>
      <c r="AE331" s="88"/>
      <c r="AF331" s="88"/>
      <c r="AG331" s="88"/>
      <c r="AH331" s="88"/>
      <c r="AI331" s="88"/>
      <c r="AJ331" s="68"/>
      <c r="AK331" s="68"/>
    </row>
    <row r="332" spans="2:37" ht="9.75" hidden="1" customHeight="1" outlineLevel="2" x14ac:dyDescent="0.3">
      <c r="B332" s="252"/>
      <c r="C332" s="252"/>
      <c r="D332" s="230">
        <f t="shared" si="5"/>
        <v>0</v>
      </c>
      <c r="E332" s="231"/>
      <c r="F332" s="231"/>
      <c r="G332" s="231"/>
      <c r="H332" s="231"/>
      <c r="I332" s="231"/>
      <c r="J332" s="231"/>
      <c r="K332" s="231"/>
      <c r="L332" s="231"/>
      <c r="M332" s="231"/>
      <c r="N332" s="231"/>
      <c r="O332" s="231"/>
      <c r="P332" s="231"/>
      <c r="Q332" s="231"/>
      <c r="R332" s="231"/>
      <c r="S332" s="231"/>
      <c r="T332" s="232"/>
      <c r="U332" s="72" t="s">
        <v>22</v>
      </c>
      <c r="V332" s="233">
        <f t="shared" si="6"/>
        <v>0</v>
      </c>
      <c r="W332" s="233"/>
      <c r="X332" s="233"/>
      <c r="AE332" s="88"/>
      <c r="AF332" s="88"/>
      <c r="AG332" s="88"/>
      <c r="AH332" s="88"/>
      <c r="AI332" s="88"/>
      <c r="AJ332" s="68"/>
      <c r="AK332" s="68"/>
    </row>
    <row r="333" spans="2:37" ht="9.75" hidden="1" customHeight="1" outlineLevel="2" x14ac:dyDescent="0.3">
      <c r="B333" s="252"/>
      <c r="C333" s="252"/>
      <c r="D333" s="230">
        <f t="shared" si="5"/>
        <v>0</v>
      </c>
      <c r="E333" s="231"/>
      <c r="F333" s="231"/>
      <c r="G333" s="231"/>
      <c r="H333" s="231"/>
      <c r="I333" s="231"/>
      <c r="J333" s="231"/>
      <c r="K333" s="231"/>
      <c r="L333" s="231"/>
      <c r="M333" s="231"/>
      <c r="N333" s="231"/>
      <c r="O333" s="231"/>
      <c r="P333" s="231"/>
      <c r="Q333" s="231"/>
      <c r="R333" s="231"/>
      <c r="S333" s="231"/>
      <c r="T333" s="232"/>
      <c r="U333" s="72" t="s">
        <v>22</v>
      </c>
      <c r="V333" s="233">
        <f t="shared" si="6"/>
        <v>0</v>
      </c>
      <c r="W333" s="233"/>
      <c r="X333" s="233"/>
      <c r="AE333" s="88"/>
      <c r="AF333" s="88"/>
      <c r="AG333" s="88"/>
      <c r="AH333" s="88"/>
      <c r="AI333" s="88"/>
      <c r="AJ333" s="68"/>
      <c r="AK333" s="68"/>
    </row>
    <row r="334" spans="2:37" ht="9.75" hidden="1" customHeight="1" outlineLevel="2" x14ac:dyDescent="0.3">
      <c r="B334" s="252"/>
      <c r="C334" s="252"/>
      <c r="D334" s="230">
        <f t="shared" si="5"/>
        <v>0</v>
      </c>
      <c r="E334" s="231"/>
      <c r="F334" s="231"/>
      <c r="G334" s="231"/>
      <c r="H334" s="231"/>
      <c r="I334" s="231"/>
      <c r="J334" s="231"/>
      <c r="K334" s="231"/>
      <c r="L334" s="231"/>
      <c r="M334" s="231"/>
      <c r="N334" s="231"/>
      <c r="O334" s="231"/>
      <c r="P334" s="231"/>
      <c r="Q334" s="231"/>
      <c r="R334" s="231"/>
      <c r="S334" s="231"/>
      <c r="T334" s="232"/>
      <c r="U334" s="72" t="s">
        <v>22</v>
      </c>
      <c r="V334" s="233">
        <f t="shared" si="6"/>
        <v>0</v>
      </c>
      <c r="W334" s="233"/>
      <c r="X334" s="233"/>
      <c r="AE334" s="88"/>
      <c r="AF334" s="88"/>
      <c r="AG334" s="88"/>
      <c r="AH334" s="88"/>
      <c r="AI334" s="88"/>
      <c r="AJ334" s="68"/>
      <c r="AK334" s="68"/>
    </row>
    <row r="335" spans="2:37" ht="9.75" hidden="1" customHeight="1" outlineLevel="2" x14ac:dyDescent="0.3">
      <c r="B335" s="252"/>
      <c r="C335" s="252"/>
      <c r="D335" s="230">
        <f t="shared" ref="D335:D392" si="7">AE335</f>
        <v>0</v>
      </c>
      <c r="E335" s="231"/>
      <c r="F335" s="231"/>
      <c r="G335" s="231"/>
      <c r="H335" s="231"/>
      <c r="I335" s="231"/>
      <c r="J335" s="231"/>
      <c r="K335" s="231"/>
      <c r="L335" s="231"/>
      <c r="M335" s="231"/>
      <c r="N335" s="231"/>
      <c r="O335" s="231"/>
      <c r="P335" s="231"/>
      <c r="Q335" s="231"/>
      <c r="R335" s="231"/>
      <c r="S335" s="231"/>
      <c r="T335" s="232"/>
      <c r="U335" s="72" t="s">
        <v>22</v>
      </c>
      <c r="V335" s="233">
        <f t="shared" ref="V335:V391" si="8">AI335</f>
        <v>0</v>
      </c>
      <c r="W335" s="233"/>
      <c r="X335" s="233"/>
      <c r="AE335" s="88"/>
      <c r="AF335" s="88"/>
      <c r="AG335" s="88"/>
      <c r="AH335" s="88"/>
      <c r="AI335" s="88"/>
      <c r="AJ335" s="68"/>
      <c r="AK335" s="68"/>
    </row>
    <row r="336" spans="2:37" ht="9.75" hidden="1" customHeight="1" outlineLevel="2" x14ac:dyDescent="0.3">
      <c r="B336" s="252"/>
      <c r="C336" s="252"/>
      <c r="D336" s="230">
        <f t="shared" si="7"/>
        <v>0</v>
      </c>
      <c r="E336" s="231"/>
      <c r="F336" s="231"/>
      <c r="G336" s="231"/>
      <c r="H336" s="231"/>
      <c r="I336" s="231"/>
      <c r="J336" s="231"/>
      <c r="K336" s="231"/>
      <c r="L336" s="231"/>
      <c r="M336" s="231"/>
      <c r="N336" s="231"/>
      <c r="O336" s="231"/>
      <c r="P336" s="231"/>
      <c r="Q336" s="231"/>
      <c r="R336" s="231"/>
      <c r="S336" s="231"/>
      <c r="T336" s="232"/>
      <c r="U336" s="72" t="s">
        <v>22</v>
      </c>
      <c r="V336" s="233">
        <f t="shared" si="8"/>
        <v>0</v>
      </c>
      <c r="W336" s="233"/>
      <c r="X336" s="233"/>
      <c r="AE336" s="88"/>
      <c r="AF336" s="88"/>
      <c r="AG336" s="88"/>
      <c r="AH336" s="88"/>
      <c r="AI336" s="88"/>
      <c r="AJ336" s="68"/>
      <c r="AK336" s="68"/>
    </row>
    <row r="337" spans="2:37" ht="9.75" hidden="1" customHeight="1" outlineLevel="2" x14ac:dyDescent="0.3">
      <c r="B337" s="252"/>
      <c r="C337" s="252"/>
      <c r="D337" s="230">
        <f t="shared" si="7"/>
        <v>0</v>
      </c>
      <c r="E337" s="231"/>
      <c r="F337" s="231"/>
      <c r="G337" s="231"/>
      <c r="H337" s="231"/>
      <c r="I337" s="231"/>
      <c r="J337" s="231"/>
      <c r="K337" s="231"/>
      <c r="L337" s="231"/>
      <c r="M337" s="231"/>
      <c r="N337" s="231"/>
      <c r="O337" s="231"/>
      <c r="P337" s="231"/>
      <c r="Q337" s="231"/>
      <c r="R337" s="231"/>
      <c r="S337" s="231"/>
      <c r="T337" s="232"/>
      <c r="U337" s="72" t="s">
        <v>22</v>
      </c>
      <c r="V337" s="233">
        <f t="shared" si="8"/>
        <v>0</v>
      </c>
      <c r="W337" s="233"/>
      <c r="X337" s="233"/>
      <c r="AE337" s="88"/>
      <c r="AF337" s="88"/>
      <c r="AG337" s="88"/>
      <c r="AH337" s="88"/>
      <c r="AI337" s="88"/>
      <c r="AJ337" s="68"/>
      <c r="AK337" s="68"/>
    </row>
    <row r="338" spans="2:37" ht="9.75" hidden="1" customHeight="1" outlineLevel="2" x14ac:dyDescent="0.3">
      <c r="B338" s="252"/>
      <c r="C338" s="252"/>
      <c r="D338" s="230">
        <f t="shared" si="7"/>
        <v>0</v>
      </c>
      <c r="E338" s="231"/>
      <c r="F338" s="231"/>
      <c r="G338" s="231"/>
      <c r="H338" s="231"/>
      <c r="I338" s="231"/>
      <c r="J338" s="231"/>
      <c r="K338" s="231"/>
      <c r="L338" s="231"/>
      <c r="M338" s="231"/>
      <c r="N338" s="231"/>
      <c r="O338" s="231"/>
      <c r="P338" s="231"/>
      <c r="Q338" s="231"/>
      <c r="R338" s="231"/>
      <c r="S338" s="231"/>
      <c r="T338" s="232"/>
      <c r="U338" s="72" t="s">
        <v>22</v>
      </c>
      <c r="V338" s="233">
        <f t="shared" si="8"/>
        <v>0</v>
      </c>
      <c r="W338" s="233"/>
      <c r="X338" s="233"/>
      <c r="AE338" s="88"/>
      <c r="AF338" s="88"/>
      <c r="AG338" s="88"/>
      <c r="AH338" s="88"/>
      <c r="AI338" s="88"/>
      <c r="AJ338" s="68"/>
      <c r="AK338" s="68"/>
    </row>
    <row r="339" spans="2:37" ht="9.75" hidden="1" customHeight="1" outlineLevel="2" x14ac:dyDescent="0.3">
      <c r="B339" s="252"/>
      <c r="C339" s="252"/>
      <c r="D339" s="230">
        <f t="shared" si="7"/>
        <v>0</v>
      </c>
      <c r="E339" s="231"/>
      <c r="F339" s="231"/>
      <c r="G339" s="231"/>
      <c r="H339" s="231"/>
      <c r="I339" s="231"/>
      <c r="J339" s="231"/>
      <c r="K339" s="231"/>
      <c r="L339" s="231"/>
      <c r="M339" s="231"/>
      <c r="N339" s="231"/>
      <c r="O339" s="231"/>
      <c r="P339" s="231"/>
      <c r="Q339" s="231"/>
      <c r="R339" s="231"/>
      <c r="S339" s="231"/>
      <c r="T339" s="232"/>
      <c r="U339" s="72" t="s">
        <v>22</v>
      </c>
      <c r="V339" s="233">
        <f t="shared" si="8"/>
        <v>0</v>
      </c>
      <c r="W339" s="233"/>
      <c r="X339" s="233"/>
      <c r="AE339" s="88"/>
      <c r="AF339" s="88"/>
      <c r="AG339" s="88"/>
      <c r="AH339" s="88"/>
      <c r="AI339" s="88"/>
      <c r="AJ339" s="68"/>
      <c r="AK339" s="68"/>
    </row>
    <row r="340" spans="2:37" ht="9.75" hidden="1" customHeight="1" outlineLevel="2" x14ac:dyDescent="0.3">
      <c r="B340" s="252"/>
      <c r="C340" s="252"/>
      <c r="D340" s="230">
        <f t="shared" si="7"/>
        <v>0</v>
      </c>
      <c r="E340" s="231"/>
      <c r="F340" s="231"/>
      <c r="G340" s="231"/>
      <c r="H340" s="231"/>
      <c r="I340" s="231"/>
      <c r="J340" s="231"/>
      <c r="K340" s="231"/>
      <c r="L340" s="231"/>
      <c r="M340" s="231"/>
      <c r="N340" s="231"/>
      <c r="O340" s="231"/>
      <c r="P340" s="231"/>
      <c r="Q340" s="231"/>
      <c r="R340" s="231"/>
      <c r="S340" s="231"/>
      <c r="T340" s="232"/>
      <c r="U340" s="72" t="s">
        <v>22</v>
      </c>
      <c r="V340" s="233">
        <f t="shared" si="8"/>
        <v>0</v>
      </c>
      <c r="W340" s="233"/>
      <c r="X340" s="233"/>
      <c r="AE340" s="88"/>
      <c r="AF340" s="88"/>
      <c r="AG340" s="88"/>
      <c r="AH340" s="88"/>
      <c r="AI340" s="88"/>
      <c r="AJ340" s="68"/>
      <c r="AK340" s="68"/>
    </row>
    <row r="341" spans="2:37" ht="9.75" hidden="1" customHeight="1" outlineLevel="2" x14ac:dyDescent="0.3">
      <c r="B341" s="252"/>
      <c r="C341" s="252"/>
      <c r="D341" s="230">
        <f t="shared" si="7"/>
        <v>0</v>
      </c>
      <c r="E341" s="231"/>
      <c r="F341" s="231"/>
      <c r="G341" s="231"/>
      <c r="H341" s="231"/>
      <c r="I341" s="231"/>
      <c r="J341" s="231"/>
      <c r="K341" s="231"/>
      <c r="L341" s="231"/>
      <c r="M341" s="231"/>
      <c r="N341" s="231"/>
      <c r="O341" s="231"/>
      <c r="P341" s="231"/>
      <c r="Q341" s="231"/>
      <c r="R341" s="231"/>
      <c r="S341" s="231"/>
      <c r="T341" s="232"/>
      <c r="U341" s="72" t="s">
        <v>22</v>
      </c>
      <c r="V341" s="233">
        <f t="shared" si="8"/>
        <v>0</v>
      </c>
      <c r="W341" s="233"/>
      <c r="X341" s="233"/>
      <c r="AE341" s="88"/>
      <c r="AF341" s="88"/>
      <c r="AG341" s="88"/>
      <c r="AH341" s="88"/>
      <c r="AI341" s="88"/>
      <c r="AJ341" s="68"/>
      <c r="AK341" s="68"/>
    </row>
    <row r="342" spans="2:37" ht="9.75" hidden="1" customHeight="1" outlineLevel="2" x14ac:dyDescent="0.3">
      <c r="B342" s="252"/>
      <c r="C342" s="252"/>
      <c r="D342" s="230">
        <f t="shared" si="7"/>
        <v>0</v>
      </c>
      <c r="E342" s="231"/>
      <c r="F342" s="231"/>
      <c r="G342" s="231"/>
      <c r="H342" s="231"/>
      <c r="I342" s="231"/>
      <c r="J342" s="231"/>
      <c r="K342" s="231"/>
      <c r="L342" s="231"/>
      <c r="M342" s="231"/>
      <c r="N342" s="231"/>
      <c r="O342" s="231"/>
      <c r="P342" s="231"/>
      <c r="Q342" s="231"/>
      <c r="R342" s="231"/>
      <c r="S342" s="231"/>
      <c r="T342" s="232"/>
      <c r="U342" s="72" t="s">
        <v>22</v>
      </c>
      <c r="V342" s="233">
        <f t="shared" si="8"/>
        <v>0</v>
      </c>
      <c r="W342" s="233"/>
      <c r="X342" s="233"/>
      <c r="AE342" s="88"/>
      <c r="AF342" s="88"/>
      <c r="AG342" s="88"/>
      <c r="AH342" s="88"/>
      <c r="AI342" s="88"/>
      <c r="AJ342" s="68"/>
      <c r="AK342" s="68"/>
    </row>
    <row r="343" spans="2:37" ht="9.75" hidden="1" customHeight="1" outlineLevel="2" x14ac:dyDescent="0.3">
      <c r="B343" s="252"/>
      <c r="C343" s="252"/>
      <c r="D343" s="230">
        <f t="shared" si="7"/>
        <v>0</v>
      </c>
      <c r="E343" s="231"/>
      <c r="F343" s="231"/>
      <c r="G343" s="231"/>
      <c r="H343" s="231"/>
      <c r="I343" s="231"/>
      <c r="J343" s="231"/>
      <c r="K343" s="231"/>
      <c r="L343" s="231"/>
      <c r="M343" s="231"/>
      <c r="N343" s="231"/>
      <c r="O343" s="231"/>
      <c r="P343" s="231"/>
      <c r="Q343" s="231"/>
      <c r="R343" s="231"/>
      <c r="S343" s="231"/>
      <c r="T343" s="232"/>
      <c r="U343" s="72" t="s">
        <v>22</v>
      </c>
      <c r="V343" s="233">
        <f t="shared" si="8"/>
        <v>0</v>
      </c>
      <c r="W343" s="233"/>
      <c r="X343" s="233"/>
      <c r="AE343" s="88"/>
      <c r="AF343" s="88"/>
      <c r="AG343" s="88"/>
      <c r="AH343" s="88"/>
      <c r="AI343" s="88"/>
      <c r="AJ343" s="68"/>
      <c r="AK343" s="68"/>
    </row>
    <row r="344" spans="2:37" ht="9.75" hidden="1" customHeight="1" outlineLevel="2" x14ac:dyDescent="0.3">
      <c r="B344" s="252"/>
      <c r="C344" s="252"/>
      <c r="D344" s="230">
        <f t="shared" si="7"/>
        <v>0</v>
      </c>
      <c r="E344" s="231"/>
      <c r="F344" s="231"/>
      <c r="G344" s="231"/>
      <c r="H344" s="231"/>
      <c r="I344" s="231"/>
      <c r="J344" s="231"/>
      <c r="K344" s="231"/>
      <c r="L344" s="231"/>
      <c r="M344" s="231"/>
      <c r="N344" s="231"/>
      <c r="O344" s="231"/>
      <c r="P344" s="231"/>
      <c r="Q344" s="231"/>
      <c r="R344" s="231"/>
      <c r="S344" s="231"/>
      <c r="T344" s="232"/>
      <c r="U344" s="72" t="s">
        <v>22</v>
      </c>
      <c r="V344" s="233">
        <f t="shared" si="8"/>
        <v>0</v>
      </c>
      <c r="W344" s="233"/>
      <c r="X344" s="233"/>
      <c r="AE344" s="88"/>
      <c r="AF344" s="88"/>
      <c r="AG344" s="88"/>
      <c r="AH344" s="88"/>
      <c r="AI344" s="88"/>
      <c r="AJ344" s="68"/>
      <c r="AK344" s="68"/>
    </row>
    <row r="345" spans="2:37" ht="9.75" hidden="1" customHeight="1" outlineLevel="2" x14ac:dyDescent="0.3">
      <c r="B345" s="252"/>
      <c r="C345" s="252"/>
      <c r="D345" s="230">
        <f t="shared" si="7"/>
        <v>0</v>
      </c>
      <c r="E345" s="231"/>
      <c r="F345" s="231"/>
      <c r="G345" s="231"/>
      <c r="H345" s="231"/>
      <c r="I345" s="231"/>
      <c r="J345" s="231"/>
      <c r="K345" s="231"/>
      <c r="L345" s="231"/>
      <c r="M345" s="231"/>
      <c r="N345" s="231"/>
      <c r="O345" s="231"/>
      <c r="P345" s="231"/>
      <c r="Q345" s="231"/>
      <c r="R345" s="231"/>
      <c r="S345" s="231"/>
      <c r="T345" s="232"/>
      <c r="U345" s="72" t="s">
        <v>22</v>
      </c>
      <c r="V345" s="233">
        <f t="shared" si="8"/>
        <v>0</v>
      </c>
      <c r="W345" s="233"/>
      <c r="X345" s="233"/>
      <c r="AE345" s="88"/>
      <c r="AF345" s="88"/>
      <c r="AG345" s="88"/>
      <c r="AH345" s="88"/>
      <c r="AI345" s="88"/>
      <c r="AJ345" s="68"/>
      <c r="AK345" s="68"/>
    </row>
    <row r="346" spans="2:37" ht="9.75" hidden="1" customHeight="1" outlineLevel="2" x14ac:dyDescent="0.3">
      <c r="B346" s="252"/>
      <c r="C346" s="252"/>
      <c r="D346" s="230">
        <f t="shared" si="7"/>
        <v>0</v>
      </c>
      <c r="E346" s="231"/>
      <c r="F346" s="231"/>
      <c r="G346" s="231"/>
      <c r="H346" s="231"/>
      <c r="I346" s="231"/>
      <c r="J346" s="231"/>
      <c r="K346" s="231"/>
      <c r="L346" s="231"/>
      <c r="M346" s="231"/>
      <c r="N346" s="231"/>
      <c r="O346" s="231"/>
      <c r="P346" s="231"/>
      <c r="Q346" s="231"/>
      <c r="R346" s="231"/>
      <c r="S346" s="231"/>
      <c r="T346" s="232"/>
      <c r="U346" s="72" t="s">
        <v>22</v>
      </c>
      <c r="V346" s="233">
        <f t="shared" si="8"/>
        <v>0</v>
      </c>
      <c r="W346" s="233"/>
      <c r="X346" s="233"/>
      <c r="AE346" s="88"/>
      <c r="AF346" s="88"/>
      <c r="AG346" s="88"/>
      <c r="AH346" s="88"/>
      <c r="AI346" s="88"/>
      <c r="AJ346" s="68"/>
      <c r="AK346" s="68"/>
    </row>
    <row r="347" spans="2:37" ht="9.75" hidden="1" customHeight="1" outlineLevel="2" x14ac:dyDescent="0.3">
      <c r="B347" s="252"/>
      <c r="C347" s="252"/>
      <c r="D347" s="230">
        <f t="shared" si="7"/>
        <v>0</v>
      </c>
      <c r="E347" s="231"/>
      <c r="F347" s="231"/>
      <c r="G347" s="231"/>
      <c r="H347" s="231"/>
      <c r="I347" s="231"/>
      <c r="J347" s="231"/>
      <c r="K347" s="231"/>
      <c r="L347" s="231"/>
      <c r="M347" s="231"/>
      <c r="N347" s="231"/>
      <c r="O347" s="231"/>
      <c r="P347" s="231"/>
      <c r="Q347" s="231"/>
      <c r="R347" s="231"/>
      <c r="S347" s="231"/>
      <c r="T347" s="232"/>
      <c r="U347" s="72" t="s">
        <v>22</v>
      </c>
      <c r="V347" s="233">
        <f t="shared" si="8"/>
        <v>0</v>
      </c>
      <c r="W347" s="233"/>
      <c r="X347" s="233"/>
      <c r="AE347" s="88"/>
      <c r="AF347" s="88"/>
      <c r="AG347" s="88"/>
      <c r="AH347" s="88"/>
      <c r="AI347" s="88"/>
      <c r="AJ347" s="68"/>
      <c r="AK347" s="68"/>
    </row>
    <row r="348" spans="2:37" ht="9.75" hidden="1" customHeight="1" outlineLevel="2" x14ac:dyDescent="0.3">
      <c r="B348" s="252"/>
      <c r="C348" s="252"/>
      <c r="D348" s="230">
        <f t="shared" si="7"/>
        <v>0</v>
      </c>
      <c r="E348" s="231"/>
      <c r="F348" s="231"/>
      <c r="G348" s="231"/>
      <c r="H348" s="231"/>
      <c r="I348" s="231"/>
      <c r="J348" s="231"/>
      <c r="K348" s="231"/>
      <c r="L348" s="231"/>
      <c r="M348" s="231"/>
      <c r="N348" s="231"/>
      <c r="O348" s="231"/>
      <c r="P348" s="231"/>
      <c r="Q348" s="231"/>
      <c r="R348" s="231"/>
      <c r="S348" s="231"/>
      <c r="T348" s="232"/>
      <c r="U348" s="72" t="s">
        <v>22</v>
      </c>
      <c r="V348" s="233">
        <f t="shared" si="8"/>
        <v>0</v>
      </c>
      <c r="W348" s="233"/>
      <c r="X348" s="233"/>
      <c r="AE348" s="88"/>
      <c r="AF348" s="88"/>
      <c r="AG348" s="88"/>
      <c r="AH348" s="88"/>
      <c r="AI348" s="88"/>
      <c r="AJ348" s="68"/>
      <c r="AK348" s="68"/>
    </row>
    <row r="349" spans="2:37" ht="9.75" hidden="1" customHeight="1" outlineLevel="2" x14ac:dyDescent="0.3">
      <c r="B349" s="252"/>
      <c r="C349" s="252"/>
      <c r="D349" s="230">
        <f t="shared" si="7"/>
        <v>0</v>
      </c>
      <c r="E349" s="231"/>
      <c r="F349" s="231"/>
      <c r="G349" s="231"/>
      <c r="H349" s="231"/>
      <c r="I349" s="231"/>
      <c r="J349" s="231"/>
      <c r="K349" s="231"/>
      <c r="L349" s="231"/>
      <c r="M349" s="231"/>
      <c r="N349" s="231"/>
      <c r="O349" s="231"/>
      <c r="P349" s="231"/>
      <c r="Q349" s="231"/>
      <c r="R349" s="231"/>
      <c r="S349" s="231"/>
      <c r="T349" s="232"/>
      <c r="U349" s="72" t="s">
        <v>22</v>
      </c>
      <c r="V349" s="233">
        <f t="shared" si="8"/>
        <v>0</v>
      </c>
      <c r="W349" s="233"/>
      <c r="X349" s="233"/>
      <c r="AE349" s="88"/>
      <c r="AF349" s="88"/>
      <c r="AG349" s="88"/>
      <c r="AH349" s="88"/>
      <c r="AI349" s="88"/>
      <c r="AJ349" s="68"/>
      <c r="AK349" s="68"/>
    </row>
    <row r="350" spans="2:37" ht="9.75" hidden="1" customHeight="1" outlineLevel="2" x14ac:dyDescent="0.3">
      <c r="B350" s="252"/>
      <c r="C350" s="252"/>
      <c r="D350" s="230">
        <f t="shared" si="7"/>
        <v>0</v>
      </c>
      <c r="E350" s="231"/>
      <c r="F350" s="231"/>
      <c r="G350" s="231"/>
      <c r="H350" s="231"/>
      <c r="I350" s="231"/>
      <c r="J350" s="231"/>
      <c r="K350" s="231"/>
      <c r="L350" s="231"/>
      <c r="M350" s="231"/>
      <c r="N350" s="231"/>
      <c r="O350" s="231"/>
      <c r="P350" s="231"/>
      <c r="Q350" s="231"/>
      <c r="R350" s="231"/>
      <c r="S350" s="231"/>
      <c r="T350" s="232"/>
      <c r="U350" s="72" t="s">
        <v>22</v>
      </c>
      <c r="V350" s="233">
        <f t="shared" si="8"/>
        <v>0</v>
      </c>
      <c r="W350" s="233"/>
      <c r="X350" s="233"/>
      <c r="AE350" s="88"/>
      <c r="AF350" s="88"/>
      <c r="AG350" s="88"/>
      <c r="AH350" s="88"/>
      <c r="AI350" s="88"/>
      <c r="AJ350" s="68"/>
      <c r="AK350" s="68"/>
    </row>
    <row r="351" spans="2:37" ht="9.75" hidden="1" customHeight="1" outlineLevel="2" x14ac:dyDescent="0.3">
      <c r="B351" s="252"/>
      <c r="C351" s="252"/>
      <c r="D351" s="230">
        <f t="shared" si="7"/>
        <v>0</v>
      </c>
      <c r="E351" s="231"/>
      <c r="F351" s="231"/>
      <c r="G351" s="231"/>
      <c r="H351" s="231"/>
      <c r="I351" s="231"/>
      <c r="J351" s="231"/>
      <c r="K351" s="231"/>
      <c r="L351" s="231"/>
      <c r="M351" s="231"/>
      <c r="N351" s="231"/>
      <c r="O351" s="231"/>
      <c r="P351" s="231"/>
      <c r="Q351" s="231"/>
      <c r="R351" s="231"/>
      <c r="S351" s="231"/>
      <c r="T351" s="232"/>
      <c r="U351" s="72" t="s">
        <v>22</v>
      </c>
      <c r="V351" s="233">
        <f t="shared" si="8"/>
        <v>0</v>
      </c>
      <c r="W351" s="233"/>
      <c r="X351" s="233"/>
      <c r="AE351" s="88"/>
      <c r="AF351" s="88"/>
      <c r="AG351" s="88"/>
      <c r="AH351" s="88"/>
      <c r="AI351" s="88"/>
      <c r="AJ351" s="68"/>
      <c r="AK351" s="68"/>
    </row>
    <row r="352" spans="2:37" ht="9.75" hidden="1" customHeight="1" outlineLevel="2" x14ac:dyDescent="0.3">
      <c r="B352" s="252"/>
      <c r="C352" s="252"/>
      <c r="D352" s="230">
        <f t="shared" si="7"/>
        <v>0</v>
      </c>
      <c r="E352" s="231"/>
      <c r="F352" s="231"/>
      <c r="G352" s="231"/>
      <c r="H352" s="231"/>
      <c r="I352" s="231"/>
      <c r="J352" s="231"/>
      <c r="K352" s="231"/>
      <c r="L352" s="231"/>
      <c r="M352" s="231"/>
      <c r="N352" s="231"/>
      <c r="O352" s="231"/>
      <c r="P352" s="231"/>
      <c r="Q352" s="231"/>
      <c r="R352" s="231"/>
      <c r="S352" s="231"/>
      <c r="T352" s="232"/>
      <c r="U352" s="72" t="s">
        <v>22</v>
      </c>
      <c r="V352" s="233">
        <f t="shared" si="8"/>
        <v>0</v>
      </c>
      <c r="W352" s="233"/>
      <c r="X352" s="233"/>
      <c r="AE352" s="88"/>
      <c r="AF352" s="88"/>
      <c r="AG352" s="88"/>
      <c r="AH352" s="88"/>
      <c r="AI352" s="88"/>
      <c r="AJ352" s="68"/>
      <c r="AK352" s="68"/>
    </row>
    <row r="353" spans="2:37" ht="9.75" hidden="1" customHeight="1" outlineLevel="2" x14ac:dyDescent="0.3">
      <c r="B353" s="252"/>
      <c r="C353" s="252"/>
      <c r="D353" s="230">
        <f t="shared" si="7"/>
        <v>0</v>
      </c>
      <c r="E353" s="231"/>
      <c r="F353" s="231"/>
      <c r="G353" s="231"/>
      <c r="H353" s="231"/>
      <c r="I353" s="231"/>
      <c r="J353" s="231"/>
      <c r="K353" s="231"/>
      <c r="L353" s="231"/>
      <c r="M353" s="231"/>
      <c r="N353" s="231"/>
      <c r="O353" s="231"/>
      <c r="P353" s="231"/>
      <c r="Q353" s="231"/>
      <c r="R353" s="231"/>
      <c r="S353" s="231"/>
      <c r="T353" s="232"/>
      <c r="U353" s="72" t="s">
        <v>22</v>
      </c>
      <c r="V353" s="233">
        <f t="shared" si="8"/>
        <v>0</v>
      </c>
      <c r="W353" s="233"/>
      <c r="X353" s="233"/>
      <c r="AE353" s="88"/>
      <c r="AF353" s="88"/>
      <c r="AG353" s="88"/>
      <c r="AH353" s="88"/>
      <c r="AI353" s="88"/>
      <c r="AJ353" s="68"/>
      <c r="AK353" s="68"/>
    </row>
    <row r="354" spans="2:37" ht="9.75" hidden="1" customHeight="1" outlineLevel="2" x14ac:dyDescent="0.3">
      <c r="B354" s="252"/>
      <c r="C354" s="252"/>
      <c r="D354" s="230">
        <f t="shared" si="7"/>
        <v>0</v>
      </c>
      <c r="E354" s="231"/>
      <c r="F354" s="231"/>
      <c r="G354" s="231"/>
      <c r="H354" s="231"/>
      <c r="I354" s="231"/>
      <c r="J354" s="231"/>
      <c r="K354" s="231"/>
      <c r="L354" s="231"/>
      <c r="M354" s="231"/>
      <c r="N354" s="231"/>
      <c r="O354" s="231"/>
      <c r="P354" s="231"/>
      <c r="Q354" s="231"/>
      <c r="R354" s="231"/>
      <c r="S354" s="231"/>
      <c r="T354" s="232"/>
      <c r="U354" s="72" t="s">
        <v>22</v>
      </c>
      <c r="V354" s="233">
        <f t="shared" si="8"/>
        <v>0</v>
      </c>
      <c r="W354" s="233"/>
      <c r="X354" s="233"/>
      <c r="AE354" s="88"/>
      <c r="AF354" s="88"/>
      <c r="AG354" s="88"/>
      <c r="AH354" s="88"/>
      <c r="AI354" s="88"/>
      <c r="AJ354" s="68"/>
      <c r="AK354" s="68"/>
    </row>
    <row r="355" spans="2:37" ht="9.75" hidden="1" customHeight="1" outlineLevel="2" x14ac:dyDescent="0.3">
      <c r="B355" s="252"/>
      <c r="C355" s="252"/>
      <c r="D355" s="230">
        <f t="shared" si="7"/>
        <v>0</v>
      </c>
      <c r="E355" s="231"/>
      <c r="F355" s="231"/>
      <c r="G355" s="231"/>
      <c r="H355" s="231"/>
      <c r="I355" s="231"/>
      <c r="J355" s="231"/>
      <c r="K355" s="231"/>
      <c r="L355" s="231"/>
      <c r="M355" s="231"/>
      <c r="N355" s="231"/>
      <c r="O355" s="231"/>
      <c r="P355" s="231"/>
      <c r="Q355" s="231"/>
      <c r="R355" s="231"/>
      <c r="S355" s="231"/>
      <c r="T355" s="232"/>
      <c r="U355" s="72" t="s">
        <v>22</v>
      </c>
      <c r="V355" s="233">
        <f t="shared" si="8"/>
        <v>0</v>
      </c>
      <c r="W355" s="233"/>
      <c r="X355" s="233"/>
      <c r="AE355" s="88"/>
      <c r="AF355" s="88"/>
      <c r="AG355" s="88"/>
      <c r="AH355" s="88"/>
      <c r="AI355" s="88"/>
      <c r="AJ355" s="68"/>
      <c r="AK355" s="68"/>
    </row>
    <row r="356" spans="2:37" ht="9.75" hidden="1" customHeight="1" outlineLevel="2" x14ac:dyDescent="0.3">
      <c r="B356" s="252"/>
      <c r="C356" s="252"/>
      <c r="D356" s="230">
        <f t="shared" si="7"/>
        <v>0</v>
      </c>
      <c r="E356" s="231"/>
      <c r="F356" s="231"/>
      <c r="G356" s="231"/>
      <c r="H356" s="231"/>
      <c r="I356" s="231"/>
      <c r="J356" s="231"/>
      <c r="K356" s="231"/>
      <c r="L356" s="231"/>
      <c r="M356" s="231"/>
      <c r="N356" s="231"/>
      <c r="O356" s="231"/>
      <c r="P356" s="231"/>
      <c r="Q356" s="231"/>
      <c r="R356" s="231"/>
      <c r="S356" s="231"/>
      <c r="T356" s="232"/>
      <c r="U356" s="72" t="s">
        <v>22</v>
      </c>
      <c r="V356" s="233">
        <f t="shared" si="8"/>
        <v>0</v>
      </c>
      <c r="W356" s="233"/>
      <c r="X356" s="233"/>
      <c r="AE356" s="88"/>
      <c r="AF356" s="88"/>
      <c r="AG356" s="88"/>
      <c r="AH356" s="88"/>
      <c r="AI356" s="88"/>
      <c r="AJ356" s="68"/>
      <c r="AK356" s="68"/>
    </row>
    <row r="357" spans="2:37" ht="9.75" hidden="1" customHeight="1" outlineLevel="2" x14ac:dyDescent="0.3">
      <c r="B357" s="252"/>
      <c r="C357" s="252"/>
      <c r="D357" s="230">
        <f t="shared" si="7"/>
        <v>0</v>
      </c>
      <c r="E357" s="231"/>
      <c r="F357" s="231"/>
      <c r="G357" s="231"/>
      <c r="H357" s="231"/>
      <c r="I357" s="231"/>
      <c r="J357" s="231"/>
      <c r="K357" s="231"/>
      <c r="L357" s="231"/>
      <c r="M357" s="231"/>
      <c r="N357" s="231"/>
      <c r="O357" s="231"/>
      <c r="P357" s="231"/>
      <c r="Q357" s="231"/>
      <c r="R357" s="231"/>
      <c r="S357" s="231"/>
      <c r="T357" s="232"/>
      <c r="U357" s="72" t="s">
        <v>22</v>
      </c>
      <c r="V357" s="233">
        <f t="shared" si="8"/>
        <v>0</v>
      </c>
      <c r="W357" s="233"/>
      <c r="X357" s="233"/>
      <c r="AE357" s="88"/>
      <c r="AF357" s="88"/>
      <c r="AG357" s="88"/>
      <c r="AH357" s="88"/>
      <c r="AI357" s="88"/>
      <c r="AJ357" s="68"/>
      <c r="AK357" s="68"/>
    </row>
    <row r="358" spans="2:37" ht="9.75" hidden="1" customHeight="1" outlineLevel="2" x14ac:dyDescent="0.3">
      <c r="B358" s="252"/>
      <c r="C358" s="252"/>
      <c r="D358" s="230">
        <f t="shared" si="7"/>
        <v>0</v>
      </c>
      <c r="E358" s="231"/>
      <c r="F358" s="231"/>
      <c r="G358" s="231"/>
      <c r="H358" s="231"/>
      <c r="I358" s="231"/>
      <c r="J358" s="231"/>
      <c r="K358" s="231"/>
      <c r="L358" s="231"/>
      <c r="M358" s="231"/>
      <c r="N358" s="231"/>
      <c r="O358" s="231"/>
      <c r="P358" s="231"/>
      <c r="Q358" s="231"/>
      <c r="R358" s="231"/>
      <c r="S358" s="231"/>
      <c r="T358" s="232"/>
      <c r="U358" s="72" t="s">
        <v>22</v>
      </c>
      <c r="V358" s="233">
        <f t="shared" si="8"/>
        <v>0</v>
      </c>
      <c r="W358" s="233"/>
      <c r="X358" s="233"/>
      <c r="AE358" s="88"/>
      <c r="AF358" s="88"/>
      <c r="AG358" s="88"/>
      <c r="AH358" s="88"/>
      <c r="AI358" s="88"/>
      <c r="AJ358" s="68"/>
      <c r="AK358" s="68"/>
    </row>
    <row r="359" spans="2:37" ht="9.75" hidden="1" customHeight="1" outlineLevel="2" x14ac:dyDescent="0.3">
      <c r="B359" s="252"/>
      <c r="C359" s="252"/>
      <c r="D359" s="230">
        <f t="shared" si="7"/>
        <v>0</v>
      </c>
      <c r="E359" s="231"/>
      <c r="F359" s="231"/>
      <c r="G359" s="231"/>
      <c r="H359" s="231"/>
      <c r="I359" s="231"/>
      <c r="J359" s="231"/>
      <c r="K359" s="231"/>
      <c r="L359" s="231"/>
      <c r="M359" s="231"/>
      <c r="N359" s="231"/>
      <c r="O359" s="231"/>
      <c r="P359" s="231"/>
      <c r="Q359" s="231"/>
      <c r="R359" s="231"/>
      <c r="S359" s="231"/>
      <c r="T359" s="232"/>
      <c r="U359" s="72" t="s">
        <v>22</v>
      </c>
      <c r="V359" s="233">
        <f t="shared" si="8"/>
        <v>0</v>
      </c>
      <c r="W359" s="233"/>
      <c r="X359" s="233"/>
      <c r="AE359" s="88"/>
      <c r="AF359" s="88"/>
      <c r="AG359" s="88"/>
      <c r="AH359" s="88"/>
      <c r="AI359" s="88"/>
      <c r="AJ359" s="68"/>
      <c r="AK359" s="68"/>
    </row>
    <row r="360" spans="2:37" ht="9.75" hidden="1" customHeight="1" outlineLevel="2" x14ac:dyDescent="0.3">
      <c r="B360" s="252"/>
      <c r="C360" s="252"/>
      <c r="D360" s="230">
        <f t="shared" si="7"/>
        <v>0</v>
      </c>
      <c r="E360" s="231"/>
      <c r="F360" s="231"/>
      <c r="G360" s="231"/>
      <c r="H360" s="231"/>
      <c r="I360" s="231"/>
      <c r="J360" s="231"/>
      <c r="K360" s="231"/>
      <c r="L360" s="231"/>
      <c r="M360" s="231"/>
      <c r="N360" s="231"/>
      <c r="O360" s="231"/>
      <c r="P360" s="231"/>
      <c r="Q360" s="231"/>
      <c r="R360" s="231"/>
      <c r="S360" s="231"/>
      <c r="T360" s="232"/>
      <c r="U360" s="72" t="s">
        <v>22</v>
      </c>
      <c r="V360" s="233">
        <f t="shared" si="8"/>
        <v>0</v>
      </c>
      <c r="W360" s="233"/>
      <c r="X360" s="233"/>
      <c r="AE360" s="88"/>
      <c r="AF360" s="88"/>
      <c r="AG360" s="88"/>
      <c r="AH360" s="88"/>
      <c r="AI360" s="88"/>
      <c r="AJ360" s="68"/>
      <c r="AK360" s="68"/>
    </row>
    <row r="361" spans="2:37" ht="9.75" hidden="1" customHeight="1" outlineLevel="2" x14ac:dyDescent="0.3">
      <c r="B361" s="252"/>
      <c r="C361" s="252"/>
      <c r="D361" s="230">
        <f t="shared" si="7"/>
        <v>0</v>
      </c>
      <c r="E361" s="231"/>
      <c r="F361" s="231"/>
      <c r="G361" s="231"/>
      <c r="H361" s="231"/>
      <c r="I361" s="231"/>
      <c r="J361" s="231"/>
      <c r="K361" s="231"/>
      <c r="L361" s="231"/>
      <c r="M361" s="231"/>
      <c r="N361" s="231"/>
      <c r="O361" s="231"/>
      <c r="P361" s="231"/>
      <c r="Q361" s="231"/>
      <c r="R361" s="231"/>
      <c r="S361" s="231"/>
      <c r="T361" s="232"/>
      <c r="U361" s="72" t="s">
        <v>22</v>
      </c>
      <c r="V361" s="233">
        <f t="shared" si="8"/>
        <v>0</v>
      </c>
      <c r="W361" s="233"/>
      <c r="X361" s="233"/>
      <c r="AE361" s="88"/>
      <c r="AF361" s="88"/>
      <c r="AG361" s="88"/>
      <c r="AH361" s="88"/>
      <c r="AI361" s="88"/>
      <c r="AJ361" s="68"/>
      <c r="AK361" s="68"/>
    </row>
    <row r="362" spans="2:37" ht="9.75" hidden="1" customHeight="1" outlineLevel="2" x14ac:dyDescent="0.3">
      <c r="B362" s="252"/>
      <c r="C362" s="252"/>
      <c r="D362" s="230">
        <f t="shared" si="7"/>
        <v>0</v>
      </c>
      <c r="E362" s="231"/>
      <c r="F362" s="231"/>
      <c r="G362" s="231"/>
      <c r="H362" s="231"/>
      <c r="I362" s="231"/>
      <c r="J362" s="231"/>
      <c r="K362" s="231"/>
      <c r="L362" s="231"/>
      <c r="M362" s="231"/>
      <c r="N362" s="231"/>
      <c r="O362" s="231"/>
      <c r="P362" s="231"/>
      <c r="Q362" s="231"/>
      <c r="R362" s="231"/>
      <c r="S362" s="231"/>
      <c r="T362" s="232"/>
      <c r="U362" s="72" t="s">
        <v>22</v>
      </c>
      <c r="V362" s="233">
        <f t="shared" si="8"/>
        <v>0</v>
      </c>
      <c r="W362" s="233"/>
      <c r="X362" s="233"/>
      <c r="AE362" s="88"/>
      <c r="AF362" s="88"/>
      <c r="AG362" s="88"/>
      <c r="AH362" s="88"/>
      <c r="AI362" s="88"/>
      <c r="AJ362" s="68"/>
      <c r="AK362" s="68"/>
    </row>
    <row r="363" spans="2:37" ht="9.75" hidden="1" customHeight="1" outlineLevel="2" x14ac:dyDescent="0.3">
      <c r="B363" s="252"/>
      <c r="C363" s="252"/>
      <c r="D363" s="230">
        <f t="shared" si="7"/>
        <v>0</v>
      </c>
      <c r="E363" s="231"/>
      <c r="F363" s="231"/>
      <c r="G363" s="231"/>
      <c r="H363" s="231"/>
      <c r="I363" s="231"/>
      <c r="J363" s="231"/>
      <c r="K363" s="231"/>
      <c r="L363" s="231"/>
      <c r="M363" s="231"/>
      <c r="N363" s="231"/>
      <c r="O363" s="231"/>
      <c r="P363" s="231"/>
      <c r="Q363" s="231"/>
      <c r="R363" s="231"/>
      <c r="S363" s="231"/>
      <c r="T363" s="232"/>
      <c r="U363" s="72" t="s">
        <v>22</v>
      </c>
      <c r="V363" s="233">
        <f t="shared" si="8"/>
        <v>0</v>
      </c>
      <c r="W363" s="233"/>
      <c r="X363" s="233"/>
      <c r="AE363" s="88"/>
      <c r="AF363" s="88"/>
      <c r="AG363" s="88"/>
      <c r="AH363" s="88"/>
      <c r="AI363" s="88"/>
      <c r="AJ363" s="68"/>
      <c r="AK363" s="68"/>
    </row>
    <row r="364" spans="2:37" ht="9.75" hidden="1" customHeight="1" outlineLevel="2" x14ac:dyDescent="0.3">
      <c r="B364" s="252"/>
      <c r="C364" s="252"/>
      <c r="D364" s="230">
        <f t="shared" si="7"/>
        <v>0</v>
      </c>
      <c r="E364" s="231"/>
      <c r="F364" s="231"/>
      <c r="G364" s="231"/>
      <c r="H364" s="231"/>
      <c r="I364" s="231"/>
      <c r="J364" s="231"/>
      <c r="K364" s="231"/>
      <c r="L364" s="231"/>
      <c r="M364" s="231"/>
      <c r="N364" s="231"/>
      <c r="O364" s="231"/>
      <c r="P364" s="231"/>
      <c r="Q364" s="231"/>
      <c r="R364" s="231"/>
      <c r="S364" s="231"/>
      <c r="T364" s="232"/>
      <c r="U364" s="72" t="s">
        <v>22</v>
      </c>
      <c r="V364" s="233">
        <f t="shared" si="8"/>
        <v>0</v>
      </c>
      <c r="W364" s="233"/>
      <c r="X364" s="233"/>
      <c r="AE364" s="88"/>
      <c r="AF364" s="88"/>
      <c r="AG364" s="88"/>
      <c r="AH364" s="88"/>
      <c r="AI364" s="88"/>
      <c r="AJ364" s="68"/>
      <c r="AK364" s="68"/>
    </row>
    <row r="365" spans="2:37" ht="9.75" hidden="1" customHeight="1" outlineLevel="2" x14ac:dyDescent="0.3">
      <c r="B365" s="252"/>
      <c r="C365" s="252"/>
      <c r="D365" s="230">
        <f t="shared" si="7"/>
        <v>0</v>
      </c>
      <c r="E365" s="231"/>
      <c r="F365" s="231"/>
      <c r="G365" s="231"/>
      <c r="H365" s="231"/>
      <c r="I365" s="231"/>
      <c r="J365" s="231"/>
      <c r="K365" s="231"/>
      <c r="L365" s="231"/>
      <c r="M365" s="231"/>
      <c r="N365" s="231"/>
      <c r="O365" s="231"/>
      <c r="P365" s="231"/>
      <c r="Q365" s="231"/>
      <c r="R365" s="231"/>
      <c r="S365" s="231"/>
      <c r="T365" s="232"/>
      <c r="U365" s="72" t="s">
        <v>22</v>
      </c>
      <c r="V365" s="233">
        <f t="shared" si="8"/>
        <v>0</v>
      </c>
      <c r="W365" s="233"/>
      <c r="X365" s="233"/>
      <c r="AE365" s="88"/>
      <c r="AF365" s="88"/>
      <c r="AG365" s="88"/>
      <c r="AH365" s="88"/>
      <c r="AI365" s="88"/>
      <c r="AJ365" s="68"/>
      <c r="AK365" s="68"/>
    </row>
    <row r="366" spans="2:37" ht="9.75" hidden="1" customHeight="1" outlineLevel="2" x14ac:dyDescent="0.3">
      <c r="B366" s="252"/>
      <c r="C366" s="252"/>
      <c r="D366" s="230">
        <f t="shared" si="7"/>
        <v>0</v>
      </c>
      <c r="E366" s="231"/>
      <c r="F366" s="231"/>
      <c r="G366" s="231"/>
      <c r="H366" s="231"/>
      <c r="I366" s="231"/>
      <c r="J366" s="231"/>
      <c r="K366" s="231"/>
      <c r="L366" s="231"/>
      <c r="M366" s="231"/>
      <c r="N366" s="231"/>
      <c r="O366" s="231"/>
      <c r="P366" s="231"/>
      <c r="Q366" s="231"/>
      <c r="R366" s="231"/>
      <c r="S366" s="231"/>
      <c r="T366" s="232"/>
      <c r="U366" s="72" t="s">
        <v>22</v>
      </c>
      <c r="V366" s="233">
        <f t="shared" si="8"/>
        <v>0</v>
      </c>
      <c r="W366" s="233"/>
      <c r="X366" s="233"/>
      <c r="AE366" s="88"/>
      <c r="AF366" s="88"/>
      <c r="AG366" s="88"/>
      <c r="AH366" s="88"/>
      <c r="AI366" s="88"/>
      <c r="AJ366" s="68"/>
      <c r="AK366" s="68"/>
    </row>
    <row r="367" spans="2:37" ht="9.75" hidden="1" customHeight="1" outlineLevel="2" x14ac:dyDescent="0.3">
      <c r="B367" s="252"/>
      <c r="C367" s="252"/>
      <c r="D367" s="230">
        <f t="shared" si="7"/>
        <v>0</v>
      </c>
      <c r="E367" s="231"/>
      <c r="F367" s="231"/>
      <c r="G367" s="231"/>
      <c r="H367" s="231"/>
      <c r="I367" s="231"/>
      <c r="J367" s="231"/>
      <c r="K367" s="231"/>
      <c r="L367" s="231"/>
      <c r="M367" s="231"/>
      <c r="N367" s="231"/>
      <c r="O367" s="231"/>
      <c r="P367" s="231"/>
      <c r="Q367" s="231"/>
      <c r="R367" s="231"/>
      <c r="S367" s="231"/>
      <c r="T367" s="232"/>
      <c r="U367" s="72" t="s">
        <v>22</v>
      </c>
      <c r="V367" s="233">
        <f t="shared" si="8"/>
        <v>0</v>
      </c>
      <c r="W367" s="233"/>
      <c r="X367" s="233"/>
      <c r="AE367" s="88"/>
      <c r="AF367" s="88"/>
      <c r="AG367" s="88"/>
      <c r="AH367" s="88"/>
      <c r="AI367" s="88"/>
      <c r="AJ367" s="68"/>
      <c r="AK367" s="68"/>
    </row>
    <row r="368" spans="2:37" ht="9.75" hidden="1" customHeight="1" outlineLevel="2" x14ac:dyDescent="0.3">
      <c r="B368" s="252"/>
      <c r="C368" s="252"/>
      <c r="D368" s="230">
        <f t="shared" si="7"/>
        <v>0</v>
      </c>
      <c r="E368" s="231"/>
      <c r="F368" s="231"/>
      <c r="G368" s="231"/>
      <c r="H368" s="231"/>
      <c r="I368" s="231"/>
      <c r="J368" s="231"/>
      <c r="K368" s="231"/>
      <c r="L368" s="231"/>
      <c r="M368" s="231"/>
      <c r="N368" s="231"/>
      <c r="O368" s="231"/>
      <c r="P368" s="231"/>
      <c r="Q368" s="231"/>
      <c r="R368" s="231"/>
      <c r="S368" s="231"/>
      <c r="T368" s="232"/>
      <c r="U368" s="72" t="s">
        <v>22</v>
      </c>
      <c r="V368" s="233">
        <f t="shared" si="8"/>
        <v>0</v>
      </c>
      <c r="W368" s="233"/>
      <c r="X368" s="233"/>
      <c r="AE368" s="88"/>
      <c r="AF368" s="88"/>
      <c r="AG368" s="88"/>
      <c r="AH368" s="88"/>
      <c r="AI368" s="88"/>
      <c r="AJ368" s="68"/>
      <c r="AK368" s="68"/>
    </row>
    <row r="369" spans="2:37" ht="9.75" hidden="1" customHeight="1" outlineLevel="2" x14ac:dyDescent="0.3">
      <c r="B369" s="252"/>
      <c r="C369" s="252"/>
      <c r="D369" s="230">
        <f t="shared" si="7"/>
        <v>0</v>
      </c>
      <c r="E369" s="231"/>
      <c r="F369" s="231"/>
      <c r="G369" s="231"/>
      <c r="H369" s="231"/>
      <c r="I369" s="231"/>
      <c r="J369" s="231"/>
      <c r="K369" s="231"/>
      <c r="L369" s="231"/>
      <c r="M369" s="231"/>
      <c r="N369" s="231"/>
      <c r="O369" s="231"/>
      <c r="P369" s="231"/>
      <c r="Q369" s="231"/>
      <c r="R369" s="231"/>
      <c r="S369" s="231"/>
      <c r="T369" s="232"/>
      <c r="U369" s="72" t="s">
        <v>22</v>
      </c>
      <c r="V369" s="233">
        <f t="shared" si="8"/>
        <v>0</v>
      </c>
      <c r="W369" s="233"/>
      <c r="X369" s="233"/>
      <c r="AE369" s="88"/>
      <c r="AF369" s="88"/>
      <c r="AG369" s="88"/>
      <c r="AH369" s="88"/>
      <c r="AI369" s="88"/>
      <c r="AJ369" s="68"/>
      <c r="AK369" s="68"/>
    </row>
    <row r="370" spans="2:37" ht="9.75" hidden="1" customHeight="1" outlineLevel="2" x14ac:dyDescent="0.3">
      <c r="B370" s="252"/>
      <c r="C370" s="252"/>
      <c r="D370" s="230">
        <f t="shared" si="7"/>
        <v>0</v>
      </c>
      <c r="E370" s="231"/>
      <c r="F370" s="231"/>
      <c r="G370" s="231"/>
      <c r="H370" s="231"/>
      <c r="I370" s="231"/>
      <c r="J370" s="231"/>
      <c r="K370" s="231"/>
      <c r="L370" s="231"/>
      <c r="M370" s="231"/>
      <c r="N370" s="231"/>
      <c r="O370" s="231"/>
      <c r="P370" s="231"/>
      <c r="Q370" s="231"/>
      <c r="R370" s="231"/>
      <c r="S370" s="231"/>
      <c r="T370" s="232"/>
      <c r="U370" s="72" t="s">
        <v>22</v>
      </c>
      <c r="V370" s="233">
        <f t="shared" si="8"/>
        <v>0</v>
      </c>
      <c r="W370" s="233"/>
      <c r="X370" s="233"/>
      <c r="AE370" s="88"/>
      <c r="AF370" s="88"/>
      <c r="AG370" s="88"/>
      <c r="AH370" s="88"/>
      <c r="AI370" s="88"/>
      <c r="AJ370" s="68"/>
      <c r="AK370" s="68"/>
    </row>
    <row r="371" spans="2:37" ht="9.75" hidden="1" customHeight="1" outlineLevel="2" x14ac:dyDescent="0.3">
      <c r="B371" s="252"/>
      <c r="C371" s="252"/>
      <c r="D371" s="230">
        <f t="shared" si="7"/>
        <v>0</v>
      </c>
      <c r="E371" s="231"/>
      <c r="F371" s="231"/>
      <c r="G371" s="231"/>
      <c r="H371" s="231"/>
      <c r="I371" s="231"/>
      <c r="J371" s="231"/>
      <c r="K371" s="231"/>
      <c r="L371" s="231"/>
      <c r="M371" s="231"/>
      <c r="N371" s="231"/>
      <c r="O371" s="231"/>
      <c r="P371" s="231"/>
      <c r="Q371" s="231"/>
      <c r="R371" s="231"/>
      <c r="S371" s="231"/>
      <c r="T371" s="232"/>
      <c r="U371" s="72" t="s">
        <v>22</v>
      </c>
      <c r="V371" s="233">
        <f t="shared" si="8"/>
        <v>0</v>
      </c>
      <c r="W371" s="233"/>
      <c r="X371" s="233"/>
      <c r="AE371" s="88"/>
      <c r="AF371" s="88"/>
      <c r="AG371" s="88"/>
      <c r="AH371" s="88"/>
      <c r="AI371" s="88"/>
      <c r="AJ371" s="68"/>
      <c r="AK371" s="68"/>
    </row>
    <row r="372" spans="2:37" ht="9.75" hidden="1" customHeight="1" outlineLevel="2" x14ac:dyDescent="0.3">
      <c r="B372" s="252"/>
      <c r="C372" s="252"/>
      <c r="D372" s="230">
        <f t="shared" si="7"/>
        <v>0</v>
      </c>
      <c r="E372" s="231"/>
      <c r="F372" s="231"/>
      <c r="G372" s="231"/>
      <c r="H372" s="231"/>
      <c r="I372" s="231"/>
      <c r="J372" s="231"/>
      <c r="K372" s="231"/>
      <c r="L372" s="231"/>
      <c r="M372" s="231"/>
      <c r="N372" s="231"/>
      <c r="O372" s="231"/>
      <c r="P372" s="231"/>
      <c r="Q372" s="231"/>
      <c r="R372" s="231"/>
      <c r="S372" s="231"/>
      <c r="T372" s="232"/>
      <c r="U372" s="72" t="s">
        <v>22</v>
      </c>
      <c r="V372" s="233">
        <f t="shared" si="8"/>
        <v>0</v>
      </c>
      <c r="W372" s="233"/>
      <c r="X372" s="233"/>
      <c r="AE372" s="88"/>
      <c r="AF372" s="88"/>
      <c r="AG372" s="88"/>
      <c r="AH372" s="88"/>
      <c r="AI372" s="88"/>
      <c r="AJ372" s="68"/>
      <c r="AK372" s="68"/>
    </row>
    <row r="373" spans="2:37" ht="9.75" hidden="1" customHeight="1" outlineLevel="2" x14ac:dyDescent="0.3">
      <c r="B373" s="252"/>
      <c r="C373" s="252"/>
      <c r="D373" s="230">
        <f t="shared" si="7"/>
        <v>0</v>
      </c>
      <c r="E373" s="231"/>
      <c r="F373" s="231"/>
      <c r="G373" s="231"/>
      <c r="H373" s="231"/>
      <c r="I373" s="231"/>
      <c r="J373" s="231"/>
      <c r="K373" s="231"/>
      <c r="L373" s="231"/>
      <c r="M373" s="231"/>
      <c r="N373" s="231"/>
      <c r="O373" s="231"/>
      <c r="P373" s="231"/>
      <c r="Q373" s="231"/>
      <c r="R373" s="231"/>
      <c r="S373" s="231"/>
      <c r="T373" s="232"/>
      <c r="U373" s="72" t="s">
        <v>22</v>
      </c>
      <c r="V373" s="233">
        <f t="shared" si="8"/>
        <v>0</v>
      </c>
      <c r="W373" s="233"/>
      <c r="X373" s="233"/>
      <c r="AE373" s="88"/>
      <c r="AF373" s="88"/>
      <c r="AG373" s="88"/>
      <c r="AH373" s="88"/>
      <c r="AI373" s="88"/>
      <c r="AJ373" s="68"/>
      <c r="AK373" s="68"/>
    </row>
    <row r="374" spans="2:37" ht="9.75" hidden="1" customHeight="1" outlineLevel="2" x14ac:dyDescent="0.3">
      <c r="B374" s="252"/>
      <c r="C374" s="252"/>
      <c r="D374" s="230">
        <f t="shared" si="7"/>
        <v>0</v>
      </c>
      <c r="E374" s="231"/>
      <c r="F374" s="231"/>
      <c r="G374" s="231"/>
      <c r="H374" s="231"/>
      <c r="I374" s="231"/>
      <c r="J374" s="231"/>
      <c r="K374" s="231"/>
      <c r="L374" s="231"/>
      <c r="M374" s="231"/>
      <c r="N374" s="231"/>
      <c r="O374" s="231"/>
      <c r="P374" s="231"/>
      <c r="Q374" s="231"/>
      <c r="R374" s="231"/>
      <c r="S374" s="231"/>
      <c r="T374" s="232"/>
      <c r="U374" s="72" t="s">
        <v>22</v>
      </c>
      <c r="V374" s="233">
        <f t="shared" si="8"/>
        <v>0</v>
      </c>
      <c r="W374" s="233"/>
      <c r="X374" s="233"/>
      <c r="AE374" s="88"/>
      <c r="AF374" s="88"/>
      <c r="AG374" s="88"/>
      <c r="AH374" s="88"/>
      <c r="AI374" s="88"/>
      <c r="AJ374" s="68"/>
      <c r="AK374" s="68"/>
    </row>
    <row r="375" spans="2:37" ht="9.75" hidden="1" customHeight="1" outlineLevel="2" x14ac:dyDescent="0.3">
      <c r="B375" s="252"/>
      <c r="C375" s="252"/>
      <c r="D375" s="230">
        <f t="shared" si="7"/>
        <v>0</v>
      </c>
      <c r="E375" s="231"/>
      <c r="F375" s="231"/>
      <c r="G375" s="231"/>
      <c r="H375" s="231"/>
      <c r="I375" s="231"/>
      <c r="J375" s="231"/>
      <c r="K375" s="231"/>
      <c r="L375" s="231"/>
      <c r="M375" s="231"/>
      <c r="N375" s="231"/>
      <c r="O375" s="231"/>
      <c r="P375" s="231"/>
      <c r="Q375" s="231"/>
      <c r="R375" s="231"/>
      <c r="S375" s="231"/>
      <c r="T375" s="232"/>
      <c r="U375" s="72" t="s">
        <v>22</v>
      </c>
      <c r="V375" s="233">
        <f t="shared" si="8"/>
        <v>0</v>
      </c>
      <c r="W375" s="233"/>
      <c r="X375" s="233"/>
      <c r="AE375" s="88"/>
      <c r="AF375" s="88"/>
      <c r="AG375" s="88"/>
      <c r="AH375" s="88"/>
      <c r="AI375" s="88"/>
      <c r="AJ375" s="68"/>
      <c r="AK375" s="68"/>
    </row>
    <row r="376" spans="2:37" ht="9.75" hidden="1" customHeight="1" outlineLevel="2" x14ac:dyDescent="0.3">
      <c r="B376" s="252"/>
      <c r="C376" s="252"/>
      <c r="D376" s="230">
        <f t="shared" si="7"/>
        <v>0</v>
      </c>
      <c r="E376" s="231"/>
      <c r="F376" s="231"/>
      <c r="G376" s="231"/>
      <c r="H376" s="231"/>
      <c r="I376" s="231"/>
      <c r="J376" s="231"/>
      <c r="K376" s="231"/>
      <c r="L376" s="231"/>
      <c r="M376" s="231"/>
      <c r="N376" s="231"/>
      <c r="O376" s="231"/>
      <c r="P376" s="231"/>
      <c r="Q376" s="231"/>
      <c r="R376" s="231"/>
      <c r="S376" s="231"/>
      <c r="T376" s="232"/>
      <c r="U376" s="72" t="s">
        <v>22</v>
      </c>
      <c r="V376" s="233">
        <f t="shared" si="8"/>
        <v>0</v>
      </c>
      <c r="W376" s="233"/>
      <c r="X376" s="233"/>
      <c r="AE376" s="88"/>
      <c r="AF376" s="88"/>
      <c r="AG376" s="88"/>
      <c r="AH376" s="88"/>
      <c r="AI376" s="88"/>
      <c r="AJ376" s="68"/>
      <c r="AK376" s="68"/>
    </row>
    <row r="377" spans="2:37" ht="9.75" hidden="1" customHeight="1" outlineLevel="2" x14ac:dyDescent="0.3">
      <c r="B377" s="252"/>
      <c r="C377" s="252"/>
      <c r="D377" s="230">
        <f t="shared" si="7"/>
        <v>0</v>
      </c>
      <c r="E377" s="231"/>
      <c r="F377" s="231"/>
      <c r="G377" s="231"/>
      <c r="H377" s="231"/>
      <c r="I377" s="231"/>
      <c r="J377" s="231"/>
      <c r="K377" s="231"/>
      <c r="L377" s="231"/>
      <c r="M377" s="231"/>
      <c r="N377" s="231"/>
      <c r="O377" s="231"/>
      <c r="P377" s="231"/>
      <c r="Q377" s="231"/>
      <c r="R377" s="231"/>
      <c r="S377" s="231"/>
      <c r="T377" s="232"/>
      <c r="U377" s="72" t="s">
        <v>22</v>
      </c>
      <c r="V377" s="233">
        <f t="shared" si="8"/>
        <v>0</v>
      </c>
      <c r="W377" s="233"/>
      <c r="X377" s="233"/>
      <c r="AE377" s="88"/>
      <c r="AF377" s="88"/>
      <c r="AG377" s="88"/>
      <c r="AH377" s="88"/>
      <c r="AI377" s="88"/>
      <c r="AJ377" s="68"/>
      <c r="AK377" s="68"/>
    </row>
    <row r="378" spans="2:37" ht="9.75" hidden="1" customHeight="1" outlineLevel="2" x14ac:dyDescent="0.3">
      <c r="B378" s="252"/>
      <c r="C378" s="252"/>
      <c r="D378" s="230">
        <f t="shared" si="7"/>
        <v>0</v>
      </c>
      <c r="E378" s="231"/>
      <c r="F378" s="231"/>
      <c r="G378" s="231"/>
      <c r="H378" s="231"/>
      <c r="I378" s="231"/>
      <c r="J378" s="231"/>
      <c r="K378" s="231"/>
      <c r="L378" s="231"/>
      <c r="M378" s="231"/>
      <c r="N378" s="231"/>
      <c r="O378" s="231"/>
      <c r="P378" s="231"/>
      <c r="Q378" s="231"/>
      <c r="R378" s="231"/>
      <c r="S378" s="231"/>
      <c r="T378" s="232"/>
      <c r="U378" s="72" t="s">
        <v>22</v>
      </c>
      <c r="V378" s="233">
        <f t="shared" si="8"/>
        <v>0</v>
      </c>
      <c r="W378" s="233"/>
      <c r="X378" s="233"/>
      <c r="AE378" s="88"/>
      <c r="AF378" s="88"/>
      <c r="AG378" s="88"/>
      <c r="AH378" s="88"/>
      <c r="AI378" s="88"/>
      <c r="AJ378" s="68"/>
      <c r="AK378" s="68"/>
    </row>
    <row r="379" spans="2:37" ht="9.75" hidden="1" customHeight="1" outlineLevel="2" x14ac:dyDescent="0.3">
      <c r="B379" s="252"/>
      <c r="C379" s="252"/>
      <c r="D379" s="230">
        <f t="shared" si="7"/>
        <v>0</v>
      </c>
      <c r="E379" s="231"/>
      <c r="F379" s="231"/>
      <c r="G379" s="231"/>
      <c r="H379" s="231"/>
      <c r="I379" s="231"/>
      <c r="J379" s="231"/>
      <c r="K379" s="231"/>
      <c r="L379" s="231"/>
      <c r="M379" s="231"/>
      <c r="N379" s="231"/>
      <c r="O379" s="231"/>
      <c r="P379" s="231"/>
      <c r="Q379" s="231"/>
      <c r="R379" s="231"/>
      <c r="S379" s="231"/>
      <c r="T379" s="232"/>
      <c r="U379" s="72" t="s">
        <v>22</v>
      </c>
      <c r="V379" s="233">
        <f t="shared" si="8"/>
        <v>0</v>
      </c>
      <c r="W379" s="233"/>
      <c r="X379" s="233"/>
      <c r="AE379" s="88"/>
      <c r="AF379" s="88"/>
      <c r="AG379" s="88"/>
      <c r="AH379" s="88"/>
      <c r="AI379" s="88"/>
      <c r="AJ379" s="68"/>
      <c r="AK379" s="68"/>
    </row>
    <row r="380" spans="2:37" ht="9.75" hidden="1" customHeight="1" outlineLevel="2" x14ac:dyDescent="0.3">
      <c r="B380" s="252"/>
      <c r="C380" s="252"/>
      <c r="D380" s="230">
        <f t="shared" si="7"/>
        <v>0</v>
      </c>
      <c r="E380" s="231"/>
      <c r="F380" s="231"/>
      <c r="G380" s="231"/>
      <c r="H380" s="231"/>
      <c r="I380" s="231"/>
      <c r="J380" s="231"/>
      <c r="K380" s="231"/>
      <c r="L380" s="231"/>
      <c r="M380" s="231"/>
      <c r="N380" s="231"/>
      <c r="O380" s="231"/>
      <c r="P380" s="231"/>
      <c r="Q380" s="231"/>
      <c r="R380" s="231"/>
      <c r="S380" s="231"/>
      <c r="T380" s="232"/>
      <c r="U380" s="72" t="s">
        <v>22</v>
      </c>
      <c r="V380" s="233">
        <f t="shared" si="8"/>
        <v>0</v>
      </c>
      <c r="W380" s="233"/>
      <c r="X380" s="233"/>
      <c r="AE380" s="88"/>
      <c r="AF380" s="88"/>
      <c r="AG380" s="88"/>
      <c r="AH380" s="88"/>
      <c r="AI380" s="88"/>
      <c r="AJ380" s="68"/>
      <c r="AK380" s="68"/>
    </row>
    <row r="381" spans="2:37" ht="9.75" hidden="1" customHeight="1" outlineLevel="2" x14ac:dyDescent="0.3">
      <c r="B381" s="252"/>
      <c r="C381" s="252"/>
      <c r="D381" s="230">
        <f t="shared" si="7"/>
        <v>0</v>
      </c>
      <c r="E381" s="231"/>
      <c r="F381" s="231"/>
      <c r="G381" s="231"/>
      <c r="H381" s="231"/>
      <c r="I381" s="231"/>
      <c r="J381" s="231"/>
      <c r="K381" s="231"/>
      <c r="L381" s="231"/>
      <c r="M381" s="231"/>
      <c r="N381" s="231"/>
      <c r="O381" s="231"/>
      <c r="P381" s="231"/>
      <c r="Q381" s="231"/>
      <c r="R381" s="231"/>
      <c r="S381" s="231"/>
      <c r="T381" s="232"/>
      <c r="U381" s="72" t="s">
        <v>22</v>
      </c>
      <c r="V381" s="233">
        <f t="shared" si="8"/>
        <v>0</v>
      </c>
      <c r="W381" s="233"/>
      <c r="X381" s="233"/>
      <c r="AE381" s="88"/>
      <c r="AF381" s="88"/>
      <c r="AG381" s="88"/>
      <c r="AH381" s="88"/>
      <c r="AI381" s="88"/>
      <c r="AJ381" s="68"/>
      <c r="AK381" s="68"/>
    </row>
    <row r="382" spans="2:37" ht="9.75" hidden="1" customHeight="1" outlineLevel="2" x14ac:dyDescent="0.3">
      <c r="B382" s="252"/>
      <c r="C382" s="252"/>
      <c r="D382" s="230">
        <f t="shared" si="7"/>
        <v>0</v>
      </c>
      <c r="E382" s="231"/>
      <c r="F382" s="231"/>
      <c r="G382" s="231"/>
      <c r="H382" s="231"/>
      <c r="I382" s="231"/>
      <c r="J382" s="231"/>
      <c r="K382" s="231"/>
      <c r="L382" s="231"/>
      <c r="M382" s="231"/>
      <c r="N382" s="231"/>
      <c r="O382" s="231"/>
      <c r="P382" s="231"/>
      <c r="Q382" s="231"/>
      <c r="R382" s="231"/>
      <c r="S382" s="231"/>
      <c r="T382" s="232"/>
      <c r="U382" s="72" t="s">
        <v>22</v>
      </c>
      <c r="V382" s="233">
        <f t="shared" si="8"/>
        <v>0</v>
      </c>
      <c r="W382" s="233"/>
      <c r="X382" s="233"/>
      <c r="AE382" s="88"/>
      <c r="AF382" s="88"/>
      <c r="AG382" s="88"/>
      <c r="AH382" s="88"/>
      <c r="AI382" s="88"/>
      <c r="AJ382" s="68"/>
      <c r="AK382" s="68"/>
    </row>
    <row r="383" spans="2:37" ht="9.75" hidden="1" customHeight="1" outlineLevel="2" x14ac:dyDescent="0.3">
      <c r="B383" s="252"/>
      <c r="C383" s="252"/>
      <c r="D383" s="230">
        <f t="shared" si="7"/>
        <v>0</v>
      </c>
      <c r="E383" s="231"/>
      <c r="F383" s="231"/>
      <c r="G383" s="231"/>
      <c r="H383" s="231"/>
      <c r="I383" s="231"/>
      <c r="J383" s="231"/>
      <c r="K383" s="231"/>
      <c r="L383" s="231"/>
      <c r="M383" s="231"/>
      <c r="N383" s="231"/>
      <c r="O383" s="231"/>
      <c r="P383" s="231"/>
      <c r="Q383" s="231"/>
      <c r="R383" s="231"/>
      <c r="S383" s="231"/>
      <c r="T383" s="232"/>
      <c r="U383" s="72" t="s">
        <v>22</v>
      </c>
      <c r="V383" s="233">
        <f t="shared" si="8"/>
        <v>0</v>
      </c>
      <c r="W383" s="233"/>
      <c r="X383" s="233"/>
      <c r="AE383" s="88"/>
      <c r="AF383" s="88"/>
      <c r="AG383" s="88"/>
      <c r="AH383" s="88"/>
      <c r="AI383" s="88"/>
      <c r="AJ383" s="68"/>
      <c r="AK383" s="68"/>
    </row>
    <row r="384" spans="2:37" ht="9.75" hidden="1" customHeight="1" outlineLevel="2" x14ac:dyDescent="0.3">
      <c r="B384" s="252"/>
      <c r="C384" s="252"/>
      <c r="D384" s="230">
        <f t="shared" si="7"/>
        <v>0</v>
      </c>
      <c r="E384" s="231"/>
      <c r="F384" s="231"/>
      <c r="G384" s="231"/>
      <c r="H384" s="231"/>
      <c r="I384" s="231"/>
      <c r="J384" s="231"/>
      <c r="K384" s="231"/>
      <c r="L384" s="231"/>
      <c r="M384" s="231"/>
      <c r="N384" s="231"/>
      <c r="O384" s="231"/>
      <c r="P384" s="231"/>
      <c r="Q384" s="231"/>
      <c r="R384" s="231"/>
      <c r="S384" s="231"/>
      <c r="T384" s="232"/>
      <c r="U384" s="72" t="s">
        <v>22</v>
      </c>
      <c r="V384" s="233">
        <f t="shared" si="8"/>
        <v>0</v>
      </c>
      <c r="W384" s="233"/>
      <c r="X384" s="233"/>
      <c r="AE384" s="88"/>
      <c r="AF384" s="88"/>
      <c r="AG384" s="88"/>
      <c r="AH384" s="88"/>
      <c r="AI384" s="88"/>
      <c r="AJ384" s="68"/>
      <c r="AK384" s="68"/>
    </row>
    <row r="385" spans="1:37" ht="9.75" hidden="1" customHeight="1" outlineLevel="2" x14ac:dyDescent="0.3">
      <c r="B385" s="252"/>
      <c r="C385" s="252"/>
      <c r="D385" s="230">
        <f t="shared" si="7"/>
        <v>0</v>
      </c>
      <c r="E385" s="231"/>
      <c r="F385" s="231"/>
      <c r="G385" s="231"/>
      <c r="H385" s="231"/>
      <c r="I385" s="231"/>
      <c r="J385" s="231"/>
      <c r="K385" s="231"/>
      <c r="L385" s="231"/>
      <c r="M385" s="231"/>
      <c r="N385" s="231"/>
      <c r="O385" s="231"/>
      <c r="P385" s="231"/>
      <c r="Q385" s="231"/>
      <c r="R385" s="231"/>
      <c r="S385" s="231"/>
      <c r="T385" s="232"/>
      <c r="U385" s="72" t="s">
        <v>22</v>
      </c>
      <c r="V385" s="233">
        <f t="shared" si="8"/>
        <v>0</v>
      </c>
      <c r="W385" s="233"/>
      <c r="X385" s="233"/>
      <c r="AE385" s="88"/>
      <c r="AF385" s="88"/>
      <c r="AG385" s="88"/>
      <c r="AH385" s="88"/>
      <c r="AI385" s="88"/>
      <c r="AJ385" s="68"/>
      <c r="AK385" s="68"/>
    </row>
    <row r="386" spans="1:37" ht="9.75" hidden="1" customHeight="1" outlineLevel="2" x14ac:dyDescent="0.3">
      <c r="B386" s="252"/>
      <c r="C386" s="252"/>
      <c r="D386" s="230">
        <f t="shared" si="7"/>
        <v>0</v>
      </c>
      <c r="E386" s="231"/>
      <c r="F386" s="231"/>
      <c r="G386" s="231"/>
      <c r="H386" s="231"/>
      <c r="I386" s="231"/>
      <c r="J386" s="231"/>
      <c r="K386" s="231"/>
      <c r="L386" s="231"/>
      <c r="M386" s="231"/>
      <c r="N386" s="231"/>
      <c r="O386" s="231"/>
      <c r="P386" s="231"/>
      <c r="Q386" s="231"/>
      <c r="R386" s="231"/>
      <c r="S386" s="231"/>
      <c r="T386" s="232"/>
      <c r="U386" s="72" t="s">
        <v>22</v>
      </c>
      <c r="V386" s="233">
        <f t="shared" si="8"/>
        <v>0</v>
      </c>
      <c r="W386" s="233"/>
      <c r="X386" s="233"/>
      <c r="AE386" s="88"/>
      <c r="AF386" s="88"/>
      <c r="AG386" s="88"/>
      <c r="AH386" s="88"/>
      <c r="AI386" s="88"/>
      <c r="AJ386" s="68"/>
      <c r="AK386" s="68"/>
    </row>
    <row r="387" spans="1:37" ht="9.75" hidden="1" customHeight="1" outlineLevel="2" x14ac:dyDescent="0.3">
      <c r="B387" s="252"/>
      <c r="C387" s="252"/>
      <c r="D387" s="230">
        <f t="shared" si="7"/>
        <v>0</v>
      </c>
      <c r="E387" s="231"/>
      <c r="F387" s="231"/>
      <c r="G387" s="231"/>
      <c r="H387" s="231"/>
      <c r="I387" s="231"/>
      <c r="J387" s="231"/>
      <c r="K387" s="231"/>
      <c r="L387" s="231"/>
      <c r="M387" s="231"/>
      <c r="N387" s="231"/>
      <c r="O387" s="231"/>
      <c r="P387" s="231"/>
      <c r="Q387" s="231"/>
      <c r="R387" s="231"/>
      <c r="S387" s="231"/>
      <c r="T387" s="232"/>
      <c r="U387" s="72" t="s">
        <v>22</v>
      </c>
      <c r="V387" s="233">
        <f t="shared" si="8"/>
        <v>0</v>
      </c>
      <c r="W387" s="233"/>
      <c r="X387" s="233"/>
      <c r="AE387" s="88"/>
      <c r="AF387" s="88"/>
      <c r="AG387" s="88"/>
      <c r="AH387" s="88"/>
      <c r="AI387" s="88"/>
      <c r="AJ387" s="68"/>
      <c r="AK387" s="68"/>
    </row>
    <row r="388" spans="1:37" ht="9.75" hidden="1" customHeight="1" outlineLevel="2" x14ac:dyDescent="0.3">
      <c r="B388" s="252"/>
      <c r="C388" s="252"/>
      <c r="D388" s="230">
        <f t="shared" si="7"/>
        <v>0</v>
      </c>
      <c r="E388" s="231"/>
      <c r="F388" s="231"/>
      <c r="G388" s="231"/>
      <c r="H388" s="231"/>
      <c r="I388" s="231"/>
      <c r="J388" s="231"/>
      <c r="K388" s="231"/>
      <c r="L388" s="231"/>
      <c r="M388" s="231"/>
      <c r="N388" s="231"/>
      <c r="O388" s="231"/>
      <c r="P388" s="231"/>
      <c r="Q388" s="231"/>
      <c r="R388" s="231"/>
      <c r="S388" s="231"/>
      <c r="T388" s="232"/>
      <c r="U388" s="72" t="s">
        <v>22</v>
      </c>
      <c r="V388" s="233">
        <f t="shared" si="8"/>
        <v>0</v>
      </c>
      <c r="W388" s="233"/>
      <c r="X388" s="233"/>
      <c r="AE388" s="88"/>
      <c r="AF388" s="88"/>
      <c r="AG388" s="88"/>
      <c r="AH388" s="88"/>
      <c r="AI388" s="88"/>
      <c r="AJ388" s="68"/>
      <c r="AK388" s="68"/>
    </row>
    <row r="389" spans="1:37" ht="9.75" hidden="1" customHeight="1" outlineLevel="2" x14ac:dyDescent="0.3">
      <c r="B389" s="252"/>
      <c r="C389" s="252"/>
      <c r="D389" s="230">
        <f t="shared" si="7"/>
        <v>0</v>
      </c>
      <c r="E389" s="231"/>
      <c r="F389" s="231"/>
      <c r="G389" s="231"/>
      <c r="H389" s="231"/>
      <c r="I389" s="231"/>
      <c r="J389" s="231"/>
      <c r="K389" s="231"/>
      <c r="L389" s="231"/>
      <c r="M389" s="231"/>
      <c r="N389" s="231"/>
      <c r="O389" s="231"/>
      <c r="P389" s="231"/>
      <c r="Q389" s="231"/>
      <c r="R389" s="231"/>
      <c r="S389" s="231"/>
      <c r="T389" s="232"/>
      <c r="U389" s="72" t="s">
        <v>22</v>
      </c>
      <c r="V389" s="233">
        <f t="shared" si="8"/>
        <v>0</v>
      </c>
      <c r="W389" s="233"/>
      <c r="X389" s="233"/>
      <c r="AE389" s="88"/>
      <c r="AF389" s="88"/>
      <c r="AG389" s="88"/>
      <c r="AH389" s="88"/>
      <c r="AI389" s="88"/>
      <c r="AJ389" s="68"/>
      <c r="AK389" s="68"/>
    </row>
    <row r="390" spans="1:37" ht="9.75" hidden="1" customHeight="1" outlineLevel="2" x14ac:dyDescent="0.3">
      <c r="B390" s="252"/>
      <c r="C390" s="252"/>
      <c r="D390" s="230">
        <f t="shared" si="7"/>
        <v>0</v>
      </c>
      <c r="E390" s="231"/>
      <c r="F390" s="231"/>
      <c r="G390" s="231"/>
      <c r="H390" s="231"/>
      <c r="I390" s="231"/>
      <c r="J390" s="231"/>
      <c r="K390" s="231"/>
      <c r="L390" s="231"/>
      <c r="M390" s="231"/>
      <c r="N390" s="231"/>
      <c r="O390" s="231"/>
      <c r="P390" s="231"/>
      <c r="Q390" s="231"/>
      <c r="R390" s="231"/>
      <c r="S390" s="231"/>
      <c r="T390" s="232"/>
      <c r="U390" s="72" t="s">
        <v>22</v>
      </c>
      <c r="V390" s="233">
        <f t="shared" si="8"/>
        <v>0</v>
      </c>
      <c r="W390" s="233"/>
      <c r="X390" s="233"/>
      <c r="AE390" s="88"/>
      <c r="AF390" s="88"/>
      <c r="AG390" s="88"/>
      <c r="AH390" s="88"/>
      <c r="AI390" s="88"/>
      <c r="AJ390" s="68"/>
      <c r="AK390" s="68"/>
    </row>
    <row r="391" spans="1:37" ht="9.75" hidden="1" customHeight="1" outlineLevel="2" x14ac:dyDescent="0.3">
      <c r="B391" s="252"/>
      <c r="C391" s="252"/>
      <c r="D391" s="230">
        <f t="shared" si="7"/>
        <v>0</v>
      </c>
      <c r="E391" s="231"/>
      <c r="F391" s="231"/>
      <c r="G391" s="231"/>
      <c r="H391" s="231"/>
      <c r="I391" s="231"/>
      <c r="J391" s="231"/>
      <c r="K391" s="231"/>
      <c r="L391" s="231"/>
      <c r="M391" s="231"/>
      <c r="N391" s="231"/>
      <c r="O391" s="231"/>
      <c r="P391" s="231"/>
      <c r="Q391" s="231"/>
      <c r="R391" s="231"/>
      <c r="S391" s="231"/>
      <c r="T391" s="232"/>
      <c r="U391" s="72" t="s">
        <v>22</v>
      </c>
      <c r="V391" s="233">
        <f t="shared" si="8"/>
        <v>0</v>
      </c>
      <c r="W391" s="233"/>
      <c r="X391" s="233"/>
      <c r="AE391" s="84"/>
      <c r="AF391" s="83"/>
      <c r="AG391" s="83"/>
      <c r="AH391" s="83"/>
      <c r="AI391" s="83"/>
      <c r="AJ391" s="83"/>
      <c r="AK391" s="68"/>
    </row>
    <row r="392" spans="1:37" ht="9.75" hidden="1" customHeight="1" outlineLevel="2" x14ac:dyDescent="0.3">
      <c r="B392" s="252"/>
      <c r="C392" s="252"/>
      <c r="D392" s="230">
        <f t="shared" si="7"/>
        <v>0</v>
      </c>
      <c r="E392" s="231"/>
      <c r="F392" s="231"/>
      <c r="G392" s="231"/>
      <c r="H392" s="231"/>
      <c r="I392" s="231"/>
      <c r="J392" s="231"/>
      <c r="K392" s="231"/>
      <c r="L392" s="231"/>
      <c r="M392" s="231"/>
      <c r="N392" s="231"/>
      <c r="O392" s="231"/>
      <c r="P392" s="231"/>
      <c r="Q392" s="231"/>
      <c r="R392" s="231"/>
      <c r="S392" s="231"/>
      <c r="T392" s="232"/>
      <c r="U392" s="72" t="s">
        <v>22</v>
      </c>
      <c r="V392" s="260"/>
      <c r="W392" s="260"/>
      <c r="X392" s="260"/>
      <c r="AE392" s="84"/>
      <c r="AF392"/>
      <c r="AG392" s="73"/>
      <c r="AH392" s="73"/>
      <c r="AI392" s="73"/>
      <c r="AJ392" s="68"/>
      <c r="AK392" s="68"/>
    </row>
    <row r="393" spans="1:37" s="69" customFormat="1" ht="12" x14ac:dyDescent="0.2">
      <c r="A393" s="67"/>
      <c r="B393" s="76"/>
      <c r="C393" s="76"/>
      <c r="D393" s="77"/>
      <c r="E393" s="77"/>
      <c r="F393" s="77"/>
      <c r="G393" s="77"/>
      <c r="H393" s="77"/>
      <c r="I393" s="77"/>
      <c r="J393" s="77"/>
      <c r="K393" s="77"/>
      <c r="L393" s="77"/>
      <c r="M393" s="77"/>
      <c r="N393" s="77"/>
      <c r="O393" s="77"/>
      <c r="P393" s="77"/>
      <c r="Q393" s="77"/>
      <c r="R393" s="77"/>
      <c r="S393" s="77"/>
      <c r="T393" s="77"/>
      <c r="Y393" s="67"/>
      <c r="Z393" s="68"/>
      <c r="AA393" s="68"/>
      <c r="AB393" s="68"/>
      <c r="AC393" s="68"/>
      <c r="AD393" s="68"/>
      <c r="AE393" s="68"/>
      <c r="AF393" s="68"/>
      <c r="AG393" s="68"/>
      <c r="AH393" s="68"/>
      <c r="AI393" s="68"/>
    </row>
    <row r="395" spans="1:37" s="69" customForma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226"/>
      <c r="X395" s="226"/>
      <c r="Y395" s="226"/>
      <c r="Z395" s="68"/>
      <c r="AA395" s="68"/>
      <c r="AB395" s="68"/>
      <c r="AC395" s="68"/>
      <c r="AD395" s="68"/>
      <c r="AE395" s="68"/>
      <c r="AF395" s="68"/>
      <c r="AG395" s="68"/>
      <c r="AH395" s="68"/>
      <c r="AI395" s="68"/>
    </row>
    <row r="396" spans="1:37" s="69" customFormat="1" ht="12" x14ac:dyDescent="0.25">
      <c r="A396" s="227" t="s">
        <v>167</v>
      </c>
      <c r="B396" s="227"/>
      <c r="C396" s="227"/>
      <c r="D396" s="227"/>
      <c r="E396" s="227"/>
      <c r="F396" s="227"/>
      <c r="G396" s="227"/>
      <c r="H396" s="228"/>
      <c r="I396" s="228"/>
      <c r="J396" s="228"/>
      <c r="K396" s="228"/>
      <c r="L396" s="228"/>
      <c r="M396" s="228"/>
      <c r="N396" s="228"/>
      <c r="O396" s="228"/>
      <c r="P396" s="228"/>
      <c r="Q396" s="67"/>
      <c r="R396" s="67"/>
      <c r="S396" s="78" t="s">
        <v>168</v>
      </c>
      <c r="T396" s="78"/>
      <c r="U396" s="78"/>
      <c r="V396" s="78"/>
      <c r="W396" s="79"/>
      <c r="X396" s="79"/>
      <c r="Y396" s="68"/>
      <c r="Z396" s="68"/>
      <c r="AA396" s="68"/>
      <c r="AB396" s="68"/>
      <c r="AC396" s="68"/>
      <c r="AD396" s="68"/>
      <c r="AE396" s="68"/>
      <c r="AF396" s="68"/>
      <c r="AG396" s="68"/>
      <c r="AH396" s="68"/>
      <c r="AI396" s="68"/>
    </row>
    <row r="397" spans="1:37" s="69" customFormat="1" x14ac:dyDescent="0.2">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8"/>
      <c r="Z397" s="68"/>
      <c r="AA397" s="68"/>
      <c r="AB397" s="68"/>
      <c r="AC397" s="68"/>
      <c r="AD397" s="68"/>
      <c r="AE397" s="68"/>
      <c r="AF397" s="68"/>
      <c r="AG397" s="68"/>
      <c r="AH397" s="68"/>
      <c r="AI397" s="68"/>
    </row>
    <row r="398" spans="1:37" s="69" customFormat="1" ht="10.8" thickBot="1" x14ac:dyDescent="0.25">
      <c r="A398" s="80"/>
      <c r="B398" s="80"/>
      <c r="C398" s="80"/>
      <c r="D398" s="80"/>
      <c r="E398" s="80"/>
      <c r="F398" s="80"/>
      <c r="G398" s="80"/>
      <c r="H398" s="80"/>
      <c r="I398" s="80"/>
      <c r="J398" s="80"/>
      <c r="K398" s="80"/>
      <c r="L398" s="80"/>
      <c r="M398" s="80"/>
      <c r="N398" s="80"/>
      <c r="O398" s="80"/>
      <c r="P398" s="80"/>
      <c r="Q398" s="67"/>
      <c r="R398" s="67"/>
      <c r="S398" s="80"/>
      <c r="T398" s="80" t="s">
        <v>269</v>
      </c>
      <c r="U398" s="80"/>
      <c r="V398" s="80"/>
      <c r="W398" s="80"/>
      <c r="X398" s="81"/>
      <c r="Y398" s="68"/>
      <c r="Z398" s="68"/>
      <c r="AA398" s="68"/>
      <c r="AB398" s="68"/>
      <c r="AC398" s="68"/>
      <c r="AD398" s="68"/>
      <c r="AE398" s="68"/>
      <c r="AF398" s="68"/>
      <c r="AG398" s="68"/>
      <c r="AH398" s="68"/>
      <c r="AI398" s="68"/>
    </row>
    <row r="399" spans="1:37" s="69" customFormat="1" x14ac:dyDescent="0.2">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8"/>
      <c r="Z399" s="68"/>
      <c r="AA399" s="68"/>
      <c r="AB399" s="68"/>
      <c r="AC399" s="68"/>
      <c r="AD399" s="68"/>
      <c r="AE399" s="68"/>
      <c r="AF399" s="68"/>
      <c r="AG399" s="68"/>
      <c r="AH399" s="68"/>
      <c r="AI399" s="68"/>
    </row>
  </sheetData>
  <autoFilter ref="AE16:AN34" xr:uid="{7CF91E97-0A90-42B1-A606-37E231CB998E}"/>
  <mergeCells count="1147">
    <mergeCell ref="B10:F10"/>
    <mergeCell ref="G10:Y10"/>
    <mergeCell ref="B12:F12"/>
    <mergeCell ref="G12:Y12"/>
    <mergeCell ref="V13:W13"/>
    <mergeCell ref="B15:C15"/>
    <mergeCell ref="D15:T15"/>
    <mergeCell ref="V15:X15"/>
    <mergeCell ref="B3:Y3"/>
    <mergeCell ref="B5:F5"/>
    <mergeCell ref="G5:Y5"/>
    <mergeCell ref="G6:Y6"/>
    <mergeCell ref="B8:F8"/>
    <mergeCell ref="G8:X8"/>
    <mergeCell ref="B20:C20"/>
    <mergeCell ref="D20:T20"/>
    <mergeCell ref="V20:X20"/>
    <mergeCell ref="B21:C21"/>
    <mergeCell ref="D21:T21"/>
    <mergeCell ref="V21:X21"/>
    <mergeCell ref="B18:C18"/>
    <mergeCell ref="D18:T18"/>
    <mergeCell ref="V18:X18"/>
    <mergeCell ref="B19:C19"/>
    <mergeCell ref="D19:T19"/>
    <mergeCell ref="V19:X19"/>
    <mergeCell ref="B16:C16"/>
    <mergeCell ref="D16:T16"/>
    <mergeCell ref="V16:X16"/>
    <mergeCell ref="B17:C17"/>
    <mergeCell ref="D17:T17"/>
    <mergeCell ref="V17:X17"/>
    <mergeCell ref="B26:C26"/>
    <mergeCell ref="D26:T26"/>
    <mergeCell ref="V26:X26"/>
    <mergeCell ref="B27:C27"/>
    <mergeCell ref="D27:T27"/>
    <mergeCell ref="V27:X27"/>
    <mergeCell ref="B24:C24"/>
    <mergeCell ref="D24:T24"/>
    <mergeCell ref="V24:X24"/>
    <mergeCell ref="B25:C25"/>
    <mergeCell ref="D25:T25"/>
    <mergeCell ref="V25:X25"/>
    <mergeCell ref="B22:C22"/>
    <mergeCell ref="D22:T22"/>
    <mergeCell ref="V22:X22"/>
    <mergeCell ref="B23:C23"/>
    <mergeCell ref="D23:T23"/>
    <mergeCell ref="V23:X23"/>
    <mergeCell ref="B32:C32"/>
    <mergeCell ref="D32:T32"/>
    <mergeCell ref="V32:X32"/>
    <mergeCell ref="B33:C33"/>
    <mergeCell ref="D33:T33"/>
    <mergeCell ref="V33:X33"/>
    <mergeCell ref="B30:C30"/>
    <mergeCell ref="D30:T30"/>
    <mergeCell ref="V30:X30"/>
    <mergeCell ref="B31:C31"/>
    <mergeCell ref="D31:T31"/>
    <mergeCell ref="V31:X31"/>
    <mergeCell ref="B28:C28"/>
    <mergeCell ref="D28:T28"/>
    <mergeCell ref="V28:X28"/>
    <mergeCell ref="B29:C29"/>
    <mergeCell ref="D29:T29"/>
    <mergeCell ref="V29:X29"/>
    <mergeCell ref="B38:C38"/>
    <mergeCell ref="D38:T38"/>
    <mergeCell ref="V38:X38"/>
    <mergeCell ref="B39:C39"/>
    <mergeCell ref="D39:T39"/>
    <mergeCell ref="V39:X39"/>
    <mergeCell ref="B36:C36"/>
    <mergeCell ref="D36:T36"/>
    <mergeCell ref="V36:X36"/>
    <mergeCell ref="B37:C37"/>
    <mergeCell ref="D37:T37"/>
    <mergeCell ref="V37:X37"/>
    <mergeCell ref="B34:C34"/>
    <mergeCell ref="D34:T34"/>
    <mergeCell ref="V34:X34"/>
    <mergeCell ref="B35:C35"/>
    <mergeCell ref="D35:T35"/>
    <mergeCell ref="V35:X35"/>
    <mergeCell ref="B44:C44"/>
    <mergeCell ref="D44:T44"/>
    <mergeCell ref="V44:X44"/>
    <mergeCell ref="B45:C45"/>
    <mergeCell ref="D45:T45"/>
    <mergeCell ref="V45:X45"/>
    <mergeCell ref="B42:C42"/>
    <mergeCell ref="D42:T42"/>
    <mergeCell ref="V42:X42"/>
    <mergeCell ref="B43:C43"/>
    <mergeCell ref="D43:T43"/>
    <mergeCell ref="V43:X43"/>
    <mergeCell ref="B40:C40"/>
    <mergeCell ref="D40:T40"/>
    <mergeCell ref="V40:X40"/>
    <mergeCell ref="B41:C41"/>
    <mergeCell ref="D41:T41"/>
    <mergeCell ref="V41:X41"/>
    <mergeCell ref="B52:C52"/>
    <mergeCell ref="D52:T52"/>
    <mergeCell ref="V52:X52"/>
    <mergeCell ref="B50:C50"/>
    <mergeCell ref="D50:T50"/>
    <mergeCell ref="V50:X50"/>
    <mergeCell ref="B51:C51"/>
    <mergeCell ref="D51:T51"/>
    <mergeCell ref="V51:X51"/>
    <mergeCell ref="B48:C48"/>
    <mergeCell ref="D48:T48"/>
    <mergeCell ref="V48:X48"/>
    <mergeCell ref="B49:C49"/>
    <mergeCell ref="D49:T49"/>
    <mergeCell ref="V49:X49"/>
    <mergeCell ref="B46:C46"/>
    <mergeCell ref="D46:T46"/>
    <mergeCell ref="V46:X46"/>
    <mergeCell ref="B47:C47"/>
    <mergeCell ref="D47:T47"/>
    <mergeCell ref="V47:X47"/>
    <mergeCell ref="B57:C57"/>
    <mergeCell ref="D57:T57"/>
    <mergeCell ref="V57:X57"/>
    <mergeCell ref="B58:C58"/>
    <mergeCell ref="D58:T58"/>
    <mergeCell ref="V58:X58"/>
    <mergeCell ref="B55:C55"/>
    <mergeCell ref="D55:T55"/>
    <mergeCell ref="V55:X55"/>
    <mergeCell ref="B56:C56"/>
    <mergeCell ref="D56:T56"/>
    <mergeCell ref="V56:X56"/>
    <mergeCell ref="B53:C53"/>
    <mergeCell ref="D53:T53"/>
    <mergeCell ref="V53:X53"/>
    <mergeCell ref="B54:C54"/>
    <mergeCell ref="D54:T54"/>
    <mergeCell ref="V54:X54"/>
    <mergeCell ref="B63:C63"/>
    <mergeCell ref="D63:T63"/>
    <mergeCell ref="V63:X63"/>
    <mergeCell ref="B64:C64"/>
    <mergeCell ref="D64:T64"/>
    <mergeCell ref="V64:X64"/>
    <mergeCell ref="B61:C61"/>
    <mergeCell ref="D61:T61"/>
    <mergeCell ref="V61:X61"/>
    <mergeCell ref="B62:C62"/>
    <mergeCell ref="D62:T62"/>
    <mergeCell ref="V62:X62"/>
    <mergeCell ref="B59:C59"/>
    <mergeCell ref="D59:T59"/>
    <mergeCell ref="V59:X59"/>
    <mergeCell ref="B60:C60"/>
    <mergeCell ref="D60:T60"/>
    <mergeCell ref="V60:X60"/>
    <mergeCell ref="B69:C69"/>
    <mergeCell ref="D69:T69"/>
    <mergeCell ref="V69:X69"/>
    <mergeCell ref="B70:C70"/>
    <mergeCell ref="D70:T70"/>
    <mergeCell ref="V70:X70"/>
    <mergeCell ref="B67:C67"/>
    <mergeCell ref="D67:T67"/>
    <mergeCell ref="V67:X67"/>
    <mergeCell ref="B68:C68"/>
    <mergeCell ref="D68:T68"/>
    <mergeCell ref="V68:X68"/>
    <mergeCell ref="B65:C65"/>
    <mergeCell ref="D65:T65"/>
    <mergeCell ref="V65:X65"/>
    <mergeCell ref="B66:C66"/>
    <mergeCell ref="D66:T66"/>
    <mergeCell ref="V66:X66"/>
    <mergeCell ref="B75:C75"/>
    <mergeCell ref="D75:T75"/>
    <mergeCell ref="V75:X75"/>
    <mergeCell ref="B76:C76"/>
    <mergeCell ref="D76:T76"/>
    <mergeCell ref="V76:X76"/>
    <mergeCell ref="B73:C73"/>
    <mergeCell ref="D73:T73"/>
    <mergeCell ref="V73:X73"/>
    <mergeCell ref="B74:C74"/>
    <mergeCell ref="D74:T74"/>
    <mergeCell ref="V74:X74"/>
    <mergeCell ref="B71:C71"/>
    <mergeCell ref="D71:T71"/>
    <mergeCell ref="V71:X71"/>
    <mergeCell ref="B72:C72"/>
    <mergeCell ref="D72:T72"/>
    <mergeCell ref="V72:X72"/>
    <mergeCell ref="B81:C81"/>
    <mergeCell ref="D81:T81"/>
    <mergeCell ref="V81:X81"/>
    <mergeCell ref="B82:C82"/>
    <mergeCell ref="D82:T82"/>
    <mergeCell ref="V82:X82"/>
    <mergeCell ref="B79:C79"/>
    <mergeCell ref="D79:T79"/>
    <mergeCell ref="V79:X79"/>
    <mergeCell ref="B80:C80"/>
    <mergeCell ref="D80:T80"/>
    <mergeCell ref="V80:X80"/>
    <mergeCell ref="B77:C77"/>
    <mergeCell ref="D77:T77"/>
    <mergeCell ref="V77:X77"/>
    <mergeCell ref="B78:C78"/>
    <mergeCell ref="D78:T78"/>
    <mergeCell ref="V78:X78"/>
    <mergeCell ref="B85:C85"/>
    <mergeCell ref="D85:T85"/>
    <mergeCell ref="V85:X85"/>
    <mergeCell ref="B86:C86"/>
    <mergeCell ref="D86:T86"/>
    <mergeCell ref="V86:X86"/>
    <mergeCell ref="B83:C83"/>
    <mergeCell ref="D83:T83"/>
    <mergeCell ref="V83:X83"/>
    <mergeCell ref="B84:C84"/>
    <mergeCell ref="D84:T84"/>
    <mergeCell ref="V84:X84"/>
    <mergeCell ref="B88:C88"/>
    <mergeCell ref="D88:T88"/>
    <mergeCell ref="V88:X88"/>
    <mergeCell ref="B89:C89"/>
    <mergeCell ref="D89:T89"/>
    <mergeCell ref="B104:C104"/>
    <mergeCell ref="D104:T104"/>
    <mergeCell ref="V104:X104"/>
    <mergeCell ref="B105:C105"/>
    <mergeCell ref="D105:T105"/>
    <mergeCell ref="V105:X105"/>
    <mergeCell ref="B102:C102"/>
    <mergeCell ref="D102:T102"/>
    <mergeCell ref="V102:X102"/>
    <mergeCell ref="B103:C103"/>
    <mergeCell ref="D103:T103"/>
    <mergeCell ref="V103:X103"/>
    <mergeCell ref="B87:C87"/>
    <mergeCell ref="D87:T87"/>
    <mergeCell ref="V87:X87"/>
    <mergeCell ref="V89:X89"/>
    <mergeCell ref="B90:C90"/>
    <mergeCell ref="D90:T90"/>
    <mergeCell ref="V90:X90"/>
    <mergeCell ref="V97:X97"/>
    <mergeCell ref="B98:C98"/>
    <mergeCell ref="D98:T98"/>
    <mergeCell ref="V98:X98"/>
    <mergeCell ref="B95:C95"/>
    <mergeCell ref="D95:T95"/>
    <mergeCell ref="V95:X95"/>
    <mergeCell ref="B96:C96"/>
    <mergeCell ref="D96:T96"/>
    <mergeCell ref="V96:X96"/>
    <mergeCell ref="B93:C93"/>
    <mergeCell ref="D93:T93"/>
    <mergeCell ref="V93:X93"/>
    <mergeCell ref="B110:C110"/>
    <mergeCell ref="D110:T110"/>
    <mergeCell ref="V110:X110"/>
    <mergeCell ref="B111:C111"/>
    <mergeCell ref="D111:T111"/>
    <mergeCell ref="V111:X111"/>
    <mergeCell ref="B108:C108"/>
    <mergeCell ref="D108:T108"/>
    <mergeCell ref="V108:X108"/>
    <mergeCell ref="B109:C109"/>
    <mergeCell ref="D109:T109"/>
    <mergeCell ref="V109:X109"/>
    <mergeCell ref="B106:C106"/>
    <mergeCell ref="D106:T106"/>
    <mergeCell ref="V106:X106"/>
    <mergeCell ref="B107:C107"/>
    <mergeCell ref="D107:T107"/>
    <mergeCell ref="V107:X107"/>
    <mergeCell ref="B116:C116"/>
    <mergeCell ref="D116:T116"/>
    <mergeCell ref="V116:X116"/>
    <mergeCell ref="B117:C117"/>
    <mergeCell ref="D117:T117"/>
    <mergeCell ref="V117:X117"/>
    <mergeCell ref="B114:C114"/>
    <mergeCell ref="D114:T114"/>
    <mergeCell ref="V114:X114"/>
    <mergeCell ref="B115:C115"/>
    <mergeCell ref="D115:T115"/>
    <mergeCell ref="V115:X115"/>
    <mergeCell ref="B112:C112"/>
    <mergeCell ref="D112:T112"/>
    <mergeCell ref="V112:X112"/>
    <mergeCell ref="B113:C113"/>
    <mergeCell ref="D113:T113"/>
    <mergeCell ref="V113:X113"/>
    <mergeCell ref="B122:C122"/>
    <mergeCell ref="D122:T122"/>
    <mergeCell ref="V122:X122"/>
    <mergeCell ref="B123:C123"/>
    <mergeCell ref="D123:T123"/>
    <mergeCell ref="V123:X123"/>
    <mergeCell ref="B120:C120"/>
    <mergeCell ref="D120:T120"/>
    <mergeCell ref="V120:X120"/>
    <mergeCell ref="B121:C121"/>
    <mergeCell ref="D121:T121"/>
    <mergeCell ref="V121:X121"/>
    <mergeCell ref="B118:C118"/>
    <mergeCell ref="D118:T118"/>
    <mergeCell ref="V118:X118"/>
    <mergeCell ref="B119:C119"/>
    <mergeCell ref="D119:T119"/>
    <mergeCell ref="V119:X119"/>
    <mergeCell ref="B128:C128"/>
    <mergeCell ref="D128:T128"/>
    <mergeCell ref="V128:X128"/>
    <mergeCell ref="B129:C129"/>
    <mergeCell ref="D129:T129"/>
    <mergeCell ref="V129:X129"/>
    <mergeCell ref="B126:C126"/>
    <mergeCell ref="D126:T126"/>
    <mergeCell ref="V126:X126"/>
    <mergeCell ref="B127:C127"/>
    <mergeCell ref="D127:T127"/>
    <mergeCell ref="V127:X127"/>
    <mergeCell ref="B124:C124"/>
    <mergeCell ref="D124:T124"/>
    <mergeCell ref="V124:X124"/>
    <mergeCell ref="B125:C125"/>
    <mergeCell ref="D125:T125"/>
    <mergeCell ref="V125:X125"/>
    <mergeCell ref="B134:C134"/>
    <mergeCell ref="D134:T134"/>
    <mergeCell ref="V134:X134"/>
    <mergeCell ref="B135:C135"/>
    <mergeCell ref="D135:T135"/>
    <mergeCell ref="V135:X135"/>
    <mergeCell ref="B132:C132"/>
    <mergeCell ref="D132:T132"/>
    <mergeCell ref="V132:X132"/>
    <mergeCell ref="B133:C133"/>
    <mergeCell ref="D133:T133"/>
    <mergeCell ref="V133:X133"/>
    <mergeCell ref="B130:C130"/>
    <mergeCell ref="D130:T130"/>
    <mergeCell ref="V130:X130"/>
    <mergeCell ref="B131:C131"/>
    <mergeCell ref="D131:T131"/>
    <mergeCell ref="V131:X131"/>
    <mergeCell ref="B140:C140"/>
    <mergeCell ref="D140:T140"/>
    <mergeCell ref="V140:X140"/>
    <mergeCell ref="B141:C141"/>
    <mergeCell ref="D141:T141"/>
    <mergeCell ref="V141:X141"/>
    <mergeCell ref="B138:C138"/>
    <mergeCell ref="D138:T138"/>
    <mergeCell ref="V138:X138"/>
    <mergeCell ref="B139:C139"/>
    <mergeCell ref="D139:T139"/>
    <mergeCell ref="V139:X139"/>
    <mergeCell ref="B136:C136"/>
    <mergeCell ref="D136:T136"/>
    <mergeCell ref="V136:X136"/>
    <mergeCell ref="B137:C137"/>
    <mergeCell ref="D137:T137"/>
    <mergeCell ref="V137:X137"/>
    <mergeCell ref="B146:C146"/>
    <mergeCell ref="D146:T146"/>
    <mergeCell ref="V146:X146"/>
    <mergeCell ref="B147:C147"/>
    <mergeCell ref="D147:T147"/>
    <mergeCell ref="V147:X147"/>
    <mergeCell ref="B144:C144"/>
    <mergeCell ref="D144:T144"/>
    <mergeCell ref="V144:X144"/>
    <mergeCell ref="B145:C145"/>
    <mergeCell ref="D145:T145"/>
    <mergeCell ref="V145:X145"/>
    <mergeCell ref="B142:C142"/>
    <mergeCell ref="D142:T142"/>
    <mergeCell ref="V142:X142"/>
    <mergeCell ref="B143:C143"/>
    <mergeCell ref="D143:T143"/>
    <mergeCell ref="V143:X143"/>
    <mergeCell ref="B152:C152"/>
    <mergeCell ref="D152:T152"/>
    <mergeCell ref="V152:X152"/>
    <mergeCell ref="B153:C153"/>
    <mergeCell ref="D153:T153"/>
    <mergeCell ref="V153:X153"/>
    <mergeCell ref="B150:C150"/>
    <mergeCell ref="D150:T150"/>
    <mergeCell ref="V150:X150"/>
    <mergeCell ref="B151:C151"/>
    <mergeCell ref="D151:T151"/>
    <mergeCell ref="V151:X151"/>
    <mergeCell ref="B148:C148"/>
    <mergeCell ref="D148:T148"/>
    <mergeCell ref="V148:X148"/>
    <mergeCell ref="B149:C149"/>
    <mergeCell ref="D149:T149"/>
    <mergeCell ref="V149:X149"/>
    <mergeCell ref="B158:C158"/>
    <mergeCell ref="D158:T158"/>
    <mergeCell ref="V158:X158"/>
    <mergeCell ref="B159:C159"/>
    <mergeCell ref="D159:T159"/>
    <mergeCell ref="V159:X159"/>
    <mergeCell ref="B156:C156"/>
    <mergeCell ref="D156:T156"/>
    <mergeCell ref="V156:X156"/>
    <mergeCell ref="B157:C157"/>
    <mergeCell ref="D157:T157"/>
    <mergeCell ref="V157:X157"/>
    <mergeCell ref="B154:C154"/>
    <mergeCell ref="D154:T154"/>
    <mergeCell ref="V154:X154"/>
    <mergeCell ref="B155:C155"/>
    <mergeCell ref="D155:T155"/>
    <mergeCell ref="V155:X155"/>
    <mergeCell ref="B164:C164"/>
    <mergeCell ref="D164:T164"/>
    <mergeCell ref="V164:X164"/>
    <mergeCell ref="B165:C165"/>
    <mergeCell ref="D165:T165"/>
    <mergeCell ref="V165:X165"/>
    <mergeCell ref="B162:C162"/>
    <mergeCell ref="D162:T162"/>
    <mergeCell ref="V162:X162"/>
    <mergeCell ref="B163:C163"/>
    <mergeCell ref="D163:T163"/>
    <mergeCell ref="V163:X163"/>
    <mergeCell ref="B160:C160"/>
    <mergeCell ref="D160:T160"/>
    <mergeCell ref="V160:X160"/>
    <mergeCell ref="B161:C161"/>
    <mergeCell ref="D161:T161"/>
    <mergeCell ref="V161:X161"/>
    <mergeCell ref="B170:C170"/>
    <mergeCell ref="D170:T170"/>
    <mergeCell ref="V170:X170"/>
    <mergeCell ref="B171:C171"/>
    <mergeCell ref="D171:T171"/>
    <mergeCell ref="V171:X171"/>
    <mergeCell ref="B168:C168"/>
    <mergeCell ref="D168:T168"/>
    <mergeCell ref="V168:X168"/>
    <mergeCell ref="B169:C169"/>
    <mergeCell ref="D169:T169"/>
    <mergeCell ref="V169:X169"/>
    <mergeCell ref="B166:C166"/>
    <mergeCell ref="D166:T166"/>
    <mergeCell ref="V166:X166"/>
    <mergeCell ref="B167:C167"/>
    <mergeCell ref="D167:T167"/>
    <mergeCell ref="V167:X167"/>
    <mergeCell ref="B176:C176"/>
    <mergeCell ref="D176:T176"/>
    <mergeCell ref="V176:X176"/>
    <mergeCell ref="B177:C177"/>
    <mergeCell ref="D177:T177"/>
    <mergeCell ref="V177:X177"/>
    <mergeCell ref="B174:C174"/>
    <mergeCell ref="D174:T174"/>
    <mergeCell ref="V174:X174"/>
    <mergeCell ref="B175:C175"/>
    <mergeCell ref="D175:T175"/>
    <mergeCell ref="V175:X175"/>
    <mergeCell ref="B172:C172"/>
    <mergeCell ref="D172:T172"/>
    <mergeCell ref="V172:X172"/>
    <mergeCell ref="B173:C173"/>
    <mergeCell ref="D173:T173"/>
    <mergeCell ref="V173:X173"/>
    <mergeCell ref="B182:C182"/>
    <mergeCell ref="D182:T182"/>
    <mergeCell ref="V182:X182"/>
    <mergeCell ref="B183:C183"/>
    <mergeCell ref="D183:T183"/>
    <mergeCell ref="V183:X183"/>
    <mergeCell ref="B180:C180"/>
    <mergeCell ref="D180:T180"/>
    <mergeCell ref="V180:X180"/>
    <mergeCell ref="B181:C181"/>
    <mergeCell ref="D181:T181"/>
    <mergeCell ref="V181:X181"/>
    <mergeCell ref="B178:C178"/>
    <mergeCell ref="D178:T178"/>
    <mergeCell ref="V178:X178"/>
    <mergeCell ref="B179:C179"/>
    <mergeCell ref="D179:T179"/>
    <mergeCell ref="V179:X179"/>
    <mergeCell ref="B188:C188"/>
    <mergeCell ref="D188:T188"/>
    <mergeCell ref="V188:X188"/>
    <mergeCell ref="B189:C189"/>
    <mergeCell ref="D189:T189"/>
    <mergeCell ref="V189:X189"/>
    <mergeCell ref="B186:C186"/>
    <mergeCell ref="D186:T186"/>
    <mergeCell ref="V186:X186"/>
    <mergeCell ref="B187:C187"/>
    <mergeCell ref="D187:T187"/>
    <mergeCell ref="V187:X187"/>
    <mergeCell ref="B184:C184"/>
    <mergeCell ref="D184:T184"/>
    <mergeCell ref="V184:X184"/>
    <mergeCell ref="B185:C185"/>
    <mergeCell ref="D185:T185"/>
    <mergeCell ref="V185:X185"/>
    <mergeCell ref="B194:C194"/>
    <mergeCell ref="D194:T194"/>
    <mergeCell ref="V194:X194"/>
    <mergeCell ref="B195:C195"/>
    <mergeCell ref="D195:T195"/>
    <mergeCell ref="V195:X195"/>
    <mergeCell ref="B192:C192"/>
    <mergeCell ref="D192:T192"/>
    <mergeCell ref="V192:X192"/>
    <mergeCell ref="B193:C193"/>
    <mergeCell ref="D193:T193"/>
    <mergeCell ref="V193:X193"/>
    <mergeCell ref="B190:C190"/>
    <mergeCell ref="D190:T190"/>
    <mergeCell ref="V190:X190"/>
    <mergeCell ref="B191:C191"/>
    <mergeCell ref="D191:T191"/>
    <mergeCell ref="V191:X191"/>
    <mergeCell ref="B200:C200"/>
    <mergeCell ref="D200:T200"/>
    <mergeCell ref="V200:X200"/>
    <mergeCell ref="B201:C201"/>
    <mergeCell ref="D201:T201"/>
    <mergeCell ref="V201:X201"/>
    <mergeCell ref="B198:C198"/>
    <mergeCell ref="D198:T198"/>
    <mergeCell ref="V198:X198"/>
    <mergeCell ref="B199:C199"/>
    <mergeCell ref="D199:T199"/>
    <mergeCell ref="V199:X199"/>
    <mergeCell ref="B196:C196"/>
    <mergeCell ref="D196:T196"/>
    <mergeCell ref="V196:X196"/>
    <mergeCell ref="B197:C197"/>
    <mergeCell ref="D197:T197"/>
    <mergeCell ref="V197:X197"/>
    <mergeCell ref="B206:C206"/>
    <mergeCell ref="D206:T206"/>
    <mergeCell ref="V206:X206"/>
    <mergeCell ref="B207:C207"/>
    <mergeCell ref="D207:T207"/>
    <mergeCell ref="V207:X207"/>
    <mergeCell ref="B204:C204"/>
    <mergeCell ref="D204:T204"/>
    <mergeCell ref="V204:X204"/>
    <mergeCell ref="B205:C205"/>
    <mergeCell ref="D205:T205"/>
    <mergeCell ref="V205:X205"/>
    <mergeCell ref="B202:C202"/>
    <mergeCell ref="D202:T202"/>
    <mergeCell ref="V202:X202"/>
    <mergeCell ref="B203:C203"/>
    <mergeCell ref="D203:T203"/>
    <mergeCell ref="V203:X203"/>
    <mergeCell ref="B212:C212"/>
    <mergeCell ref="D212:T212"/>
    <mergeCell ref="V212:X212"/>
    <mergeCell ref="B213:C213"/>
    <mergeCell ref="D213:T213"/>
    <mergeCell ref="V213:X213"/>
    <mergeCell ref="B210:C210"/>
    <mergeCell ref="D210:T210"/>
    <mergeCell ref="V210:X210"/>
    <mergeCell ref="B211:C211"/>
    <mergeCell ref="D211:T211"/>
    <mergeCell ref="V211:X211"/>
    <mergeCell ref="B208:C208"/>
    <mergeCell ref="D208:T208"/>
    <mergeCell ref="V208:X208"/>
    <mergeCell ref="B209:C209"/>
    <mergeCell ref="D209:T209"/>
    <mergeCell ref="V209:X209"/>
    <mergeCell ref="B218:C218"/>
    <mergeCell ref="D218:T218"/>
    <mergeCell ref="V218:X218"/>
    <mergeCell ref="B219:C219"/>
    <mergeCell ref="D219:T219"/>
    <mergeCell ref="V219:X219"/>
    <mergeCell ref="B216:C216"/>
    <mergeCell ref="D216:T216"/>
    <mergeCell ref="V216:X216"/>
    <mergeCell ref="B217:C217"/>
    <mergeCell ref="D217:T217"/>
    <mergeCell ref="V217:X217"/>
    <mergeCell ref="B214:C214"/>
    <mergeCell ref="D214:T214"/>
    <mergeCell ref="V214:X214"/>
    <mergeCell ref="B215:C215"/>
    <mergeCell ref="D215:T215"/>
    <mergeCell ref="V215:X215"/>
    <mergeCell ref="B224:C224"/>
    <mergeCell ref="D224:T224"/>
    <mergeCell ref="V224:X224"/>
    <mergeCell ref="B225:C225"/>
    <mergeCell ref="D225:T225"/>
    <mergeCell ref="V225:X225"/>
    <mergeCell ref="B222:C222"/>
    <mergeCell ref="D222:T222"/>
    <mergeCell ref="V222:X222"/>
    <mergeCell ref="B223:C223"/>
    <mergeCell ref="D223:T223"/>
    <mergeCell ref="V223:X223"/>
    <mergeCell ref="B220:C220"/>
    <mergeCell ref="D220:T220"/>
    <mergeCell ref="V220:X220"/>
    <mergeCell ref="B221:C221"/>
    <mergeCell ref="D221:T221"/>
    <mergeCell ref="V221:X221"/>
    <mergeCell ref="B230:C230"/>
    <mergeCell ref="D230:T230"/>
    <mergeCell ref="V230:X230"/>
    <mergeCell ref="B231:C231"/>
    <mergeCell ref="D231:T231"/>
    <mergeCell ref="V231:X231"/>
    <mergeCell ref="B228:C228"/>
    <mergeCell ref="D228:T228"/>
    <mergeCell ref="V228:X228"/>
    <mergeCell ref="B229:C229"/>
    <mergeCell ref="D229:T229"/>
    <mergeCell ref="V229:X229"/>
    <mergeCell ref="B226:C226"/>
    <mergeCell ref="D226:T226"/>
    <mergeCell ref="V226:X226"/>
    <mergeCell ref="B227:C227"/>
    <mergeCell ref="D227:T227"/>
    <mergeCell ref="V227:X227"/>
    <mergeCell ref="B236:C236"/>
    <mergeCell ref="D236:T236"/>
    <mergeCell ref="V236:X236"/>
    <mergeCell ref="B237:C237"/>
    <mergeCell ref="D237:T237"/>
    <mergeCell ref="V237:X237"/>
    <mergeCell ref="B234:C234"/>
    <mergeCell ref="D234:T234"/>
    <mergeCell ref="V234:X234"/>
    <mergeCell ref="B235:C235"/>
    <mergeCell ref="D235:T235"/>
    <mergeCell ref="V235:X235"/>
    <mergeCell ref="B232:C232"/>
    <mergeCell ref="D232:T232"/>
    <mergeCell ref="V232:X232"/>
    <mergeCell ref="B233:C233"/>
    <mergeCell ref="D233:T233"/>
    <mergeCell ref="V233:X233"/>
    <mergeCell ref="B242:C242"/>
    <mergeCell ref="D242:T242"/>
    <mergeCell ref="V242:X242"/>
    <mergeCell ref="B243:C243"/>
    <mergeCell ref="D243:T243"/>
    <mergeCell ref="V243:X243"/>
    <mergeCell ref="B240:C240"/>
    <mergeCell ref="D240:T240"/>
    <mergeCell ref="V240:X240"/>
    <mergeCell ref="B241:C241"/>
    <mergeCell ref="D241:T241"/>
    <mergeCell ref="V241:X241"/>
    <mergeCell ref="B238:C238"/>
    <mergeCell ref="D238:T238"/>
    <mergeCell ref="V238:X238"/>
    <mergeCell ref="B239:C239"/>
    <mergeCell ref="D239:T239"/>
    <mergeCell ref="V239:X239"/>
    <mergeCell ref="B248:C248"/>
    <mergeCell ref="D248:T248"/>
    <mergeCell ref="V248:X248"/>
    <mergeCell ref="B249:C249"/>
    <mergeCell ref="D249:T249"/>
    <mergeCell ref="V249:X249"/>
    <mergeCell ref="B246:C246"/>
    <mergeCell ref="D246:T246"/>
    <mergeCell ref="V246:X246"/>
    <mergeCell ref="B247:C247"/>
    <mergeCell ref="D247:T247"/>
    <mergeCell ref="V247:X247"/>
    <mergeCell ref="B244:C244"/>
    <mergeCell ref="D244:T244"/>
    <mergeCell ref="V244:X244"/>
    <mergeCell ref="B245:C245"/>
    <mergeCell ref="D245:T245"/>
    <mergeCell ref="V245:X245"/>
    <mergeCell ref="B254:C254"/>
    <mergeCell ref="D254:T254"/>
    <mergeCell ref="V254:X254"/>
    <mergeCell ref="B255:C255"/>
    <mergeCell ref="D255:T255"/>
    <mergeCell ref="V255:X255"/>
    <mergeCell ref="B252:C252"/>
    <mergeCell ref="D252:T252"/>
    <mergeCell ref="V252:X252"/>
    <mergeCell ref="B253:C253"/>
    <mergeCell ref="D253:T253"/>
    <mergeCell ref="V253:X253"/>
    <mergeCell ref="B250:C250"/>
    <mergeCell ref="D250:T250"/>
    <mergeCell ref="V250:X250"/>
    <mergeCell ref="B251:C251"/>
    <mergeCell ref="D251:T251"/>
    <mergeCell ref="V251:X251"/>
    <mergeCell ref="B260:C260"/>
    <mergeCell ref="D260:T260"/>
    <mergeCell ref="V260:X260"/>
    <mergeCell ref="B261:C261"/>
    <mergeCell ref="D261:T261"/>
    <mergeCell ref="V261:X261"/>
    <mergeCell ref="B258:C258"/>
    <mergeCell ref="D258:T258"/>
    <mergeCell ref="V258:X258"/>
    <mergeCell ref="B259:C259"/>
    <mergeCell ref="D259:T259"/>
    <mergeCell ref="V259:X259"/>
    <mergeCell ref="B256:C256"/>
    <mergeCell ref="D256:T256"/>
    <mergeCell ref="V256:X256"/>
    <mergeCell ref="B257:C257"/>
    <mergeCell ref="D257:T257"/>
    <mergeCell ref="V257:X257"/>
    <mergeCell ref="B266:C266"/>
    <mergeCell ref="D266:T266"/>
    <mergeCell ref="V266:X266"/>
    <mergeCell ref="B267:C267"/>
    <mergeCell ref="D267:T267"/>
    <mergeCell ref="V267:X267"/>
    <mergeCell ref="B264:C264"/>
    <mergeCell ref="D264:T264"/>
    <mergeCell ref="V264:X264"/>
    <mergeCell ref="B265:C265"/>
    <mergeCell ref="D265:T265"/>
    <mergeCell ref="V265:X265"/>
    <mergeCell ref="B262:C262"/>
    <mergeCell ref="D262:T262"/>
    <mergeCell ref="V262:X262"/>
    <mergeCell ref="B263:C263"/>
    <mergeCell ref="D263:T263"/>
    <mergeCell ref="V263:X263"/>
    <mergeCell ref="B272:C272"/>
    <mergeCell ref="D272:T272"/>
    <mergeCell ref="V272:X272"/>
    <mergeCell ref="B273:C273"/>
    <mergeCell ref="D273:T273"/>
    <mergeCell ref="V273:X273"/>
    <mergeCell ref="B270:C270"/>
    <mergeCell ref="D270:T270"/>
    <mergeCell ref="V270:X270"/>
    <mergeCell ref="B271:C271"/>
    <mergeCell ref="D271:T271"/>
    <mergeCell ref="V271:X271"/>
    <mergeCell ref="B268:C268"/>
    <mergeCell ref="D268:T268"/>
    <mergeCell ref="V268:X268"/>
    <mergeCell ref="B269:C269"/>
    <mergeCell ref="D269:T269"/>
    <mergeCell ref="V269:X269"/>
    <mergeCell ref="B278:C278"/>
    <mergeCell ref="D278:T278"/>
    <mergeCell ref="V278:X278"/>
    <mergeCell ref="B279:C279"/>
    <mergeCell ref="D279:T279"/>
    <mergeCell ref="V279:X279"/>
    <mergeCell ref="B276:C276"/>
    <mergeCell ref="D276:T276"/>
    <mergeCell ref="V276:X276"/>
    <mergeCell ref="B277:C277"/>
    <mergeCell ref="D277:T277"/>
    <mergeCell ref="V277:X277"/>
    <mergeCell ref="B274:C274"/>
    <mergeCell ref="D274:T274"/>
    <mergeCell ref="V274:X274"/>
    <mergeCell ref="B275:C275"/>
    <mergeCell ref="D275:T275"/>
    <mergeCell ref="V275:X275"/>
    <mergeCell ref="B284:C284"/>
    <mergeCell ref="D284:T284"/>
    <mergeCell ref="V284:X284"/>
    <mergeCell ref="B285:C285"/>
    <mergeCell ref="D285:T285"/>
    <mergeCell ref="V285:X285"/>
    <mergeCell ref="B282:C282"/>
    <mergeCell ref="D282:T282"/>
    <mergeCell ref="V282:X282"/>
    <mergeCell ref="B283:C283"/>
    <mergeCell ref="D283:T283"/>
    <mergeCell ref="V283:X283"/>
    <mergeCell ref="B280:C280"/>
    <mergeCell ref="D280:T280"/>
    <mergeCell ref="V280:X280"/>
    <mergeCell ref="B281:C281"/>
    <mergeCell ref="D281:T281"/>
    <mergeCell ref="V281:X281"/>
    <mergeCell ref="B290:C290"/>
    <mergeCell ref="D290:T290"/>
    <mergeCell ref="V290:X290"/>
    <mergeCell ref="B291:C291"/>
    <mergeCell ref="D291:T291"/>
    <mergeCell ref="V291:X291"/>
    <mergeCell ref="B288:C288"/>
    <mergeCell ref="D288:T288"/>
    <mergeCell ref="V288:X288"/>
    <mergeCell ref="B289:C289"/>
    <mergeCell ref="D289:T289"/>
    <mergeCell ref="V289:X289"/>
    <mergeCell ref="B286:C286"/>
    <mergeCell ref="D286:T286"/>
    <mergeCell ref="V286:X286"/>
    <mergeCell ref="B287:C287"/>
    <mergeCell ref="D287:T287"/>
    <mergeCell ref="V287:X287"/>
    <mergeCell ref="B296:C296"/>
    <mergeCell ref="D296:T296"/>
    <mergeCell ref="V296:X296"/>
    <mergeCell ref="B297:C297"/>
    <mergeCell ref="D297:T297"/>
    <mergeCell ref="V297:X297"/>
    <mergeCell ref="B294:C294"/>
    <mergeCell ref="D294:T294"/>
    <mergeCell ref="V294:X294"/>
    <mergeCell ref="B295:C295"/>
    <mergeCell ref="D295:T295"/>
    <mergeCell ref="V295:X295"/>
    <mergeCell ref="B292:C292"/>
    <mergeCell ref="D292:T292"/>
    <mergeCell ref="V292:X292"/>
    <mergeCell ref="B293:C293"/>
    <mergeCell ref="D293:T293"/>
    <mergeCell ref="V293:X293"/>
    <mergeCell ref="B302:C302"/>
    <mergeCell ref="D302:T302"/>
    <mergeCell ref="V302:X302"/>
    <mergeCell ref="B303:C303"/>
    <mergeCell ref="D303:T303"/>
    <mergeCell ref="V303:X303"/>
    <mergeCell ref="B300:C300"/>
    <mergeCell ref="D300:T300"/>
    <mergeCell ref="V300:X300"/>
    <mergeCell ref="B301:C301"/>
    <mergeCell ref="D301:T301"/>
    <mergeCell ref="V301:X301"/>
    <mergeCell ref="B298:C298"/>
    <mergeCell ref="D298:T298"/>
    <mergeCell ref="V298:X298"/>
    <mergeCell ref="B299:C299"/>
    <mergeCell ref="D299:T299"/>
    <mergeCell ref="V299:X299"/>
    <mergeCell ref="B308:C308"/>
    <mergeCell ref="D308:T308"/>
    <mergeCell ref="V308:X308"/>
    <mergeCell ref="B309:C309"/>
    <mergeCell ref="D309:T309"/>
    <mergeCell ref="V309:X309"/>
    <mergeCell ref="B306:C306"/>
    <mergeCell ref="D306:T306"/>
    <mergeCell ref="V306:X306"/>
    <mergeCell ref="B307:C307"/>
    <mergeCell ref="D307:T307"/>
    <mergeCell ref="V307:X307"/>
    <mergeCell ref="B304:C304"/>
    <mergeCell ref="D304:T304"/>
    <mergeCell ref="V304:X304"/>
    <mergeCell ref="B305:C305"/>
    <mergeCell ref="D305:T305"/>
    <mergeCell ref="V305:X305"/>
    <mergeCell ref="B314:C314"/>
    <mergeCell ref="D314:T314"/>
    <mergeCell ref="V314:X314"/>
    <mergeCell ref="B315:C315"/>
    <mergeCell ref="D315:T315"/>
    <mergeCell ref="V315:X315"/>
    <mergeCell ref="B312:C312"/>
    <mergeCell ref="D312:T312"/>
    <mergeCell ref="V312:X312"/>
    <mergeCell ref="B313:C313"/>
    <mergeCell ref="D313:T313"/>
    <mergeCell ref="V313:X313"/>
    <mergeCell ref="B310:C310"/>
    <mergeCell ref="D310:T310"/>
    <mergeCell ref="V310:X310"/>
    <mergeCell ref="B311:C311"/>
    <mergeCell ref="D311:T311"/>
    <mergeCell ref="V311:X311"/>
    <mergeCell ref="B320:C320"/>
    <mergeCell ref="D320:T320"/>
    <mergeCell ref="V320:X320"/>
    <mergeCell ref="B321:C321"/>
    <mergeCell ref="D321:T321"/>
    <mergeCell ref="V321:X321"/>
    <mergeCell ref="B318:C318"/>
    <mergeCell ref="D318:T318"/>
    <mergeCell ref="V318:X318"/>
    <mergeCell ref="B319:C319"/>
    <mergeCell ref="D319:T319"/>
    <mergeCell ref="V319:X319"/>
    <mergeCell ref="B316:C316"/>
    <mergeCell ref="D316:T316"/>
    <mergeCell ref="V316:X316"/>
    <mergeCell ref="B317:C317"/>
    <mergeCell ref="D317:T317"/>
    <mergeCell ref="V317:X317"/>
    <mergeCell ref="B326:C326"/>
    <mergeCell ref="D326:T326"/>
    <mergeCell ref="V326:X326"/>
    <mergeCell ref="B327:C327"/>
    <mergeCell ref="D327:T327"/>
    <mergeCell ref="V327:X327"/>
    <mergeCell ref="B324:C324"/>
    <mergeCell ref="D324:T324"/>
    <mergeCell ref="V324:X324"/>
    <mergeCell ref="B325:C325"/>
    <mergeCell ref="D325:T325"/>
    <mergeCell ref="V325:X325"/>
    <mergeCell ref="B322:C322"/>
    <mergeCell ref="D322:T322"/>
    <mergeCell ref="V322:X322"/>
    <mergeCell ref="B323:C323"/>
    <mergeCell ref="D323:T323"/>
    <mergeCell ref="V323:X323"/>
    <mergeCell ref="B332:C332"/>
    <mergeCell ref="D332:T332"/>
    <mergeCell ref="V332:X332"/>
    <mergeCell ref="B333:C333"/>
    <mergeCell ref="D333:T333"/>
    <mergeCell ref="V333:X333"/>
    <mergeCell ref="B330:C330"/>
    <mergeCell ref="D330:T330"/>
    <mergeCell ref="V330:X330"/>
    <mergeCell ref="B331:C331"/>
    <mergeCell ref="D331:T331"/>
    <mergeCell ref="V331:X331"/>
    <mergeCell ref="B328:C328"/>
    <mergeCell ref="D328:T328"/>
    <mergeCell ref="V328:X328"/>
    <mergeCell ref="B329:C329"/>
    <mergeCell ref="D329:T329"/>
    <mergeCell ref="V329:X329"/>
    <mergeCell ref="B338:C338"/>
    <mergeCell ref="D338:T338"/>
    <mergeCell ref="V338:X338"/>
    <mergeCell ref="B339:C339"/>
    <mergeCell ref="D339:T339"/>
    <mergeCell ref="V339:X339"/>
    <mergeCell ref="B336:C336"/>
    <mergeCell ref="D336:T336"/>
    <mergeCell ref="V336:X336"/>
    <mergeCell ref="B337:C337"/>
    <mergeCell ref="D337:T337"/>
    <mergeCell ref="V337:X337"/>
    <mergeCell ref="B334:C334"/>
    <mergeCell ref="D334:T334"/>
    <mergeCell ref="V334:X334"/>
    <mergeCell ref="B335:C335"/>
    <mergeCell ref="D335:T335"/>
    <mergeCell ref="V335:X335"/>
    <mergeCell ref="B344:C344"/>
    <mergeCell ref="D344:T344"/>
    <mergeCell ref="V344:X344"/>
    <mergeCell ref="B345:C345"/>
    <mergeCell ref="D345:T345"/>
    <mergeCell ref="V345:X345"/>
    <mergeCell ref="B342:C342"/>
    <mergeCell ref="D342:T342"/>
    <mergeCell ref="V342:X342"/>
    <mergeCell ref="B343:C343"/>
    <mergeCell ref="D343:T343"/>
    <mergeCell ref="V343:X343"/>
    <mergeCell ref="B340:C340"/>
    <mergeCell ref="D340:T340"/>
    <mergeCell ref="V340:X340"/>
    <mergeCell ref="B341:C341"/>
    <mergeCell ref="D341:T341"/>
    <mergeCell ref="V341:X341"/>
    <mergeCell ref="B350:C350"/>
    <mergeCell ref="D350:T350"/>
    <mergeCell ref="V350:X350"/>
    <mergeCell ref="B351:C351"/>
    <mergeCell ref="D351:T351"/>
    <mergeCell ref="V351:X351"/>
    <mergeCell ref="B348:C348"/>
    <mergeCell ref="D348:T348"/>
    <mergeCell ref="V348:X348"/>
    <mergeCell ref="B349:C349"/>
    <mergeCell ref="D349:T349"/>
    <mergeCell ref="V349:X349"/>
    <mergeCell ref="B346:C346"/>
    <mergeCell ref="D346:T346"/>
    <mergeCell ref="V346:X346"/>
    <mergeCell ref="B347:C347"/>
    <mergeCell ref="D347:T347"/>
    <mergeCell ref="V347:X347"/>
    <mergeCell ref="B356:C356"/>
    <mergeCell ref="D356:T356"/>
    <mergeCell ref="V356:X356"/>
    <mergeCell ref="B357:C357"/>
    <mergeCell ref="D357:T357"/>
    <mergeCell ref="V357:X357"/>
    <mergeCell ref="B354:C354"/>
    <mergeCell ref="D354:T354"/>
    <mergeCell ref="V354:X354"/>
    <mergeCell ref="B355:C355"/>
    <mergeCell ref="D355:T355"/>
    <mergeCell ref="V355:X355"/>
    <mergeCell ref="B352:C352"/>
    <mergeCell ref="D352:T352"/>
    <mergeCell ref="V352:X352"/>
    <mergeCell ref="B353:C353"/>
    <mergeCell ref="D353:T353"/>
    <mergeCell ref="V353:X353"/>
    <mergeCell ref="B362:C362"/>
    <mergeCell ref="D362:T362"/>
    <mergeCell ref="V362:X362"/>
    <mergeCell ref="B363:C363"/>
    <mergeCell ref="D363:T363"/>
    <mergeCell ref="V363:X363"/>
    <mergeCell ref="B360:C360"/>
    <mergeCell ref="D360:T360"/>
    <mergeCell ref="V360:X360"/>
    <mergeCell ref="B361:C361"/>
    <mergeCell ref="D361:T361"/>
    <mergeCell ref="V361:X361"/>
    <mergeCell ref="B358:C358"/>
    <mergeCell ref="D358:T358"/>
    <mergeCell ref="V358:X358"/>
    <mergeCell ref="B359:C359"/>
    <mergeCell ref="D359:T359"/>
    <mergeCell ref="V359:X359"/>
    <mergeCell ref="B368:C368"/>
    <mergeCell ref="D368:T368"/>
    <mergeCell ref="V368:X368"/>
    <mergeCell ref="B369:C369"/>
    <mergeCell ref="D369:T369"/>
    <mergeCell ref="V369:X369"/>
    <mergeCell ref="B366:C366"/>
    <mergeCell ref="D366:T366"/>
    <mergeCell ref="V366:X366"/>
    <mergeCell ref="B367:C367"/>
    <mergeCell ref="D367:T367"/>
    <mergeCell ref="V367:X367"/>
    <mergeCell ref="B364:C364"/>
    <mergeCell ref="D364:T364"/>
    <mergeCell ref="V364:X364"/>
    <mergeCell ref="B365:C365"/>
    <mergeCell ref="D365:T365"/>
    <mergeCell ref="V365:X365"/>
    <mergeCell ref="B374:C374"/>
    <mergeCell ref="D374:T374"/>
    <mergeCell ref="V374:X374"/>
    <mergeCell ref="B375:C375"/>
    <mergeCell ref="D375:T375"/>
    <mergeCell ref="V375:X375"/>
    <mergeCell ref="B372:C372"/>
    <mergeCell ref="D372:T372"/>
    <mergeCell ref="V372:X372"/>
    <mergeCell ref="B373:C373"/>
    <mergeCell ref="D373:T373"/>
    <mergeCell ref="V373:X373"/>
    <mergeCell ref="B370:C370"/>
    <mergeCell ref="D370:T370"/>
    <mergeCell ref="V370:X370"/>
    <mergeCell ref="B371:C371"/>
    <mergeCell ref="D371:T371"/>
    <mergeCell ref="V371:X371"/>
    <mergeCell ref="B376:C376"/>
    <mergeCell ref="D376:T376"/>
    <mergeCell ref="B390:C390"/>
    <mergeCell ref="D390:T390"/>
    <mergeCell ref="V390:X390"/>
    <mergeCell ref="B391:C391"/>
    <mergeCell ref="D391:T391"/>
    <mergeCell ref="V391:X391"/>
    <mergeCell ref="B388:C388"/>
    <mergeCell ref="D388:T388"/>
    <mergeCell ref="V388:X388"/>
    <mergeCell ref="B389:C389"/>
    <mergeCell ref="D389:T389"/>
    <mergeCell ref="V389:X389"/>
    <mergeCell ref="B386:C386"/>
    <mergeCell ref="D386:T386"/>
    <mergeCell ref="V386:X386"/>
    <mergeCell ref="B387:C387"/>
    <mergeCell ref="D387:T387"/>
    <mergeCell ref="V387:X387"/>
    <mergeCell ref="V376:X376"/>
    <mergeCell ref="B377:C377"/>
    <mergeCell ref="D377:T377"/>
    <mergeCell ref="V377:X377"/>
    <mergeCell ref="B94:C94"/>
    <mergeCell ref="D94:T94"/>
    <mergeCell ref="V94:X94"/>
    <mergeCell ref="B91:C91"/>
    <mergeCell ref="D91:T91"/>
    <mergeCell ref="V91:X91"/>
    <mergeCell ref="B92:C92"/>
    <mergeCell ref="D92:T92"/>
    <mergeCell ref="V92:X92"/>
    <mergeCell ref="B101:C101"/>
    <mergeCell ref="D101:T101"/>
    <mergeCell ref="V101:X101"/>
    <mergeCell ref="B99:C99"/>
    <mergeCell ref="D99:T99"/>
    <mergeCell ref="V99:X99"/>
    <mergeCell ref="B100:C100"/>
    <mergeCell ref="D100:T100"/>
    <mergeCell ref="V100:X100"/>
    <mergeCell ref="B97:C97"/>
    <mergeCell ref="D97:T97"/>
    <mergeCell ref="B392:C392"/>
    <mergeCell ref="D392:T392"/>
    <mergeCell ref="V392:X392"/>
    <mergeCell ref="W395:Y395"/>
    <mergeCell ref="A396:P396"/>
    <mergeCell ref="B383:C383"/>
    <mergeCell ref="D383:T383"/>
    <mergeCell ref="V383:X383"/>
    <mergeCell ref="B380:C380"/>
    <mergeCell ref="D380:T380"/>
    <mergeCell ref="V380:X380"/>
    <mergeCell ref="B381:C381"/>
    <mergeCell ref="D381:T381"/>
    <mergeCell ref="V381:X381"/>
    <mergeCell ref="B378:C378"/>
    <mergeCell ref="D378:T378"/>
    <mergeCell ref="V378:X378"/>
    <mergeCell ref="B379:C379"/>
    <mergeCell ref="D379:T379"/>
    <mergeCell ref="V379:X379"/>
    <mergeCell ref="B384:C384"/>
    <mergeCell ref="D384:T384"/>
    <mergeCell ref="V384:X384"/>
    <mergeCell ref="B385:C385"/>
    <mergeCell ref="D385:T385"/>
    <mergeCell ref="V385:X385"/>
    <mergeCell ref="B382:C382"/>
    <mergeCell ref="D382:T382"/>
    <mergeCell ref="V382:X382"/>
  </mergeCells>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D038E-8051-413B-941B-E54B0251A075}">
  <dimension ref="A1:Q50"/>
  <sheetViews>
    <sheetView topLeftCell="A20" zoomScale="85" zoomScaleNormal="85" zoomScaleSheetLayoutView="85" workbookViewId="0">
      <selection activeCell="G5" sqref="G5:J5"/>
    </sheetView>
  </sheetViews>
  <sheetFormatPr defaultColWidth="9" defaultRowHeight="14.4" x14ac:dyDescent="0.3"/>
  <cols>
    <col min="1" max="1" width="8.88671875" style="34" customWidth="1"/>
    <col min="2" max="3" width="9.109375" style="34" customWidth="1"/>
    <col min="4" max="4" width="13.44140625" style="34" customWidth="1"/>
    <col min="5" max="5" width="9" style="34"/>
    <col min="6" max="6" width="10.6640625" style="34" customWidth="1"/>
    <col min="7" max="10" width="10.5546875" style="34" customWidth="1"/>
    <col min="11" max="12" width="9" style="34"/>
    <col min="13" max="13" width="10.33203125" style="34" customWidth="1"/>
    <col min="14" max="14" width="10.5546875" style="34" customWidth="1"/>
    <col min="15" max="15" width="9" style="34" customWidth="1"/>
    <col min="16" max="256" width="9" style="34"/>
    <col min="257" max="257" width="8.88671875" style="34" customWidth="1"/>
    <col min="258" max="259" width="9.109375" style="34" customWidth="1"/>
    <col min="260" max="260" width="13.44140625" style="34" customWidth="1"/>
    <col min="261" max="261" width="9" style="34"/>
    <col min="262" max="262" width="10.6640625" style="34" customWidth="1"/>
    <col min="263" max="266" width="10.5546875" style="34" customWidth="1"/>
    <col min="267" max="268" width="9" style="34"/>
    <col min="269" max="269" width="10.33203125" style="34" customWidth="1"/>
    <col min="270" max="270" width="10.5546875" style="34" customWidth="1"/>
    <col min="271" max="512" width="9" style="34"/>
    <col min="513" max="513" width="8.88671875" style="34" customWidth="1"/>
    <col min="514" max="515" width="9.109375" style="34" customWidth="1"/>
    <col min="516" max="516" width="13.44140625" style="34" customWidth="1"/>
    <col min="517" max="517" width="9" style="34"/>
    <col min="518" max="518" width="10.6640625" style="34" customWidth="1"/>
    <col min="519" max="522" width="10.5546875" style="34" customWidth="1"/>
    <col min="523" max="524" width="9" style="34"/>
    <col min="525" max="525" width="10.33203125" style="34" customWidth="1"/>
    <col min="526" max="526" width="10.5546875" style="34" customWidth="1"/>
    <col min="527" max="768" width="9" style="34"/>
    <col min="769" max="769" width="8.88671875" style="34" customWidth="1"/>
    <col min="770" max="771" width="9.109375" style="34" customWidth="1"/>
    <col min="772" max="772" width="13.44140625" style="34" customWidth="1"/>
    <col min="773" max="773" width="9" style="34"/>
    <col min="774" max="774" width="10.6640625" style="34" customWidth="1"/>
    <col min="775" max="778" width="10.5546875" style="34" customWidth="1"/>
    <col min="779" max="780" width="9" style="34"/>
    <col min="781" max="781" width="10.33203125" style="34" customWidth="1"/>
    <col min="782" max="782" width="10.5546875" style="34" customWidth="1"/>
    <col min="783" max="1024" width="9" style="34"/>
    <col min="1025" max="1025" width="8.88671875" style="34" customWidth="1"/>
    <col min="1026" max="1027" width="9.109375" style="34" customWidth="1"/>
    <col min="1028" max="1028" width="13.44140625" style="34" customWidth="1"/>
    <col min="1029" max="1029" width="9" style="34"/>
    <col min="1030" max="1030" width="10.6640625" style="34" customWidth="1"/>
    <col min="1031" max="1034" width="10.5546875" style="34" customWidth="1"/>
    <col min="1035" max="1036" width="9" style="34"/>
    <col min="1037" max="1037" width="10.33203125" style="34" customWidth="1"/>
    <col min="1038" max="1038" width="10.5546875" style="34" customWidth="1"/>
    <col min="1039" max="1280" width="9" style="34"/>
    <col min="1281" max="1281" width="8.88671875" style="34" customWidth="1"/>
    <col min="1282" max="1283" width="9.109375" style="34" customWidth="1"/>
    <col min="1284" max="1284" width="13.44140625" style="34" customWidth="1"/>
    <col min="1285" max="1285" width="9" style="34"/>
    <col min="1286" max="1286" width="10.6640625" style="34" customWidth="1"/>
    <col min="1287" max="1290" width="10.5546875" style="34" customWidth="1"/>
    <col min="1291" max="1292" width="9" style="34"/>
    <col min="1293" max="1293" width="10.33203125" style="34" customWidth="1"/>
    <col min="1294" max="1294" width="10.5546875" style="34" customWidth="1"/>
    <col min="1295" max="1536" width="9" style="34"/>
    <col min="1537" max="1537" width="8.88671875" style="34" customWidth="1"/>
    <col min="1538" max="1539" width="9.109375" style="34" customWidth="1"/>
    <col min="1540" max="1540" width="13.44140625" style="34" customWidth="1"/>
    <col min="1541" max="1541" width="9" style="34"/>
    <col min="1542" max="1542" width="10.6640625" style="34" customWidth="1"/>
    <col min="1543" max="1546" width="10.5546875" style="34" customWidth="1"/>
    <col min="1547" max="1548" width="9" style="34"/>
    <col min="1549" max="1549" width="10.33203125" style="34" customWidth="1"/>
    <col min="1550" max="1550" width="10.5546875" style="34" customWidth="1"/>
    <col min="1551" max="1792" width="9" style="34"/>
    <col min="1793" max="1793" width="8.88671875" style="34" customWidth="1"/>
    <col min="1794" max="1795" width="9.109375" style="34" customWidth="1"/>
    <col min="1796" max="1796" width="13.44140625" style="34" customWidth="1"/>
    <col min="1797" max="1797" width="9" style="34"/>
    <col min="1798" max="1798" width="10.6640625" style="34" customWidth="1"/>
    <col min="1799" max="1802" width="10.5546875" style="34" customWidth="1"/>
    <col min="1803" max="1804" width="9" style="34"/>
    <col min="1805" max="1805" width="10.33203125" style="34" customWidth="1"/>
    <col min="1806" max="1806" width="10.5546875" style="34" customWidth="1"/>
    <col min="1807" max="2048" width="9" style="34"/>
    <col min="2049" max="2049" width="8.88671875" style="34" customWidth="1"/>
    <col min="2050" max="2051" width="9.109375" style="34" customWidth="1"/>
    <col min="2052" max="2052" width="13.44140625" style="34" customWidth="1"/>
    <col min="2053" max="2053" width="9" style="34"/>
    <col min="2054" max="2054" width="10.6640625" style="34" customWidth="1"/>
    <col min="2055" max="2058" width="10.5546875" style="34" customWidth="1"/>
    <col min="2059" max="2060" width="9" style="34"/>
    <col min="2061" max="2061" width="10.33203125" style="34" customWidth="1"/>
    <col min="2062" max="2062" width="10.5546875" style="34" customWidth="1"/>
    <col min="2063" max="2304" width="9" style="34"/>
    <col min="2305" max="2305" width="8.88671875" style="34" customWidth="1"/>
    <col min="2306" max="2307" width="9.109375" style="34" customWidth="1"/>
    <col min="2308" max="2308" width="13.44140625" style="34" customWidth="1"/>
    <col min="2309" max="2309" width="9" style="34"/>
    <col min="2310" max="2310" width="10.6640625" style="34" customWidth="1"/>
    <col min="2311" max="2314" width="10.5546875" style="34" customWidth="1"/>
    <col min="2315" max="2316" width="9" style="34"/>
    <col min="2317" max="2317" width="10.33203125" style="34" customWidth="1"/>
    <col min="2318" max="2318" width="10.5546875" style="34" customWidth="1"/>
    <col min="2319" max="2560" width="9" style="34"/>
    <col min="2561" max="2561" width="8.88671875" style="34" customWidth="1"/>
    <col min="2562" max="2563" width="9.109375" style="34" customWidth="1"/>
    <col min="2564" max="2564" width="13.44140625" style="34" customWidth="1"/>
    <col min="2565" max="2565" width="9" style="34"/>
    <col min="2566" max="2566" width="10.6640625" style="34" customWidth="1"/>
    <col min="2567" max="2570" width="10.5546875" style="34" customWidth="1"/>
    <col min="2571" max="2572" width="9" style="34"/>
    <col min="2573" max="2573" width="10.33203125" style="34" customWidth="1"/>
    <col min="2574" max="2574" width="10.5546875" style="34" customWidth="1"/>
    <col min="2575" max="2816" width="9" style="34"/>
    <col min="2817" max="2817" width="8.88671875" style="34" customWidth="1"/>
    <col min="2818" max="2819" width="9.109375" style="34" customWidth="1"/>
    <col min="2820" max="2820" width="13.44140625" style="34" customWidth="1"/>
    <col min="2821" max="2821" width="9" style="34"/>
    <col min="2822" max="2822" width="10.6640625" style="34" customWidth="1"/>
    <col min="2823" max="2826" width="10.5546875" style="34" customWidth="1"/>
    <col min="2827" max="2828" width="9" style="34"/>
    <col min="2829" max="2829" width="10.33203125" style="34" customWidth="1"/>
    <col min="2830" max="2830" width="10.5546875" style="34" customWidth="1"/>
    <col min="2831" max="3072" width="9" style="34"/>
    <col min="3073" max="3073" width="8.88671875" style="34" customWidth="1"/>
    <col min="3074" max="3075" width="9.109375" style="34" customWidth="1"/>
    <col min="3076" max="3076" width="13.44140625" style="34" customWidth="1"/>
    <col min="3077" max="3077" width="9" style="34"/>
    <col min="3078" max="3078" width="10.6640625" style="34" customWidth="1"/>
    <col min="3079" max="3082" width="10.5546875" style="34" customWidth="1"/>
    <col min="3083" max="3084" width="9" style="34"/>
    <col min="3085" max="3085" width="10.33203125" style="34" customWidth="1"/>
    <col min="3086" max="3086" width="10.5546875" style="34" customWidth="1"/>
    <col min="3087" max="3328" width="9" style="34"/>
    <col min="3329" max="3329" width="8.88671875" style="34" customWidth="1"/>
    <col min="3330" max="3331" width="9.109375" style="34" customWidth="1"/>
    <col min="3332" max="3332" width="13.44140625" style="34" customWidth="1"/>
    <col min="3333" max="3333" width="9" style="34"/>
    <col min="3334" max="3334" width="10.6640625" style="34" customWidth="1"/>
    <col min="3335" max="3338" width="10.5546875" style="34" customWidth="1"/>
    <col min="3339" max="3340" width="9" style="34"/>
    <col min="3341" max="3341" width="10.33203125" style="34" customWidth="1"/>
    <col min="3342" max="3342" width="10.5546875" style="34" customWidth="1"/>
    <col min="3343" max="3584" width="9" style="34"/>
    <col min="3585" max="3585" width="8.88671875" style="34" customWidth="1"/>
    <col min="3586" max="3587" width="9.109375" style="34" customWidth="1"/>
    <col min="3588" max="3588" width="13.44140625" style="34" customWidth="1"/>
    <col min="3589" max="3589" width="9" style="34"/>
    <col min="3590" max="3590" width="10.6640625" style="34" customWidth="1"/>
    <col min="3591" max="3594" width="10.5546875" style="34" customWidth="1"/>
    <col min="3595" max="3596" width="9" style="34"/>
    <col min="3597" max="3597" width="10.33203125" style="34" customWidth="1"/>
    <col min="3598" max="3598" width="10.5546875" style="34" customWidth="1"/>
    <col min="3599" max="3840" width="9" style="34"/>
    <col min="3841" max="3841" width="8.88671875" style="34" customWidth="1"/>
    <col min="3842" max="3843" width="9.109375" style="34" customWidth="1"/>
    <col min="3844" max="3844" width="13.44140625" style="34" customWidth="1"/>
    <col min="3845" max="3845" width="9" style="34"/>
    <col min="3846" max="3846" width="10.6640625" style="34" customWidth="1"/>
    <col min="3847" max="3850" width="10.5546875" style="34" customWidth="1"/>
    <col min="3851" max="3852" width="9" style="34"/>
    <col min="3853" max="3853" width="10.33203125" style="34" customWidth="1"/>
    <col min="3854" max="3854" width="10.5546875" style="34" customWidth="1"/>
    <col min="3855" max="4096" width="9" style="34"/>
    <col min="4097" max="4097" width="8.88671875" style="34" customWidth="1"/>
    <col min="4098" max="4099" width="9.109375" style="34" customWidth="1"/>
    <col min="4100" max="4100" width="13.44140625" style="34" customWidth="1"/>
    <col min="4101" max="4101" width="9" style="34"/>
    <col min="4102" max="4102" width="10.6640625" style="34" customWidth="1"/>
    <col min="4103" max="4106" width="10.5546875" style="34" customWidth="1"/>
    <col min="4107" max="4108" width="9" style="34"/>
    <col min="4109" max="4109" width="10.33203125" style="34" customWidth="1"/>
    <col min="4110" max="4110" width="10.5546875" style="34" customWidth="1"/>
    <col min="4111" max="4352" width="9" style="34"/>
    <col min="4353" max="4353" width="8.88671875" style="34" customWidth="1"/>
    <col min="4354" max="4355" width="9.109375" style="34" customWidth="1"/>
    <col min="4356" max="4356" width="13.44140625" style="34" customWidth="1"/>
    <col min="4357" max="4357" width="9" style="34"/>
    <col min="4358" max="4358" width="10.6640625" style="34" customWidth="1"/>
    <col min="4359" max="4362" width="10.5546875" style="34" customWidth="1"/>
    <col min="4363" max="4364" width="9" style="34"/>
    <col min="4365" max="4365" width="10.33203125" style="34" customWidth="1"/>
    <col min="4366" max="4366" width="10.5546875" style="34" customWidth="1"/>
    <col min="4367" max="4608" width="9" style="34"/>
    <col min="4609" max="4609" width="8.88671875" style="34" customWidth="1"/>
    <col min="4610" max="4611" width="9.109375" style="34" customWidth="1"/>
    <col min="4612" max="4612" width="13.44140625" style="34" customWidth="1"/>
    <col min="4613" max="4613" width="9" style="34"/>
    <col min="4614" max="4614" width="10.6640625" style="34" customWidth="1"/>
    <col min="4615" max="4618" width="10.5546875" style="34" customWidth="1"/>
    <col min="4619" max="4620" width="9" style="34"/>
    <col min="4621" max="4621" width="10.33203125" style="34" customWidth="1"/>
    <col min="4622" max="4622" width="10.5546875" style="34" customWidth="1"/>
    <col min="4623" max="4864" width="9" style="34"/>
    <col min="4865" max="4865" width="8.88671875" style="34" customWidth="1"/>
    <col min="4866" max="4867" width="9.109375" style="34" customWidth="1"/>
    <col min="4868" max="4868" width="13.44140625" style="34" customWidth="1"/>
    <col min="4869" max="4869" width="9" style="34"/>
    <col min="4870" max="4870" width="10.6640625" style="34" customWidth="1"/>
    <col min="4871" max="4874" width="10.5546875" style="34" customWidth="1"/>
    <col min="4875" max="4876" width="9" style="34"/>
    <col min="4877" max="4877" width="10.33203125" style="34" customWidth="1"/>
    <col min="4878" max="4878" width="10.5546875" style="34" customWidth="1"/>
    <col min="4879" max="5120" width="9" style="34"/>
    <col min="5121" max="5121" width="8.88671875" style="34" customWidth="1"/>
    <col min="5122" max="5123" width="9.109375" style="34" customWidth="1"/>
    <col min="5124" max="5124" width="13.44140625" style="34" customWidth="1"/>
    <col min="5125" max="5125" width="9" style="34"/>
    <col min="5126" max="5126" width="10.6640625" style="34" customWidth="1"/>
    <col min="5127" max="5130" width="10.5546875" style="34" customWidth="1"/>
    <col min="5131" max="5132" width="9" style="34"/>
    <col min="5133" max="5133" width="10.33203125" style="34" customWidth="1"/>
    <col min="5134" max="5134" width="10.5546875" style="34" customWidth="1"/>
    <col min="5135" max="5376" width="9" style="34"/>
    <col min="5377" max="5377" width="8.88671875" style="34" customWidth="1"/>
    <col min="5378" max="5379" width="9.109375" style="34" customWidth="1"/>
    <col min="5380" max="5380" width="13.44140625" style="34" customWidth="1"/>
    <col min="5381" max="5381" width="9" style="34"/>
    <col min="5382" max="5382" width="10.6640625" style="34" customWidth="1"/>
    <col min="5383" max="5386" width="10.5546875" style="34" customWidth="1"/>
    <col min="5387" max="5388" width="9" style="34"/>
    <col min="5389" max="5389" width="10.33203125" style="34" customWidth="1"/>
    <col min="5390" max="5390" width="10.5546875" style="34" customWidth="1"/>
    <col min="5391" max="5632" width="9" style="34"/>
    <col min="5633" max="5633" width="8.88671875" style="34" customWidth="1"/>
    <col min="5634" max="5635" width="9.109375" style="34" customWidth="1"/>
    <col min="5636" max="5636" width="13.44140625" style="34" customWidth="1"/>
    <col min="5637" max="5637" width="9" style="34"/>
    <col min="5638" max="5638" width="10.6640625" style="34" customWidth="1"/>
    <col min="5639" max="5642" width="10.5546875" style="34" customWidth="1"/>
    <col min="5643" max="5644" width="9" style="34"/>
    <col min="5645" max="5645" width="10.33203125" style="34" customWidth="1"/>
    <col min="5646" max="5646" width="10.5546875" style="34" customWidth="1"/>
    <col min="5647" max="5888" width="9" style="34"/>
    <col min="5889" max="5889" width="8.88671875" style="34" customWidth="1"/>
    <col min="5890" max="5891" width="9.109375" style="34" customWidth="1"/>
    <col min="5892" max="5892" width="13.44140625" style="34" customWidth="1"/>
    <col min="5893" max="5893" width="9" style="34"/>
    <col min="5894" max="5894" width="10.6640625" style="34" customWidth="1"/>
    <col min="5895" max="5898" width="10.5546875" style="34" customWidth="1"/>
    <col min="5899" max="5900" width="9" style="34"/>
    <col min="5901" max="5901" width="10.33203125" style="34" customWidth="1"/>
    <col min="5902" max="5902" width="10.5546875" style="34" customWidth="1"/>
    <col min="5903" max="6144" width="9" style="34"/>
    <col min="6145" max="6145" width="8.88671875" style="34" customWidth="1"/>
    <col min="6146" max="6147" width="9.109375" style="34" customWidth="1"/>
    <col min="6148" max="6148" width="13.44140625" style="34" customWidth="1"/>
    <col min="6149" max="6149" width="9" style="34"/>
    <col min="6150" max="6150" width="10.6640625" style="34" customWidth="1"/>
    <col min="6151" max="6154" width="10.5546875" style="34" customWidth="1"/>
    <col min="6155" max="6156" width="9" style="34"/>
    <col min="6157" max="6157" width="10.33203125" style="34" customWidth="1"/>
    <col min="6158" max="6158" width="10.5546875" style="34" customWidth="1"/>
    <col min="6159" max="6400" width="9" style="34"/>
    <col min="6401" max="6401" width="8.88671875" style="34" customWidth="1"/>
    <col min="6402" max="6403" width="9.109375" style="34" customWidth="1"/>
    <col min="6404" max="6404" width="13.44140625" style="34" customWidth="1"/>
    <col min="6405" max="6405" width="9" style="34"/>
    <col min="6406" max="6406" width="10.6640625" style="34" customWidth="1"/>
    <col min="6407" max="6410" width="10.5546875" style="34" customWidth="1"/>
    <col min="6411" max="6412" width="9" style="34"/>
    <col min="6413" max="6413" width="10.33203125" style="34" customWidth="1"/>
    <col min="6414" max="6414" width="10.5546875" style="34" customWidth="1"/>
    <col min="6415" max="6656" width="9" style="34"/>
    <col min="6657" max="6657" width="8.88671875" style="34" customWidth="1"/>
    <col min="6658" max="6659" width="9.109375" style="34" customWidth="1"/>
    <col min="6660" max="6660" width="13.44140625" style="34" customWidth="1"/>
    <col min="6661" max="6661" width="9" style="34"/>
    <col min="6662" max="6662" width="10.6640625" style="34" customWidth="1"/>
    <col min="6663" max="6666" width="10.5546875" style="34" customWidth="1"/>
    <col min="6667" max="6668" width="9" style="34"/>
    <col min="6669" max="6669" width="10.33203125" style="34" customWidth="1"/>
    <col min="6670" max="6670" width="10.5546875" style="34" customWidth="1"/>
    <col min="6671" max="6912" width="9" style="34"/>
    <col min="6913" max="6913" width="8.88671875" style="34" customWidth="1"/>
    <col min="6914" max="6915" width="9.109375" style="34" customWidth="1"/>
    <col min="6916" max="6916" width="13.44140625" style="34" customWidth="1"/>
    <col min="6917" max="6917" width="9" style="34"/>
    <col min="6918" max="6918" width="10.6640625" style="34" customWidth="1"/>
    <col min="6919" max="6922" width="10.5546875" style="34" customWidth="1"/>
    <col min="6923" max="6924" width="9" style="34"/>
    <col min="6925" max="6925" width="10.33203125" style="34" customWidth="1"/>
    <col min="6926" max="6926" width="10.5546875" style="34" customWidth="1"/>
    <col min="6927" max="7168" width="9" style="34"/>
    <col min="7169" max="7169" width="8.88671875" style="34" customWidth="1"/>
    <col min="7170" max="7171" width="9.109375" style="34" customWidth="1"/>
    <col min="7172" max="7172" width="13.44140625" style="34" customWidth="1"/>
    <col min="7173" max="7173" width="9" style="34"/>
    <col min="7174" max="7174" width="10.6640625" style="34" customWidth="1"/>
    <col min="7175" max="7178" width="10.5546875" style="34" customWidth="1"/>
    <col min="7179" max="7180" width="9" style="34"/>
    <col min="7181" max="7181" width="10.33203125" style="34" customWidth="1"/>
    <col min="7182" max="7182" width="10.5546875" style="34" customWidth="1"/>
    <col min="7183" max="7424" width="9" style="34"/>
    <col min="7425" max="7425" width="8.88671875" style="34" customWidth="1"/>
    <col min="7426" max="7427" width="9.109375" style="34" customWidth="1"/>
    <col min="7428" max="7428" width="13.44140625" style="34" customWidth="1"/>
    <col min="7429" max="7429" width="9" style="34"/>
    <col min="7430" max="7430" width="10.6640625" style="34" customWidth="1"/>
    <col min="7431" max="7434" width="10.5546875" style="34" customWidth="1"/>
    <col min="7435" max="7436" width="9" style="34"/>
    <col min="7437" max="7437" width="10.33203125" style="34" customWidth="1"/>
    <col min="7438" max="7438" width="10.5546875" style="34" customWidth="1"/>
    <col min="7439" max="7680" width="9" style="34"/>
    <col min="7681" max="7681" width="8.88671875" style="34" customWidth="1"/>
    <col min="7682" max="7683" width="9.109375" style="34" customWidth="1"/>
    <col min="7684" max="7684" width="13.44140625" style="34" customWidth="1"/>
    <col min="7685" max="7685" width="9" style="34"/>
    <col min="7686" max="7686" width="10.6640625" style="34" customWidth="1"/>
    <col min="7687" max="7690" width="10.5546875" style="34" customWidth="1"/>
    <col min="7691" max="7692" width="9" style="34"/>
    <col min="7693" max="7693" width="10.33203125" style="34" customWidth="1"/>
    <col min="7694" max="7694" width="10.5546875" style="34" customWidth="1"/>
    <col min="7695" max="7936" width="9" style="34"/>
    <col min="7937" max="7937" width="8.88671875" style="34" customWidth="1"/>
    <col min="7938" max="7939" width="9.109375" style="34" customWidth="1"/>
    <col min="7940" max="7940" width="13.44140625" style="34" customWidth="1"/>
    <col min="7941" max="7941" width="9" style="34"/>
    <col min="7942" max="7942" width="10.6640625" style="34" customWidth="1"/>
    <col min="7943" max="7946" width="10.5546875" style="34" customWidth="1"/>
    <col min="7947" max="7948" width="9" style="34"/>
    <col min="7949" max="7949" width="10.33203125" style="34" customWidth="1"/>
    <col min="7950" max="7950" width="10.5546875" style="34" customWidth="1"/>
    <col min="7951" max="8192" width="9" style="34"/>
    <col min="8193" max="8193" width="8.88671875" style="34" customWidth="1"/>
    <col min="8194" max="8195" width="9.109375" style="34" customWidth="1"/>
    <col min="8196" max="8196" width="13.44140625" style="34" customWidth="1"/>
    <col min="8197" max="8197" width="9" style="34"/>
    <col min="8198" max="8198" width="10.6640625" style="34" customWidth="1"/>
    <col min="8199" max="8202" width="10.5546875" style="34" customWidth="1"/>
    <col min="8203" max="8204" width="9" style="34"/>
    <col min="8205" max="8205" width="10.33203125" style="34" customWidth="1"/>
    <col min="8206" max="8206" width="10.5546875" style="34" customWidth="1"/>
    <col min="8207" max="8448" width="9" style="34"/>
    <col min="8449" max="8449" width="8.88671875" style="34" customWidth="1"/>
    <col min="8450" max="8451" width="9.109375" style="34" customWidth="1"/>
    <col min="8452" max="8452" width="13.44140625" style="34" customWidth="1"/>
    <col min="8453" max="8453" width="9" style="34"/>
    <col min="8454" max="8454" width="10.6640625" style="34" customWidth="1"/>
    <col min="8455" max="8458" width="10.5546875" style="34" customWidth="1"/>
    <col min="8459" max="8460" width="9" style="34"/>
    <col min="8461" max="8461" width="10.33203125" style="34" customWidth="1"/>
    <col min="8462" max="8462" width="10.5546875" style="34" customWidth="1"/>
    <col min="8463" max="8704" width="9" style="34"/>
    <col min="8705" max="8705" width="8.88671875" style="34" customWidth="1"/>
    <col min="8706" max="8707" width="9.109375" style="34" customWidth="1"/>
    <col min="8708" max="8708" width="13.44140625" style="34" customWidth="1"/>
    <col min="8709" max="8709" width="9" style="34"/>
    <col min="8710" max="8710" width="10.6640625" style="34" customWidth="1"/>
    <col min="8711" max="8714" width="10.5546875" style="34" customWidth="1"/>
    <col min="8715" max="8716" width="9" style="34"/>
    <col min="8717" max="8717" width="10.33203125" style="34" customWidth="1"/>
    <col min="8718" max="8718" width="10.5546875" style="34" customWidth="1"/>
    <col min="8719" max="8960" width="9" style="34"/>
    <col min="8961" max="8961" width="8.88671875" style="34" customWidth="1"/>
    <col min="8962" max="8963" width="9.109375" style="34" customWidth="1"/>
    <col min="8964" max="8964" width="13.44140625" style="34" customWidth="1"/>
    <col min="8965" max="8965" width="9" style="34"/>
    <col min="8966" max="8966" width="10.6640625" style="34" customWidth="1"/>
    <col min="8967" max="8970" width="10.5546875" style="34" customWidth="1"/>
    <col min="8971" max="8972" width="9" style="34"/>
    <col min="8973" max="8973" width="10.33203125" style="34" customWidth="1"/>
    <col min="8974" max="8974" width="10.5546875" style="34" customWidth="1"/>
    <col min="8975" max="9216" width="9" style="34"/>
    <col min="9217" max="9217" width="8.88671875" style="34" customWidth="1"/>
    <col min="9218" max="9219" width="9.109375" style="34" customWidth="1"/>
    <col min="9220" max="9220" width="13.44140625" style="34" customWidth="1"/>
    <col min="9221" max="9221" width="9" style="34"/>
    <col min="9222" max="9222" width="10.6640625" style="34" customWidth="1"/>
    <col min="9223" max="9226" width="10.5546875" style="34" customWidth="1"/>
    <col min="9227" max="9228" width="9" style="34"/>
    <col min="9229" max="9229" width="10.33203125" style="34" customWidth="1"/>
    <col min="9230" max="9230" width="10.5546875" style="34" customWidth="1"/>
    <col min="9231" max="9472" width="9" style="34"/>
    <col min="9473" max="9473" width="8.88671875" style="34" customWidth="1"/>
    <col min="9474" max="9475" width="9.109375" style="34" customWidth="1"/>
    <col min="9476" max="9476" width="13.44140625" style="34" customWidth="1"/>
    <col min="9477" max="9477" width="9" style="34"/>
    <col min="9478" max="9478" width="10.6640625" style="34" customWidth="1"/>
    <col min="9479" max="9482" width="10.5546875" style="34" customWidth="1"/>
    <col min="9483" max="9484" width="9" style="34"/>
    <col min="9485" max="9485" width="10.33203125" style="34" customWidth="1"/>
    <col min="9486" max="9486" width="10.5546875" style="34" customWidth="1"/>
    <col min="9487" max="9728" width="9" style="34"/>
    <col min="9729" max="9729" width="8.88671875" style="34" customWidth="1"/>
    <col min="9730" max="9731" width="9.109375" style="34" customWidth="1"/>
    <col min="9732" max="9732" width="13.44140625" style="34" customWidth="1"/>
    <col min="9733" max="9733" width="9" style="34"/>
    <col min="9734" max="9734" width="10.6640625" style="34" customWidth="1"/>
    <col min="9735" max="9738" width="10.5546875" style="34" customWidth="1"/>
    <col min="9739" max="9740" width="9" style="34"/>
    <col min="9741" max="9741" width="10.33203125" style="34" customWidth="1"/>
    <col min="9742" max="9742" width="10.5546875" style="34" customWidth="1"/>
    <col min="9743" max="9984" width="9" style="34"/>
    <col min="9985" max="9985" width="8.88671875" style="34" customWidth="1"/>
    <col min="9986" max="9987" width="9.109375" style="34" customWidth="1"/>
    <col min="9988" max="9988" width="13.44140625" style="34" customWidth="1"/>
    <col min="9989" max="9989" width="9" style="34"/>
    <col min="9990" max="9990" width="10.6640625" style="34" customWidth="1"/>
    <col min="9991" max="9994" width="10.5546875" style="34" customWidth="1"/>
    <col min="9995" max="9996" width="9" style="34"/>
    <col min="9997" max="9997" width="10.33203125" style="34" customWidth="1"/>
    <col min="9998" max="9998" width="10.5546875" style="34" customWidth="1"/>
    <col min="9999" max="10240" width="9" style="34"/>
    <col min="10241" max="10241" width="8.88671875" style="34" customWidth="1"/>
    <col min="10242" max="10243" width="9.109375" style="34" customWidth="1"/>
    <col min="10244" max="10244" width="13.44140625" style="34" customWidth="1"/>
    <col min="10245" max="10245" width="9" style="34"/>
    <col min="10246" max="10246" width="10.6640625" style="34" customWidth="1"/>
    <col min="10247" max="10250" width="10.5546875" style="34" customWidth="1"/>
    <col min="10251" max="10252" width="9" style="34"/>
    <col min="10253" max="10253" width="10.33203125" style="34" customWidth="1"/>
    <col min="10254" max="10254" width="10.5546875" style="34" customWidth="1"/>
    <col min="10255" max="10496" width="9" style="34"/>
    <col min="10497" max="10497" width="8.88671875" style="34" customWidth="1"/>
    <col min="10498" max="10499" width="9.109375" style="34" customWidth="1"/>
    <col min="10500" max="10500" width="13.44140625" style="34" customWidth="1"/>
    <col min="10501" max="10501" width="9" style="34"/>
    <col min="10502" max="10502" width="10.6640625" style="34" customWidth="1"/>
    <col min="10503" max="10506" width="10.5546875" style="34" customWidth="1"/>
    <col min="10507" max="10508" width="9" style="34"/>
    <col min="10509" max="10509" width="10.33203125" style="34" customWidth="1"/>
    <col min="10510" max="10510" width="10.5546875" style="34" customWidth="1"/>
    <col min="10511" max="10752" width="9" style="34"/>
    <col min="10753" max="10753" width="8.88671875" style="34" customWidth="1"/>
    <col min="10754" max="10755" width="9.109375" style="34" customWidth="1"/>
    <col min="10756" max="10756" width="13.44140625" style="34" customWidth="1"/>
    <col min="10757" max="10757" width="9" style="34"/>
    <col min="10758" max="10758" width="10.6640625" style="34" customWidth="1"/>
    <col min="10759" max="10762" width="10.5546875" style="34" customWidth="1"/>
    <col min="10763" max="10764" width="9" style="34"/>
    <col min="10765" max="10765" width="10.33203125" style="34" customWidth="1"/>
    <col min="10766" max="10766" width="10.5546875" style="34" customWidth="1"/>
    <col min="10767" max="11008" width="9" style="34"/>
    <col min="11009" max="11009" width="8.88671875" style="34" customWidth="1"/>
    <col min="11010" max="11011" width="9.109375" style="34" customWidth="1"/>
    <col min="11012" max="11012" width="13.44140625" style="34" customWidth="1"/>
    <col min="11013" max="11013" width="9" style="34"/>
    <col min="11014" max="11014" width="10.6640625" style="34" customWidth="1"/>
    <col min="11015" max="11018" width="10.5546875" style="34" customWidth="1"/>
    <col min="11019" max="11020" width="9" style="34"/>
    <col min="11021" max="11021" width="10.33203125" style="34" customWidth="1"/>
    <col min="11022" max="11022" width="10.5546875" style="34" customWidth="1"/>
    <col min="11023" max="11264" width="9" style="34"/>
    <col min="11265" max="11265" width="8.88671875" style="34" customWidth="1"/>
    <col min="11266" max="11267" width="9.109375" style="34" customWidth="1"/>
    <col min="11268" max="11268" width="13.44140625" style="34" customWidth="1"/>
    <col min="11269" max="11269" width="9" style="34"/>
    <col min="11270" max="11270" width="10.6640625" style="34" customWidth="1"/>
    <col min="11271" max="11274" width="10.5546875" style="34" customWidth="1"/>
    <col min="11275" max="11276" width="9" style="34"/>
    <col min="11277" max="11277" width="10.33203125" style="34" customWidth="1"/>
    <col min="11278" max="11278" width="10.5546875" style="34" customWidth="1"/>
    <col min="11279" max="11520" width="9" style="34"/>
    <col min="11521" max="11521" width="8.88671875" style="34" customWidth="1"/>
    <col min="11522" max="11523" width="9.109375" style="34" customWidth="1"/>
    <col min="11524" max="11524" width="13.44140625" style="34" customWidth="1"/>
    <col min="11525" max="11525" width="9" style="34"/>
    <col min="11526" max="11526" width="10.6640625" style="34" customWidth="1"/>
    <col min="11527" max="11530" width="10.5546875" style="34" customWidth="1"/>
    <col min="11531" max="11532" width="9" style="34"/>
    <col min="11533" max="11533" width="10.33203125" style="34" customWidth="1"/>
    <col min="11534" max="11534" width="10.5546875" style="34" customWidth="1"/>
    <col min="11535" max="11776" width="9" style="34"/>
    <col min="11777" max="11777" width="8.88671875" style="34" customWidth="1"/>
    <col min="11778" max="11779" width="9.109375" style="34" customWidth="1"/>
    <col min="11780" max="11780" width="13.44140625" style="34" customWidth="1"/>
    <col min="11781" max="11781" width="9" style="34"/>
    <col min="11782" max="11782" width="10.6640625" style="34" customWidth="1"/>
    <col min="11783" max="11786" width="10.5546875" style="34" customWidth="1"/>
    <col min="11787" max="11788" width="9" style="34"/>
    <col min="11789" max="11789" width="10.33203125" style="34" customWidth="1"/>
    <col min="11790" max="11790" width="10.5546875" style="34" customWidth="1"/>
    <col min="11791" max="12032" width="9" style="34"/>
    <col min="12033" max="12033" width="8.88671875" style="34" customWidth="1"/>
    <col min="12034" max="12035" width="9.109375" style="34" customWidth="1"/>
    <col min="12036" max="12036" width="13.44140625" style="34" customWidth="1"/>
    <col min="12037" max="12037" width="9" style="34"/>
    <col min="12038" max="12038" width="10.6640625" style="34" customWidth="1"/>
    <col min="12039" max="12042" width="10.5546875" style="34" customWidth="1"/>
    <col min="12043" max="12044" width="9" style="34"/>
    <col min="12045" max="12045" width="10.33203125" style="34" customWidth="1"/>
    <col min="12046" max="12046" width="10.5546875" style="34" customWidth="1"/>
    <col min="12047" max="12288" width="9" style="34"/>
    <col min="12289" max="12289" width="8.88671875" style="34" customWidth="1"/>
    <col min="12290" max="12291" width="9.109375" style="34" customWidth="1"/>
    <col min="12292" max="12292" width="13.44140625" style="34" customWidth="1"/>
    <col min="12293" max="12293" width="9" style="34"/>
    <col min="12294" max="12294" width="10.6640625" style="34" customWidth="1"/>
    <col min="12295" max="12298" width="10.5546875" style="34" customWidth="1"/>
    <col min="12299" max="12300" width="9" style="34"/>
    <col min="12301" max="12301" width="10.33203125" style="34" customWidth="1"/>
    <col min="12302" max="12302" width="10.5546875" style="34" customWidth="1"/>
    <col min="12303" max="12544" width="9" style="34"/>
    <col min="12545" max="12545" width="8.88671875" style="34" customWidth="1"/>
    <col min="12546" max="12547" width="9.109375" style="34" customWidth="1"/>
    <col min="12548" max="12548" width="13.44140625" style="34" customWidth="1"/>
    <col min="12549" max="12549" width="9" style="34"/>
    <col min="12550" max="12550" width="10.6640625" style="34" customWidth="1"/>
    <col min="12551" max="12554" width="10.5546875" style="34" customWidth="1"/>
    <col min="12555" max="12556" width="9" style="34"/>
    <col min="12557" max="12557" width="10.33203125" style="34" customWidth="1"/>
    <col min="12558" max="12558" width="10.5546875" style="34" customWidth="1"/>
    <col min="12559" max="12800" width="9" style="34"/>
    <col min="12801" max="12801" width="8.88671875" style="34" customWidth="1"/>
    <col min="12802" max="12803" width="9.109375" style="34" customWidth="1"/>
    <col min="12804" max="12804" width="13.44140625" style="34" customWidth="1"/>
    <col min="12805" max="12805" width="9" style="34"/>
    <col min="12806" max="12806" width="10.6640625" style="34" customWidth="1"/>
    <col min="12807" max="12810" width="10.5546875" style="34" customWidth="1"/>
    <col min="12811" max="12812" width="9" style="34"/>
    <col min="12813" max="12813" width="10.33203125" style="34" customWidth="1"/>
    <col min="12814" max="12814" width="10.5546875" style="34" customWidth="1"/>
    <col min="12815" max="13056" width="9" style="34"/>
    <col min="13057" max="13057" width="8.88671875" style="34" customWidth="1"/>
    <col min="13058" max="13059" width="9.109375" style="34" customWidth="1"/>
    <col min="13060" max="13060" width="13.44140625" style="34" customWidth="1"/>
    <col min="13061" max="13061" width="9" style="34"/>
    <col min="13062" max="13062" width="10.6640625" style="34" customWidth="1"/>
    <col min="13063" max="13066" width="10.5546875" style="34" customWidth="1"/>
    <col min="13067" max="13068" width="9" style="34"/>
    <col min="13069" max="13069" width="10.33203125" style="34" customWidth="1"/>
    <col min="13070" max="13070" width="10.5546875" style="34" customWidth="1"/>
    <col min="13071" max="13312" width="9" style="34"/>
    <col min="13313" max="13313" width="8.88671875" style="34" customWidth="1"/>
    <col min="13314" max="13315" width="9.109375" style="34" customWidth="1"/>
    <col min="13316" max="13316" width="13.44140625" style="34" customWidth="1"/>
    <col min="13317" max="13317" width="9" style="34"/>
    <col min="13318" max="13318" width="10.6640625" style="34" customWidth="1"/>
    <col min="13319" max="13322" width="10.5546875" style="34" customWidth="1"/>
    <col min="13323" max="13324" width="9" style="34"/>
    <col min="13325" max="13325" width="10.33203125" style="34" customWidth="1"/>
    <col min="13326" max="13326" width="10.5546875" style="34" customWidth="1"/>
    <col min="13327" max="13568" width="9" style="34"/>
    <col min="13569" max="13569" width="8.88671875" style="34" customWidth="1"/>
    <col min="13570" max="13571" width="9.109375" style="34" customWidth="1"/>
    <col min="13572" max="13572" width="13.44140625" style="34" customWidth="1"/>
    <col min="13573" max="13573" width="9" style="34"/>
    <col min="13574" max="13574" width="10.6640625" style="34" customWidth="1"/>
    <col min="13575" max="13578" width="10.5546875" style="34" customWidth="1"/>
    <col min="13579" max="13580" width="9" style="34"/>
    <col min="13581" max="13581" width="10.33203125" style="34" customWidth="1"/>
    <col min="13582" max="13582" width="10.5546875" style="34" customWidth="1"/>
    <col min="13583" max="13824" width="9" style="34"/>
    <col min="13825" max="13825" width="8.88671875" style="34" customWidth="1"/>
    <col min="13826" max="13827" width="9.109375" style="34" customWidth="1"/>
    <col min="13828" max="13828" width="13.44140625" style="34" customWidth="1"/>
    <col min="13829" max="13829" width="9" style="34"/>
    <col min="13830" max="13830" width="10.6640625" style="34" customWidth="1"/>
    <col min="13831" max="13834" width="10.5546875" style="34" customWidth="1"/>
    <col min="13835" max="13836" width="9" style="34"/>
    <col min="13837" max="13837" width="10.33203125" style="34" customWidth="1"/>
    <col min="13838" max="13838" width="10.5546875" style="34" customWidth="1"/>
    <col min="13839" max="14080" width="9" style="34"/>
    <col min="14081" max="14081" width="8.88671875" style="34" customWidth="1"/>
    <col min="14082" max="14083" width="9.109375" style="34" customWidth="1"/>
    <col min="14084" max="14084" width="13.44140625" style="34" customWidth="1"/>
    <col min="14085" max="14085" width="9" style="34"/>
    <col min="14086" max="14086" width="10.6640625" style="34" customWidth="1"/>
    <col min="14087" max="14090" width="10.5546875" style="34" customWidth="1"/>
    <col min="14091" max="14092" width="9" style="34"/>
    <col min="14093" max="14093" width="10.33203125" style="34" customWidth="1"/>
    <col min="14094" max="14094" width="10.5546875" style="34" customWidth="1"/>
    <col min="14095" max="14336" width="9" style="34"/>
    <col min="14337" max="14337" width="8.88671875" style="34" customWidth="1"/>
    <col min="14338" max="14339" width="9.109375" style="34" customWidth="1"/>
    <col min="14340" max="14340" width="13.44140625" style="34" customWidth="1"/>
    <col min="14341" max="14341" width="9" style="34"/>
    <col min="14342" max="14342" width="10.6640625" style="34" customWidth="1"/>
    <col min="14343" max="14346" width="10.5546875" style="34" customWidth="1"/>
    <col min="14347" max="14348" width="9" style="34"/>
    <col min="14349" max="14349" width="10.33203125" style="34" customWidth="1"/>
    <col min="14350" max="14350" width="10.5546875" style="34" customWidth="1"/>
    <col min="14351" max="14592" width="9" style="34"/>
    <col min="14593" max="14593" width="8.88671875" style="34" customWidth="1"/>
    <col min="14594" max="14595" width="9.109375" style="34" customWidth="1"/>
    <col min="14596" max="14596" width="13.44140625" style="34" customWidth="1"/>
    <col min="14597" max="14597" width="9" style="34"/>
    <col min="14598" max="14598" width="10.6640625" style="34" customWidth="1"/>
    <col min="14599" max="14602" width="10.5546875" style="34" customWidth="1"/>
    <col min="14603" max="14604" width="9" style="34"/>
    <col min="14605" max="14605" width="10.33203125" style="34" customWidth="1"/>
    <col min="14606" max="14606" width="10.5546875" style="34" customWidth="1"/>
    <col min="14607" max="14848" width="9" style="34"/>
    <col min="14849" max="14849" width="8.88671875" style="34" customWidth="1"/>
    <col min="14850" max="14851" width="9.109375" style="34" customWidth="1"/>
    <col min="14852" max="14852" width="13.44140625" style="34" customWidth="1"/>
    <col min="14853" max="14853" width="9" style="34"/>
    <col min="14854" max="14854" width="10.6640625" style="34" customWidth="1"/>
    <col min="14855" max="14858" width="10.5546875" style="34" customWidth="1"/>
    <col min="14859" max="14860" width="9" style="34"/>
    <col min="14861" max="14861" width="10.33203125" style="34" customWidth="1"/>
    <col min="14862" max="14862" width="10.5546875" style="34" customWidth="1"/>
    <col min="14863" max="15104" width="9" style="34"/>
    <col min="15105" max="15105" width="8.88671875" style="34" customWidth="1"/>
    <col min="15106" max="15107" width="9.109375" style="34" customWidth="1"/>
    <col min="15108" max="15108" width="13.44140625" style="34" customWidth="1"/>
    <col min="15109" max="15109" width="9" style="34"/>
    <col min="15110" max="15110" width="10.6640625" style="34" customWidth="1"/>
    <col min="15111" max="15114" width="10.5546875" style="34" customWidth="1"/>
    <col min="15115" max="15116" width="9" style="34"/>
    <col min="15117" max="15117" width="10.33203125" style="34" customWidth="1"/>
    <col min="15118" max="15118" width="10.5546875" style="34" customWidth="1"/>
    <col min="15119" max="15360" width="9" style="34"/>
    <col min="15361" max="15361" width="8.88671875" style="34" customWidth="1"/>
    <col min="15362" max="15363" width="9.109375" style="34" customWidth="1"/>
    <col min="15364" max="15364" width="13.44140625" style="34" customWidth="1"/>
    <col min="15365" max="15365" width="9" style="34"/>
    <col min="15366" max="15366" width="10.6640625" style="34" customWidth="1"/>
    <col min="15367" max="15370" width="10.5546875" style="34" customWidth="1"/>
    <col min="15371" max="15372" width="9" style="34"/>
    <col min="15373" max="15373" width="10.33203125" style="34" customWidth="1"/>
    <col min="15374" max="15374" width="10.5546875" style="34" customWidth="1"/>
    <col min="15375" max="15616" width="9" style="34"/>
    <col min="15617" max="15617" width="8.88671875" style="34" customWidth="1"/>
    <col min="15618" max="15619" width="9.109375" style="34" customWidth="1"/>
    <col min="15620" max="15620" width="13.44140625" style="34" customWidth="1"/>
    <col min="15621" max="15621" width="9" style="34"/>
    <col min="15622" max="15622" width="10.6640625" style="34" customWidth="1"/>
    <col min="15623" max="15626" width="10.5546875" style="34" customWidth="1"/>
    <col min="15627" max="15628" width="9" style="34"/>
    <col min="15629" max="15629" width="10.33203125" style="34" customWidth="1"/>
    <col min="15630" max="15630" width="10.5546875" style="34" customWidth="1"/>
    <col min="15631" max="15872" width="9" style="34"/>
    <col min="15873" max="15873" width="8.88671875" style="34" customWidth="1"/>
    <col min="15874" max="15875" width="9.109375" style="34" customWidth="1"/>
    <col min="15876" max="15876" width="13.44140625" style="34" customWidth="1"/>
    <col min="15877" max="15877" width="9" style="34"/>
    <col min="15878" max="15878" width="10.6640625" style="34" customWidth="1"/>
    <col min="15879" max="15882" width="10.5546875" style="34" customWidth="1"/>
    <col min="15883" max="15884" width="9" style="34"/>
    <col min="15885" max="15885" width="10.33203125" style="34" customWidth="1"/>
    <col min="15886" max="15886" width="10.5546875" style="34" customWidth="1"/>
    <col min="15887" max="16128" width="9" style="34"/>
    <col min="16129" max="16129" width="8.88671875" style="34" customWidth="1"/>
    <col min="16130" max="16131" width="9.109375" style="34" customWidth="1"/>
    <col min="16132" max="16132" width="13.44140625" style="34" customWidth="1"/>
    <col min="16133" max="16133" width="9" style="34"/>
    <col min="16134" max="16134" width="10.6640625" style="34" customWidth="1"/>
    <col min="16135" max="16138" width="10.5546875" style="34" customWidth="1"/>
    <col min="16139" max="16140" width="9" style="34"/>
    <col min="16141" max="16141" width="10.33203125" style="34" customWidth="1"/>
    <col min="16142" max="16142" width="10.5546875" style="34" customWidth="1"/>
    <col min="16143" max="16384" width="9" style="34"/>
  </cols>
  <sheetData>
    <row r="1" spans="1:17" x14ac:dyDescent="0.3">
      <c r="L1" s="35" t="s">
        <v>0</v>
      </c>
      <c r="M1" s="36"/>
    </row>
    <row r="2" spans="1:17" x14ac:dyDescent="0.3">
      <c r="L2" s="35" t="s">
        <v>32</v>
      </c>
      <c r="M2" s="36"/>
    </row>
    <row r="3" spans="1:17" x14ac:dyDescent="0.3">
      <c r="L3" s="35" t="s">
        <v>33</v>
      </c>
      <c r="M3" s="36"/>
    </row>
    <row r="4" spans="1:17" ht="15.6" x14ac:dyDescent="0.3">
      <c r="G4" s="222" t="s">
        <v>2</v>
      </c>
      <c r="H4" s="222"/>
      <c r="I4" s="222"/>
      <c r="J4" s="222"/>
      <c r="K4" s="37"/>
      <c r="L4" s="37"/>
      <c r="M4" s="37"/>
    </row>
    <row r="5" spans="1:17" ht="16.2" thickBot="1" x14ac:dyDescent="0.35">
      <c r="G5" s="223" t="s">
        <v>562</v>
      </c>
      <c r="H5" s="223"/>
      <c r="I5" s="223"/>
      <c r="J5" s="223"/>
      <c r="K5" s="37"/>
      <c r="L5" s="37"/>
      <c r="M5" s="37"/>
    </row>
    <row r="7" spans="1:17" ht="16.2" thickBot="1" x14ac:dyDescent="0.35">
      <c r="A7" s="219" t="s">
        <v>34</v>
      </c>
      <c r="B7" s="219"/>
      <c r="C7" s="224" t="s">
        <v>113</v>
      </c>
      <c r="D7" s="224"/>
      <c r="E7" s="38"/>
      <c r="F7" s="38"/>
      <c r="G7" s="38"/>
      <c r="H7" s="38"/>
      <c r="I7" s="38"/>
      <c r="J7" s="38"/>
      <c r="K7" s="38"/>
      <c r="L7" s="38"/>
      <c r="O7" s="225" t="s">
        <v>1</v>
      </c>
      <c r="P7" s="225"/>
      <c r="Q7" s="38"/>
    </row>
    <row r="8" spans="1:17" ht="15.6" x14ac:dyDescent="0.3">
      <c r="A8" s="38"/>
      <c r="B8" s="38"/>
      <c r="C8" s="38"/>
      <c r="D8" s="38"/>
      <c r="E8" s="38"/>
      <c r="F8" s="38"/>
      <c r="G8" s="38"/>
      <c r="H8" s="38"/>
      <c r="I8" s="38"/>
      <c r="J8" s="38"/>
      <c r="K8" s="38"/>
      <c r="L8" s="38"/>
      <c r="M8" s="38"/>
      <c r="N8" s="38"/>
      <c r="O8" s="38"/>
      <c r="P8" s="38"/>
      <c r="Q8" s="38"/>
    </row>
    <row r="9" spans="1:17" ht="15.6" x14ac:dyDescent="0.3">
      <c r="A9" s="152" t="s">
        <v>36</v>
      </c>
      <c r="B9" s="152"/>
      <c r="C9" s="167" t="s">
        <v>68</v>
      </c>
      <c r="D9" s="167"/>
      <c r="E9" s="167"/>
      <c r="F9" s="167"/>
      <c r="G9" s="152" t="s">
        <v>37</v>
      </c>
      <c r="H9" s="152"/>
      <c r="I9" s="162" t="s">
        <v>69</v>
      </c>
      <c r="J9" s="162"/>
      <c r="K9" s="162"/>
      <c r="L9" s="162"/>
      <c r="M9" s="154" t="s">
        <v>38</v>
      </c>
      <c r="N9" s="154"/>
      <c r="O9" s="145" t="s">
        <v>39</v>
      </c>
      <c r="P9" s="145"/>
      <c r="Q9" s="38"/>
    </row>
    <row r="10" spans="1:17" ht="15.6" x14ac:dyDescent="0.3">
      <c r="A10"/>
      <c r="B10" s="1"/>
      <c r="C10" s="146" t="s">
        <v>3</v>
      </c>
      <c r="D10" s="146"/>
      <c r="E10" s="146"/>
      <c r="F10" s="146"/>
      <c r="G10"/>
      <c r="H10" s="1"/>
      <c r="I10" s="146" t="s">
        <v>3</v>
      </c>
      <c r="J10" s="146"/>
      <c r="K10" s="146"/>
      <c r="L10" s="146"/>
      <c r="M10" s="5"/>
      <c r="N10" s="5"/>
      <c r="O10" s="5"/>
      <c r="P10" s="5"/>
      <c r="Q10" s="38"/>
    </row>
    <row r="11" spans="1:17" ht="15" customHeight="1" x14ac:dyDescent="0.3">
      <c r="A11" s="140" t="s">
        <v>4</v>
      </c>
      <c r="B11" s="140"/>
      <c r="C11" s="140"/>
      <c r="D11" s="209" t="s">
        <v>143</v>
      </c>
      <c r="E11" s="214"/>
      <c r="F11" s="214"/>
      <c r="G11" s="214"/>
      <c r="H11" s="214"/>
      <c r="I11" s="214"/>
      <c r="J11" s="214"/>
      <c r="K11" s="148" t="s">
        <v>5</v>
      </c>
      <c r="L11" s="165" t="s">
        <v>70</v>
      </c>
      <c r="M11" s="166"/>
      <c r="N11" s="166"/>
      <c r="O11" s="166"/>
      <c r="P11" s="166"/>
      <c r="Q11" s="39"/>
    </row>
    <row r="12" spans="1:17" ht="110.4" customHeight="1" x14ac:dyDescent="0.3">
      <c r="A12" s="140"/>
      <c r="B12" s="140"/>
      <c r="C12" s="140"/>
      <c r="D12" s="151" t="s">
        <v>60</v>
      </c>
      <c r="E12" s="151"/>
      <c r="F12" s="151"/>
      <c r="G12" s="151"/>
      <c r="H12" s="151"/>
      <c r="I12" s="151"/>
      <c r="J12" s="151"/>
      <c r="K12" s="148"/>
      <c r="L12" s="144" t="s">
        <v>61</v>
      </c>
      <c r="M12" s="144"/>
      <c r="N12" s="144"/>
      <c r="O12" s="144"/>
      <c r="P12" s="144"/>
      <c r="Q12" s="40"/>
    </row>
    <row r="13" spans="1:17" x14ac:dyDescent="0.3">
      <c r="A13" s="208" t="s">
        <v>7</v>
      </c>
      <c r="B13" s="208"/>
      <c r="C13" s="208"/>
      <c r="D13" s="209" t="s">
        <v>148</v>
      </c>
      <c r="E13" s="209"/>
      <c r="F13" s="209"/>
      <c r="G13" s="209"/>
      <c r="H13" s="209"/>
      <c r="I13" s="209"/>
      <c r="J13" s="209"/>
      <c r="K13" s="209"/>
      <c r="L13" s="209"/>
      <c r="M13" s="209"/>
      <c r="N13" s="209"/>
      <c r="O13" s="209"/>
      <c r="P13" s="209"/>
    </row>
    <row r="14" spans="1:17" ht="57.6" customHeight="1" x14ac:dyDescent="0.3">
      <c r="A14" s="208"/>
      <c r="B14" s="208"/>
      <c r="C14" s="208"/>
      <c r="D14" s="210" t="s">
        <v>62</v>
      </c>
      <c r="E14" s="210"/>
      <c r="F14" s="210"/>
      <c r="G14" s="210"/>
      <c r="H14" s="210"/>
      <c r="I14" s="210"/>
      <c r="J14" s="210"/>
      <c r="K14" s="210"/>
      <c r="L14" s="210"/>
      <c r="M14" s="210"/>
      <c r="N14" s="210"/>
      <c r="O14" s="210"/>
      <c r="P14" s="210"/>
    </row>
    <row r="15" spans="1:17" ht="14.4" customHeight="1" x14ac:dyDescent="0.3">
      <c r="A15" s="208" t="s">
        <v>8</v>
      </c>
      <c r="B15" s="208"/>
      <c r="C15" s="208"/>
      <c r="D15" s="209" t="s">
        <v>123</v>
      </c>
      <c r="E15" s="209"/>
      <c r="F15" s="209"/>
      <c r="G15" s="209"/>
      <c r="H15" s="209"/>
      <c r="I15" s="209"/>
      <c r="J15" s="209"/>
      <c r="K15" s="209"/>
      <c r="L15" s="209"/>
      <c r="M15" s="209"/>
      <c r="N15" s="209"/>
      <c r="O15" s="209"/>
      <c r="P15" s="209"/>
    </row>
    <row r="16" spans="1:17" ht="55.2" customHeight="1" x14ac:dyDescent="0.3">
      <c r="A16" s="208"/>
      <c r="B16" s="208"/>
      <c r="C16" s="208"/>
      <c r="D16" s="211" t="s">
        <v>63</v>
      </c>
      <c r="E16" s="211"/>
      <c r="F16" s="211"/>
      <c r="G16" s="211"/>
      <c r="H16" s="211"/>
      <c r="I16" s="211"/>
      <c r="J16" s="211"/>
      <c r="K16" s="211"/>
      <c r="L16" s="211"/>
      <c r="M16" s="211"/>
      <c r="N16" s="211"/>
      <c r="O16" s="211"/>
      <c r="P16" s="211"/>
    </row>
    <row r="17" spans="1:17" ht="30" customHeight="1" x14ac:dyDescent="0.3">
      <c r="A17" s="203" t="s">
        <v>9</v>
      </c>
      <c r="B17" s="203"/>
      <c r="C17" s="203"/>
      <c r="D17" s="204" t="s">
        <v>64</v>
      </c>
      <c r="E17" s="204"/>
      <c r="F17" s="204"/>
      <c r="G17" s="204"/>
      <c r="H17" s="205" t="s">
        <v>10</v>
      </c>
      <c r="I17" s="205"/>
      <c r="J17" s="205"/>
      <c r="K17" s="173" t="s">
        <v>137</v>
      </c>
      <c r="L17" s="173"/>
      <c r="M17" s="173"/>
      <c r="N17" s="173"/>
      <c r="O17" s="173"/>
      <c r="P17" s="173"/>
    </row>
    <row r="18" spans="1:17" ht="15.6" customHeight="1" x14ac:dyDescent="0.3">
      <c r="A18" s="203"/>
      <c r="B18" s="203"/>
      <c r="C18" s="203"/>
      <c r="D18" s="206" t="s">
        <v>11</v>
      </c>
      <c r="E18" s="206"/>
      <c r="F18" s="206"/>
      <c r="G18" s="206"/>
      <c r="H18" s="205"/>
      <c r="I18" s="205"/>
      <c r="J18" s="205"/>
      <c r="K18" s="207" t="s">
        <v>11</v>
      </c>
      <c r="L18" s="207"/>
      <c r="M18" s="207"/>
      <c r="N18" s="207"/>
      <c r="O18" s="207"/>
      <c r="P18" s="207"/>
    </row>
    <row r="19" spans="1:17" ht="28.2" customHeight="1" x14ac:dyDescent="0.3">
      <c r="A19" s="187" t="s">
        <v>40</v>
      </c>
      <c r="B19" s="188"/>
      <c r="C19" s="189" t="s">
        <v>565</v>
      </c>
      <c r="D19" s="189"/>
      <c r="E19" s="190" t="s">
        <v>41</v>
      </c>
      <c r="F19" s="190"/>
      <c r="G19" s="191" t="s">
        <v>564</v>
      </c>
      <c r="H19" s="191"/>
      <c r="I19" s="191"/>
      <c r="J19" s="190" t="s">
        <v>42</v>
      </c>
      <c r="K19" s="190"/>
      <c r="L19" s="190"/>
      <c r="M19" s="192" t="str">
        <f>LEFT(L11,SEARCH(" ",L11)-1)&amp;" "&amp;LEFT(MID(L11,SEARCH(" ",L11)+1,1))&amp;"."&amp;LEFT(MID(L11,SEARCH(" ",L11,SEARCH(" ",L11)+1)+1,1))&amp;"."</f>
        <v>Голуб І.Л.</v>
      </c>
      <c r="N19" s="192"/>
      <c r="O19" s="192"/>
      <c r="P19" s="192"/>
    </row>
    <row r="20" spans="1:17" ht="54.6" customHeight="1" x14ac:dyDescent="0.3">
      <c r="A20" s="41"/>
      <c r="B20" s="42"/>
      <c r="C20" s="193" t="s">
        <v>12</v>
      </c>
      <c r="D20" s="193"/>
      <c r="E20" s="42"/>
      <c r="F20" s="43"/>
      <c r="G20" s="194" t="s">
        <v>12</v>
      </c>
      <c r="H20" s="194"/>
      <c r="I20" s="194"/>
      <c r="J20" s="190"/>
      <c r="K20" s="190"/>
      <c r="L20" s="190"/>
      <c r="M20" s="195" t="s">
        <v>65</v>
      </c>
      <c r="N20" s="195"/>
      <c r="O20" s="195"/>
      <c r="P20" s="195"/>
    </row>
    <row r="21" spans="1:17" customFormat="1" ht="31.2" customHeight="1" thickBot="1" x14ac:dyDescent="0.35">
      <c r="A21" s="128" t="s">
        <v>43</v>
      </c>
      <c r="B21" s="128"/>
      <c r="C21" s="128"/>
      <c r="D21" s="128"/>
      <c r="E21" s="128"/>
      <c r="F21" s="128"/>
      <c r="G21" s="251" t="s">
        <v>71</v>
      </c>
      <c r="H21" s="169"/>
      <c r="I21" s="169"/>
      <c r="J21" s="11"/>
      <c r="K21" s="12"/>
      <c r="L21" s="31">
        <f>M21+O38</f>
        <v>24.27</v>
      </c>
      <c r="M21" s="33">
        <v>14.4</v>
      </c>
      <c r="N21" s="13"/>
    </row>
    <row r="22" spans="1:17" ht="15.6" customHeight="1" x14ac:dyDescent="0.3">
      <c r="G22" s="199" t="s">
        <v>44</v>
      </c>
      <c r="H22" s="199"/>
      <c r="I22" s="199"/>
      <c r="J22" s="49"/>
      <c r="K22" s="36" t="s">
        <v>45</v>
      </c>
      <c r="M22" s="36"/>
      <c r="N22" s="36"/>
    </row>
    <row r="23" spans="1:17" ht="15.6" customHeight="1" x14ac:dyDescent="0.3">
      <c r="G23" s="49"/>
      <c r="H23" s="49"/>
      <c r="I23" s="49"/>
      <c r="J23" s="49"/>
      <c r="K23" s="36"/>
      <c r="M23" s="36"/>
      <c r="N23" s="36"/>
    </row>
    <row r="24" spans="1:17" x14ac:dyDescent="0.3">
      <c r="A24" s="200" t="s">
        <v>13</v>
      </c>
      <c r="B24" s="201"/>
      <c r="C24" s="201"/>
      <c r="D24" s="201"/>
      <c r="E24" s="202"/>
      <c r="F24" s="202"/>
      <c r="G24" s="202"/>
      <c r="H24" s="202"/>
      <c r="I24" s="202"/>
      <c r="J24" s="202"/>
      <c r="K24" s="202"/>
      <c r="L24" s="186" t="s">
        <v>66</v>
      </c>
      <c r="M24" s="186"/>
      <c r="N24" s="50"/>
      <c r="O24" s="51"/>
      <c r="P24" s="51"/>
    </row>
    <row r="25" spans="1:17" ht="15.6" customHeight="1" x14ac:dyDescent="0.3">
      <c r="A25" s="52"/>
      <c r="E25" s="180" t="s">
        <v>14</v>
      </c>
      <c r="F25" s="180"/>
      <c r="G25" s="180"/>
      <c r="H25" s="180"/>
      <c r="I25" s="180"/>
      <c r="J25" s="180"/>
      <c r="K25" s="180"/>
    </row>
    <row r="26" spans="1:17" ht="15.6" customHeight="1" x14ac:dyDescent="0.3">
      <c r="A26" s="181" t="s">
        <v>15</v>
      </c>
      <c r="B26" s="181"/>
      <c r="C26" s="181"/>
      <c r="D26" s="181"/>
      <c r="E26" s="182" t="s">
        <v>375</v>
      </c>
      <c r="F26" s="182"/>
      <c r="G26" s="182"/>
      <c r="H26" s="182"/>
      <c r="I26" s="182"/>
      <c r="J26" s="182"/>
      <c r="K26" s="182"/>
      <c r="L26" s="182"/>
      <c r="M26" s="182"/>
      <c r="N26" s="182"/>
      <c r="O26" s="182"/>
    </row>
    <row r="27" spans="1:17" ht="15.6" customHeight="1" x14ac:dyDescent="0.3">
      <c r="A27" s="53"/>
      <c r="B27" s="38"/>
      <c r="C27" s="38"/>
      <c r="D27" s="38"/>
      <c r="E27" s="38"/>
      <c r="F27" s="38"/>
      <c r="G27" s="38"/>
      <c r="H27" s="38"/>
      <c r="I27" s="38"/>
      <c r="J27" s="38"/>
      <c r="K27" s="38"/>
      <c r="L27" s="38"/>
      <c r="M27" s="38"/>
      <c r="N27" s="38"/>
    </row>
    <row r="28" spans="1:17" x14ac:dyDescent="0.3">
      <c r="N28" s="54" t="s">
        <v>46</v>
      </c>
      <c r="P28" s="54"/>
    </row>
    <row r="29" spans="1:17" ht="15.6" x14ac:dyDescent="0.3">
      <c r="H29" s="55"/>
      <c r="I29" s="55" t="s">
        <v>16</v>
      </c>
      <c r="J29" s="55"/>
    </row>
    <row r="30" spans="1:17" ht="111.6" customHeight="1" x14ac:dyDescent="0.3">
      <c r="B30" s="56" t="s">
        <v>47</v>
      </c>
      <c r="C30" s="183" t="s">
        <v>48</v>
      </c>
      <c r="D30" s="183"/>
      <c r="E30" s="183"/>
      <c r="F30" s="56" t="s">
        <v>49</v>
      </c>
      <c r="G30" s="56" t="s">
        <v>50</v>
      </c>
      <c r="H30" s="56" t="s">
        <v>51</v>
      </c>
      <c r="I30" s="56" t="s">
        <v>52</v>
      </c>
      <c r="J30" s="56" t="s">
        <v>17</v>
      </c>
      <c r="K30" s="56" t="s">
        <v>18</v>
      </c>
      <c r="L30" s="56" t="s">
        <v>19</v>
      </c>
      <c r="M30" s="56" t="s">
        <v>20</v>
      </c>
      <c r="N30" s="56" t="s">
        <v>21</v>
      </c>
      <c r="O30" s="56" t="s">
        <v>25</v>
      </c>
    </row>
    <row r="31" spans="1:17" x14ac:dyDescent="0.3">
      <c r="B31" s="57">
        <v>1</v>
      </c>
      <c r="C31" s="174">
        <v>2</v>
      </c>
      <c r="D31" s="174"/>
      <c r="E31" s="174"/>
      <c r="F31" s="57">
        <v>3</v>
      </c>
      <c r="G31" s="57">
        <v>4</v>
      </c>
      <c r="H31" s="57"/>
      <c r="I31" s="57">
        <v>5</v>
      </c>
      <c r="J31" s="57">
        <v>6</v>
      </c>
      <c r="K31" s="57">
        <v>7</v>
      </c>
      <c r="L31" s="57">
        <v>8</v>
      </c>
      <c r="M31" s="57">
        <v>9</v>
      </c>
      <c r="N31" s="57">
        <v>10</v>
      </c>
      <c r="O31" s="57">
        <v>11</v>
      </c>
    </row>
    <row r="32" spans="1:17" s="58" customFormat="1" ht="26.4" customHeight="1" x14ac:dyDescent="0.25">
      <c r="B32" s="59">
        <v>1</v>
      </c>
      <c r="C32" s="184" t="s">
        <v>488</v>
      </c>
      <c r="D32" s="184"/>
      <c r="E32" s="184"/>
      <c r="F32" s="59" t="s">
        <v>6</v>
      </c>
      <c r="G32" s="59" t="s">
        <v>6</v>
      </c>
      <c r="H32" s="59" t="s">
        <v>6</v>
      </c>
      <c r="I32" s="59" t="s">
        <v>22</v>
      </c>
      <c r="J32" s="59">
        <v>104</v>
      </c>
      <c r="K32" s="59"/>
      <c r="L32" s="59"/>
      <c r="M32" s="59"/>
      <c r="N32" s="59"/>
      <c r="O32" s="59">
        <v>3.77</v>
      </c>
      <c r="P32" s="60"/>
      <c r="Q32" s="60"/>
    </row>
    <row r="33" spans="1:15" s="58" customFormat="1" ht="13.2" x14ac:dyDescent="0.25">
      <c r="B33" s="61"/>
      <c r="C33" s="184" t="s">
        <v>563</v>
      </c>
      <c r="D33" s="184"/>
      <c r="E33" s="184"/>
      <c r="F33" s="59" t="s">
        <v>6</v>
      </c>
      <c r="G33" s="59" t="s">
        <v>6</v>
      </c>
      <c r="H33" s="59" t="s">
        <v>6</v>
      </c>
      <c r="I33" s="59" t="s">
        <v>22</v>
      </c>
      <c r="J33" s="61">
        <v>76</v>
      </c>
      <c r="K33" s="62"/>
      <c r="L33" s="62"/>
      <c r="M33" s="62"/>
      <c r="N33" s="62"/>
      <c r="O33" s="61">
        <v>6.1</v>
      </c>
    </row>
    <row r="34" spans="1:15" s="58" customFormat="1" ht="13.2" x14ac:dyDescent="0.25">
      <c r="B34" s="62"/>
      <c r="C34" s="185"/>
      <c r="D34" s="185"/>
      <c r="E34" s="185"/>
      <c r="F34" s="59"/>
      <c r="G34" s="59"/>
      <c r="H34" s="59"/>
      <c r="I34" s="62"/>
      <c r="J34" s="61"/>
      <c r="K34" s="62"/>
      <c r="L34" s="62"/>
      <c r="M34" s="62"/>
      <c r="N34" s="62"/>
      <c r="O34" s="61"/>
    </row>
    <row r="35" spans="1:15" s="58" customFormat="1" ht="13.2" x14ac:dyDescent="0.25">
      <c r="B35" s="62"/>
      <c r="C35" s="185"/>
      <c r="D35" s="185"/>
      <c r="E35" s="185"/>
      <c r="F35" s="59"/>
      <c r="G35" s="59"/>
      <c r="H35" s="59"/>
      <c r="I35" s="62"/>
      <c r="J35" s="61"/>
      <c r="K35" s="62"/>
      <c r="L35" s="62"/>
      <c r="M35" s="62"/>
      <c r="N35" s="62"/>
      <c r="O35" s="61"/>
    </row>
    <row r="36" spans="1:15" s="58" customFormat="1" ht="13.2" x14ac:dyDescent="0.25">
      <c r="B36" s="62"/>
      <c r="C36" s="185"/>
      <c r="D36" s="185"/>
      <c r="E36" s="185"/>
      <c r="F36" s="59"/>
      <c r="G36" s="59"/>
      <c r="H36" s="59"/>
      <c r="I36" s="62"/>
      <c r="J36" s="61"/>
      <c r="K36" s="62"/>
      <c r="L36" s="62"/>
      <c r="M36" s="62"/>
      <c r="N36" s="62"/>
      <c r="O36" s="61"/>
    </row>
    <row r="37" spans="1:15" s="58" customFormat="1" ht="13.2" x14ac:dyDescent="0.25">
      <c r="B37" s="62"/>
      <c r="C37" s="185"/>
      <c r="D37" s="185"/>
      <c r="E37" s="185"/>
      <c r="F37" s="59"/>
      <c r="G37" s="59"/>
      <c r="H37" s="59"/>
      <c r="I37" s="62"/>
      <c r="J37" s="61"/>
      <c r="K37" s="62"/>
      <c r="L37" s="62"/>
      <c r="M37" s="62"/>
      <c r="N37" s="62"/>
      <c r="O37" s="61"/>
    </row>
    <row r="38" spans="1:15" s="58" customFormat="1" ht="13.2" x14ac:dyDescent="0.25">
      <c r="B38" s="179" t="s">
        <v>53</v>
      </c>
      <c r="C38" s="179"/>
      <c r="D38" s="179"/>
      <c r="E38" s="179"/>
      <c r="F38" s="59" t="s">
        <v>6</v>
      </c>
      <c r="G38" s="59" t="s">
        <v>6</v>
      </c>
      <c r="H38" s="59" t="s">
        <v>6</v>
      </c>
      <c r="I38" s="61" t="s">
        <v>22</v>
      </c>
      <c r="J38" s="61">
        <f>SUM(J32:J37)</f>
        <v>180</v>
      </c>
      <c r="K38" s="62"/>
      <c r="L38" s="62"/>
      <c r="M38" s="62"/>
      <c r="N38" s="62"/>
      <c r="O38" s="61">
        <f>SUM(O32:O37)</f>
        <v>9.8699999999999992</v>
      </c>
    </row>
    <row r="40" spans="1:15" ht="79.2" customHeight="1" x14ac:dyDescent="0.3">
      <c r="A40" s="175" t="s">
        <v>566</v>
      </c>
      <c r="B40" s="176"/>
      <c r="C40" s="176"/>
      <c r="D40" s="176"/>
      <c r="E40" s="176"/>
      <c r="F40" s="176"/>
      <c r="I40" s="177" t="s">
        <v>55</v>
      </c>
      <c r="J40" s="177"/>
      <c r="K40" s="177"/>
      <c r="L40" s="177"/>
      <c r="M40" s="177"/>
      <c r="N40" s="177"/>
    </row>
    <row r="41" spans="1:15" ht="15.6" customHeight="1" x14ac:dyDescent="0.3">
      <c r="A41" s="40"/>
      <c r="B41" s="63"/>
      <c r="C41" s="63"/>
      <c r="D41" s="63"/>
      <c r="E41" s="63"/>
      <c r="F41" s="63"/>
      <c r="I41" s="40"/>
      <c r="J41" s="40"/>
      <c r="K41" s="40"/>
      <c r="L41" s="40"/>
      <c r="M41" s="40"/>
      <c r="N41" s="40"/>
    </row>
    <row r="42" spans="1:15" ht="15.6" x14ac:dyDescent="0.3">
      <c r="G42" s="55" t="s">
        <v>23</v>
      </c>
      <c r="H42" s="55"/>
      <c r="I42" s="55"/>
      <c r="J42" s="55"/>
    </row>
    <row r="43" spans="1:15" x14ac:dyDescent="0.3">
      <c r="B43" s="178" t="s">
        <v>24</v>
      </c>
      <c r="C43" s="64"/>
      <c r="D43" s="178" t="s">
        <v>25</v>
      </c>
      <c r="E43" s="178" t="s">
        <v>56</v>
      </c>
      <c r="F43" s="178"/>
      <c r="G43" s="178"/>
      <c r="H43" s="64"/>
      <c r="I43" s="64"/>
      <c r="J43" s="64"/>
      <c r="K43" s="178" t="s">
        <v>26</v>
      </c>
      <c r="L43" s="178"/>
      <c r="M43" s="178"/>
    </row>
    <row r="44" spans="1:15" x14ac:dyDescent="0.3">
      <c r="B44" s="178"/>
      <c r="C44" s="64"/>
      <c r="D44" s="178"/>
      <c r="E44" s="64" t="s">
        <v>27</v>
      </c>
      <c r="F44" s="64" t="s">
        <v>28</v>
      </c>
      <c r="G44" s="64" t="s">
        <v>29</v>
      </c>
      <c r="H44" s="64"/>
      <c r="I44" s="64"/>
      <c r="J44" s="64"/>
      <c r="K44" s="178"/>
      <c r="L44" s="178"/>
      <c r="M44" s="178"/>
    </row>
    <row r="45" spans="1:15" x14ac:dyDescent="0.3">
      <c r="B45" s="57">
        <v>1</v>
      </c>
      <c r="C45" s="57"/>
      <c r="D45" s="57">
        <v>2</v>
      </c>
      <c r="E45" s="57">
        <v>3</v>
      </c>
      <c r="F45" s="57">
        <v>4</v>
      </c>
      <c r="G45" s="57">
        <v>5</v>
      </c>
      <c r="H45" s="57"/>
      <c r="I45" s="57"/>
      <c r="J45" s="57"/>
      <c r="K45" s="174">
        <v>6</v>
      </c>
      <c r="L45" s="174"/>
      <c r="M45" s="174"/>
    </row>
    <row r="46" spans="1:15" x14ac:dyDescent="0.3">
      <c r="B46" s="65" t="s">
        <v>57</v>
      </c>
      <c r="C46" s="65"/>
      <c r="D46" s="65"/>
      <c r="E46" s="65"/>
      <c r="F46" s="65"/>
      <c r="G46" s="65"/>
      <c r="H46" s="65"/>
      <c r="I46" s="65"/>
      <c r="J46" s="65"/>
      <c r="K46" s="65"/>
      <c r="L46" s="65"/>
      <c r="M46" s="65"/>
    </row>
    <row r="47" spans="1:15" x14ac:dyDescent="0.3">
      <c r="B47" s="65" t="s">
        <v>30</v>
      </c>
      <c r="C47" s="65"/>
      <c r="D47" s="65"/>
      <c r="E47" s="65"/>
      <c r="F47" s="65"/>
      <c r="G47" s="65"/>
      <c r="H47" s="65"/>
      <c r="I47" s="65"/>
      <c r="J47" s="65"/>
      <c r="K47" s="65"/>
      <c r="L47" s="65"/>
      <c r="M47" s="65"/>
    </row>
    <row r="49" spans="2:10" x14ac:dyDescent="0.3">
      <c r="B49" s="66" t="s">
        <v>58</v>
      </c>
      <c r="C49" s="66"/>
      <c r="D49" s="36"/>
      <c r="E49" s="36"/>
      <c r="F49" s="36"/>
      <c r="G49" s="36"/>
      <c r="H49" s="36"/>
      <c r="I49" s="36"/>
      <c r="J49" s="36"/>
    </row>
    <row r="50" spans="2:10" x14ac:dyDescent="0.3">
      <c r="B50" s="35" t="s">
        <v>59</v>
      </c>
      <c r="C50" s="35"/>
      <c r="D50" s="36"/>
      <c r="E50" s="36"/>
      <c r="F50" s="36"/>
      <c r="G50" s="36"/>
      <c r="H50" s="36"/>
      <c r="I50" s="36"/>
      <c r="J50" s="36"/>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honeticPr fontId="31" type="noConversion"/>
  <pageMargins left="0.7" right="0.7" top="0.75" bottom="0.75" header="0.3" footer="0.3"/>
  <pageSetup paperSize="9" scale="72" orientation="landscape" r:id="rId1"/>
  <rowBreaks count="1" manualBreakCount="1">
    <brk id="27"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1992D-90F7-43D3-B6C8-4B345B12F826}">
  <dimension ref="A1:Q50"/>
  <sheetViews>
    <sheetView zoomScale="85" zoomScaleNormal="85" zoomScaleSheetLayoutView="85" workbookViewId="0">
      <selection activeCell="C32" sqref="C32:E32"/>
    </sheetView>
  </sheetViews>
  <sheetFormatPr defaultColWidth="9" defaultRowHeight="14.4" x14ac:dyDescent="0.3"/>
  <cols>
    <col min="1" max="1" width="8.88671875" style="34" customWidth="1"/>
    <col min="2" max="3" width="9.109375" style="34" customWidth="1"/>
    <col min="4" max="4" width="13.44140625" style="34" customWidth="1"/>
    <col min="5" max="5" width="9" style="34"/>
    <col min="6" max="6" width="10.6640625" style="34" customWidth="1"/>
    <col min="7" max="10" width="10.5546875" style="34" customWidth="1"/>
    <col min="11" max="12" width="9" style="34"/>
    <col min="13" max="13" width="10.33203125" style="34" customWidth="1"/>
    <col min="14" max="14" width="10.5546875" style="34" customWidth="1"/>
    <col min="15" max="15" width="9" style="34" customWidth="1"/>
    <col min="16" max="256" width="9" style="34"/>
    <col min="257" max="257" width="8.88671875" style="34" customWidth="1"/>
    <col min="258" max="259" width="9.109375" style="34" customWidth="1"/>
    <col min="260" max="260" width="13.44140625" style="34" customWidth="1"/>
    <col min="261" max="261" width="9" style="34"/>
    <col min="262" max="262" width="10.6640625" style="34" customWidth="1"/>
    <col min="263" max="266" width="10.5546875" style="34" customWidth="1"/>
    <col min="267" max="268" width="9" style="34"/>
    <col min="269" max="269" width="10.33203125" style="34" customWidth="1"/>
    <col min="270" max="270" width="10.5546875" style="34" customWidth="1"/>
    <col min="271" max="512" width="9" style="34"/>
    <col min="513" max="513" width="8.88671875" style="34" customWidth="1"/>
    <col min="514" max="515" width="9.109375" style="34" customWidth="1"/>
    <col min="516" max="516" width="13.44140625" style="34" customWidth="1"/>
    <col min="517" max="517" width="9" style="34"/>
    <col min="518" max="518" width="10.6640625" style="34" customWidth="1"/>
    <col min="519" max="522" width="10.5546875" style="34" customWidth="1"/>
    <col min="523" max="524" width="9" style="34"/>
    <col min="525" max="525" width="10.33203125" style="34" customWidth="1"/>
    <col min="526" max="526" width="10.5546875" style="34" customWidth="1"/>
    <col min="527" max="768" width="9" style="34"/>
    <col min="769" max="769" width="8.88671875" style="34" customWidth="1"/>
    <col min="770" max="771" width="9.109375" style="34" customWidth="1"/>
    <col min="772" max="772" width="13.44140625" style="34" customWidth="1"/>
    <col min="773" max="773" width="9" style="34"/>
    <col min="774" max="774" width="10.6640625" style="34" customWidth="1"/>
    <col min="775" max="778" width="10.5546875" style="34" customWidth="1"/>
    <col min="779" max="780" width="9" style="34"/>
    <col min="781" max="781" width="10.33203125" style="34" customWidth="1"/>
    <col min="782" max="782" width="10.5546875" style="34" customWidth="1"/>
    <col min="783" max="1024" width="9" style="34"/>
    <col min="1025" max="1025" width="8.88671875" style="34" customWidth="1"/>
    <col min="1026" max="1027" width="9.109375" style="34" customWidth="1"/>
    <col min="1028" max="1028" width="13.44140625" style="34" customWidth="1"/>
    <col min="1029" max="1029" width="9" style="34"/>
    <col min="1030" max="1030" width="10.6640625" style="34" customWidth="1"/>
    <col min="1031" max="1034" width="10.5546875" style="34" customWidth="1"/>
    <col min="1035" max="1036" width="9" style="34"/>
    <col min="1037" max="1037" width="10.33203125" style="34" customWidth="1"/>
    <col min="1038" max="1038" width="10.5546875" style="34" customWidth="1"/>
    <col min="1039" max="1280" width="9" style="34"/>
    <col min="1281" max="1281" width="8.88671875" style="34" customWidth="1"/>
    <col min="1282" max="1283" width="9.109375" style="34" customWidth="1"/>
    <col min="1284" max="1284" width="13.44140625" style="34" customWidth="1"/>
    <col min="1285" max="1285" width="9" style="34"/>
    <col min="1286" max="1286" width="10.6640625" style="34" customWidth="1"/>
    <col min="1287" max="1290" width="10.5546875" style="34" customWidth="1"/>
    <col min="1291" max="1292" width="9" style="34"/>
    <col min="1293" max="1293" width="10.33203125" style="34" customWidth="1"/>
    <col min="1294" max="1294" width="10.5546875" style="34" customWidth="1"/>
    <col min="1295" max="1536" width="9" style="34"/>
    <col min="1537" max="1537" width="8.88671875" style="34" customWidth="1"/>
    <col min="1538" max="1539" width="9.109375" style="34" customWidth="1"/>
    <col min="1540" max="1540" width="13.44140625" style="34" customWidth="1"/>
    <col min="1541" max="1541" width="9" style="34"/>
    <col min="1542" max="1542" width="10.6640625" style="34" customWidth="1"/>
    <col min="1543" max="1546" width="10.5546875" style="34" customWidth="1"/>
    <col min="1547" max="1548" width="9" style="34"/>
    <col min="1549" max="1549" width="10.33203125" style="34" customWidth="1"/>
    <col min="1550" max="1550" width="10.5546875" style="34" customWidth="1"/>
    <col min="1551" max="1792" width="9" style="34"/>
    <col min="1793" max="1793" width="8.88671875" style="34" customWidth="1"/>
    <col min="1794" max="1795" width="9.109375" style="34" customWidth="1"/>
    <col min="1796" max="1796" width="13.44140625" style="34" customWidth="1"/>
    <col min="1797" max="1797" width="9" style="34"/>
    <col min="1798" max="1798" width="10.6640625" style="34" customWidth="1"/>
    <col min="1799" max="1802" width="10.5546875" style="34" customWidth="1"/>
    <col min="1803" max="1804" width="9" style="34"/>
    <col min="1805" max="1805" width="10.33203125" style="34" customWidth="1"/>
    <col min="1806" max="1806" width="10.5546875" style="34" customWidth="1"/>
    <col min="1807" max="2048" width="9" style="34"/>
    <col min="2049" max="2049" width="8.88671875" style="34" customWidth="1"/>
    <col min="2050" max="2051" width="9.109375" style="34" customWidth="1"/>
    <col min="2052" max="2052" width="13.44140625" style="34" customWidth="1"/>
    <col min="2053" max="2053" width="9" style="34"/>
    <col min="2054" max="2054" width="10.6640625" style="34" customWidth="1"/>
    <col min="2055" max="2058" width="10.5546875" style="34" customWidth="1"/>
    <col min="2059" max="2060" width="9" style="34"/>
    <col min="2061" max="2061" width="10.33203125" style="34" customWidth="1"/>
    <col min="2062" max="2062" width="10.5546875" style="34" customWidth="1"/>
    <col min="2063" max="2304" width="9" style="34"/>
    <col min="2305" max="2305" width="8.88671875" style="34" customWidth="1"/>
    <col min="2306" max="2307" width="9.109375" style="34" customWidth="1"/>
    <col min="2308" max="2308" width="13.44140625" style="34" customWidth="1"/>
    <col min="2309" max="2309" width="9" style="34"/>
    <col min="2310" max="2310" width="10.6640625" style="34" customWidth="1"/>
    <col min="2311" max="2314" width="10.5546875" style="34" customWidth="1"/>
    <col min="2315" max="2316" width="9" style="34"/>
    <col min="2317" max="2317" width="10.33203125" style="34" customWidth="1"/>
    <col min="2318" max="2318" width="10.5546875" style="34" customWidth="1"/>
    <col min="2319" max="2560" width="9" style="34"/>
    <col min="2561" max="2561" width="8.88671875" style="34" customWidth="1"/>
    <col min="2562" max="2563" width="9.109375" style="34" customWidth="1"/>
    <col min="2564" max="2564" width="13.44140625" style="34" customWidth="1"/>
    <col min="2565" max="2565" width="9" style="34"/>
    <col min="2566" max="2566" width="10.6640625" style="34" customWidth="1"/>
    <col min="2567" max="2570" width="10.5546875" style="34" customWidth="1"/>
    <col min="2571" max="2572" width="9" style="34"/>
    <col min="2573" max="2573" width="10.33203125" style="34" customWidth="1"/>
    <col min="2574" max="2574" width="10.5546875" style="34" customWidth="1"/>
    <col min="2575" max="2816" width="9" style="34"/>
    <col min="2817" max="2817" width="8.88671875" style="34" customWidth="1"/>
    <col min="2818" max="2819" width="9.109375" style="34" customWidth="1"/>
    <col min="2820" max="2820" width="13.44140625" style="34" customWidth="1"/>
    <col min="2821" max="2821" width="9" style="34"/>
    <col min="2822" max="2822" width="10.6640625" style="34" customWidth="1"/>
    <col min="2823" max="2826" width="10.5546875" style="34" customWidth="1"/>
    <col min="2827" max="2828" width="9" style="34"/>
    <col min="2829" max="2829" width="10.33203125" style="34" customWidth="1"/>
    <col min="2830" max="2830" width="10.5546875" style="34" customWidth="1"/>
    <col min="2831" max="3072" width="9" style="34"/>
    <col min="3073" max="3073" width="8.88671875" style="34" customWidth="1"/>
    <col min="3074" max="3075" width="9.109375" style="34" customWidth="1"/>
    <col min="3076" max="3076" width="13.44140625" style="34" customWidth="1"/>
    <col min="3077" max="3077" width="9" style="34"/>
    <col min="3078" max="3078" width="10.6640625" style="34" customWidth="1"/>
    <col min="3079" max="3082" width="10.5546875" style="34" customWidth="1"/>
    <col min="3083" max="3084" width="9" style="34"/>
    <col min="3085" max="3085" width="10.33203125" style="34" customWidth="1"/>
    <col min="3086" max="3086" width="10.5546875" style="34" customWidth="1"/>
    <col min="3087" max="3328" width="9" style="34"/>
    <col min="3329" max="3329" width="8.88671875" style="34" customWidth="1"/>
    <col min="3330" max="3331" width="9.109375" style="34" customWidth="1"/>
    <col min="3332" max="3332" width="13.44140625" style="34" customWidth="1"/>
    <col min="3333" max="3333" width="9" style="34"/>
    <col min="3334" max="3334" width="10.6640625" style="34" customWidth="1"/>
    <col min="3335" max="3338" width="10.5546875" style="34" customWidth="1"/>
    <col min="3339" max="3340" width="9" style="34"/>
    <col min="3341" max="3341" width="10.33203125" style="34" customWidth="1"/>
    <col min="3342" max="3342" width="10.5546875" style="34" customWidth="1"/>
    <col min="3343" max="3584" width="9" style="34"/>
    <col min="3585" max="3585" width="8.88671875" style="34" customWidth="1"/>
    <col min="3586" max="3587" width="9.109375" style="34" customWidth="1"/>
    <col min="3588" max="3588" width="13.44140625" style="34" customWidth="1"/>
    <col min="3589" max="3589" width="9" style="34"/>
    <col min="3590" max="3590" width="10.6640625" style="34" customWidth="1"/>
    <col min="3591" max="3594" width="10.5546875" style="34" customWidth="1"/>
    <col min="3595" max="3596" width="9" style="34"/>
    <col min="3597" max="3597" width="10.33203125" style="34" customWidth="1"/>
    <col min="3598" max="3598" width="10.5546875" style="34" customWidth="1"/>
    <col min="3599" max="3840" width="9" style="34"/>
    <col min="3841" max="3841" width="8.88671875" style="34" customWidth="1"/>
    <col min="3842" max="3843" width="9.109375" style="34" customWidth="1"/>
    <col min="3844" max="3844" width="13.44140625" style="34" customWidth="1"/>
    <col min="3845" max="3845" width="9" style="34"/>
    <col min="3846" max="3846" width="10.6640625" style="34" customWidth="1"/>
    <col min="3847" max="3850" width="10.5546875" style="34" customWidth="1"/>
    <col min="3851" max="3852" width="9" style="34"/>
    <col min="3853" max="3853" width="10.33203125" style="34" customWidth="1"/>
    <col min="3854" max="3854" width="10.5546875" style="34" customWidth="1"/>
    <col min="3855" max="4096" width="9" style="34"/>
    <col min="4097" max="4097" width="8.88671875" style="34" customWidth="1"/>
    <col min="4098" max="4099" width="9.109375" style="34" customWidth="1"/>
    <col min="4100" max="4100" width="13.44140625" style="34" customWidth="1"/>
    <col min="4101" max="4101" width="9" style="34"/>
    <col min="4102" max="4102" width="10.6640625" style="34" customWidth="1"/>
    <col min="4103" max="4106" width="10.5546875" style="34" customWidth="1"/>
    <col min="4107" max="4108" width="9" style="34"/>
    <col min="4109" max="4109" width="10.33203125" style="34" customWidth="1"/>
    <col min="4110" max="4110" width="10.5546875" style="34" customWidth="1"/>
    <col min="4111" max="4352" width="9" style="34"/>
    <col min="4353" max="4353" width="8.88671875" style="34" customWidth="1"/>
    <col min="4354" max="4355" width="9.109375" style="34" customWidth="1"/>
    <col min="4356" max="4356" width="13.44140625" style="34" customWidth="1"/>
    <col min="4357" max="4357" width="9" style="34"/>
    <col min="4358" max="4358" width="10.6640625" style="34" customWidth="1"/>
    <col min="4359" max="4362" width="10.5546875" style="34" customWidth="1"/>
    <col min="4363" max="4364" width="9" style="34"/>
    <col min="4365" max="4365" width="10.33203125" style="34" customWidth="1"/>
    <col min="4366" max="4366" width="10.5546875" style="34" customWidth="1"/>
    <col min="4367" max="4608" width="9" style="34"/>
    <col min="4609" max="4609" width="8.88671875" style="34" customWidth="1"/>
    <col min="4610" max="4611" width="9.109375" style="34" customWidth="1"/>
    <col min="4612" max="4612" width="13.44140625" style="34" customWidth="1"/>
    <col min="4613" max="4613" width="9" style="34"/>
    <col min="4614" max="4614" width="10.6640625" style="34" customWidth="1"/>
    <col min="4615" max="4618" width="10.5546875" style="34" customWidth="1"/>
    <col min="4619" max="4620" width="9" style="34"/>
    <col min="4621" max="4621" width="10.33203125" style="34" customWidth="1"/>
    <col min="4622" max="4622" width="10.5546875" style="34" customWidth="1"/>
    <col min="4623" max="4864" width="9" style="34"/>
    <col min="4865" max="4865" width="8.88671875" style="34" customWidth="1"/>
    <col min="4866" max="4867" width="9.109375" style="34" customWidth="1"/>
    <col min="4868" max="4868" width="13.44140625" style="34" customWidth="1"/>
    <col min="4869" max="4869" width="9" style="34"/>
    <col min="4870" max="4870" width="10.6640625" style="34" customWidth="1"/>
    <col min="4871" max="4874" width="10.5546875" style="34" customWidth="1"/>
    <col min="4875" max="4876" width="9" style="34"/>
    <col min="4877" max="4877" width="10.33203125" style="34" customWidth="1"/>
    <col min="4878" max="4878" width="10.5546875" style="34" customWidth="1"/>
    <col min="4879" max="5120" width="9" style="34"/>
    <col min="5121" max="5121" width="8.88671875" style="34" customWidth="1"/>
    <col min="5122" max="5123" width="9.109375" style="34" customWidth="1"/>
    <col min="5124" max="5124" width="13.44140625" style="34" customWidth="1"/>
    <col min="5125" max="5125" width="9" style="34"/>
    <col min="5126" max="5126" width="10.6640625" style="34" customWidth="1"/>
    <col min="5127" max="5130" width="10.5546875" style="34" customWidth="1"/>
    <col min="5131" max="5132" width="9" style="34"/>
    <col min="5133" max="5133" width="10.33203125" style="34" customWidth="1"/>
    <col min="5134" max="5134" width="10.5546875" style="34" customWidth="1"/>
    <col min="5135" max="5376" width="9" style="34"/>
    <col min="5377" max="5377" width="8.88671875" style="34" customWidth="1"/>
    <col min="5378" max="5379" width="9.109375" style="34" customWidth="1"/>
    <col min="5380" max="5380" width="13.44140625" style="34" customWidth="1"/>
    <col min="5381" max="5381" width="9" style="34"/>
    <col min="5382" max="5382" width="10.6640625" style="34" customWidth="1"/>
    <col min="5383" max="5386" width="10.5546875" style="34" customWidth="1"/>
    <col min="5387" max="5388" width="9" style="34"/>
    <col min="5389" max="5389" width="10.33203125" style="34" customWidth="1"/>
    <col min="5390" max="5390" width="10.5546875" style="34" customWidth="1"/>
    <col min="5391" max="5632" width="9" style="34"/>
    <col min="5633" max="5633" width="8.88671875" style="34" customWidth="1"/>
    <col min="5634" max="5635" width="9.109375" style="34" customWidth="1"/>
    <col min="5636" max="5636" width="13.44140625" style="34" customWidth="1"/>
    <col min="5637" max="5637" width="9" style="34"/>
    <col min="5638" max="5638" width="10.6640625" style="34" customWidth="1"/>
    <col min="5639" max="5642" width="10.5546875" style="34" customWidth="1"/>
    <col min="5643" max="5644" width="9" style="34"/>
    <col min="5645" max="5645" width="10.33203125" style="34" customWidth="1"/>
    <col min="5646" max="5646" width="10.5546875" style="34" customWidth="1"/>
    <col min="5647" max="5888" width="9" style="34"/>
    <col min="5889" max="5889" width="8.88671875" style="34" customWidth="1"/>
    <col min="5890" max="5891" width="9.109375" style="34" customWidth="1"/>
    <col min="5892" max="5892" width="13.44140625" style="34" customWidth="1"/>
    <col min="5893" max="5893" width="9" style="34"/>
    <col min="5894" max="5894" width="10.6640625" style="34" customWidth="1"/>
    <col min="5895" max="5898" width="10.5546875" style="34" customWidth="1"/>
    <col min="5899" max="5900" width="9" style="34"/>
    <col min="5901" max="5901" width="10.33203125" style="34" customWidth="1"/>
    <col min="5902" max="5902" width="10.5546875" style="34" customWidth="1"/>
    <col min="5903" max="6144" width="9" style="34"/>
    <col min="6145" max="6145" width="8.88671875" style="34" customWidth="1"/>
    <col min="6146" max="6147" width="9.109375" style="34" customWidth="1"/>
    <col min="6148" max="6148" width="13.44140625" style="34" customWidth="1"/>
    <col min="6149" max="6149" width="9" style="34"/>
    <col min="6150" max="6150" width="10.6640625" style="34" customWidth="1"/>
    <col min="6151" max="6154" width="10.5546875" style="34" customWidth="1"/>
    <col min="6155" max="6156" width="9" style="34"/>
    <col min="6157" max="6157" width="10.33203125" style="34" customWidth="1"/>
    <col min="6158" max="6158" width="10.5546875" style="34" customWidth="1"/>
    <col min="6159" max="6400" width="9" style="34"/>
    <col min="6401" max="6401" width="8.88671875" style="34" customWidth="1"/>
    <col min="6402" max="6403" width="9.109375" style="34" customWidth="1"/>
    <col min="6404" max="6404" width="13.44140625" style="34" customWidth="1"/>
    <col min="6405" max="6405" width="9" style="34"/>
    <col min="6406" max="6406" width="10.6640625" style="34" customWidth="1"/>
    <col min="6407" max="6410" width="10.5546875" style="34" customWidth="1"/>
    <col min="6411" max="6412" width="9" style="34"/>
    <col min="6413" max="6413" width="10.33203125" style="34" customWidth="1"/>
    <col min="6414" max="6414" width="10.5546875" style="34" customWidth="1"/>
    <col min="6415" max="6656" width="9" style="34"/>
    <col min="6657" max="6657" width="8.88671875" style="34" customWidth="1"/>
    <col min="6658" max="6659" width="9.109375" style="34" customWidth="1"/>
    <col min="6660" max="6660" width="13.44140625" style="34" customWidth="1"/>
    <col min="6661" max="6661" width="9" style="34"/>
    <col min="6662" max="6662" width="10.6640625" style="34" customWidth="1"/>
    <col min="6663" max="6666" width="10.5546875" style="34" customWidth="1"/>
    <col min="6667" max="6668" width="9" style="34"/>
    <col min="6669" max="6669" width="10.33203125" style="34" customWidth="1"/>
    <col min="6670" max="6670" width="10.5546875" style="34" customWidth="1"/>
    <col min="6671" max="6912" width="9" style="34"/>
    <col min="6913" max="6913" width="8.88671875" style="34" customWidth="1"/>
    <col min="6914" max="6915" width="9.109375" style="34" customWidth="1"/>
    <col min="6916" max="6916" width="13.44140625" style="34" customWidth="1"/>
    <col min="6917" max="6917" width="9" style="34"/>
    <col min="6918" max="6918" width="10.6640625" style="34" customWidth="1"/>
    <col min="6919" max="6922" width="10.5546875" style="34" customWidth="1"/>
    <col min="6923" max="6924" width="9" style="34"/>
    <col min="6925" max="6925" width="10.33203125" style="34" customWidth="1"/>
    <col min="6926" max="6926" width="10.5546875" style="34" customWidth="1"/>
    <col min="6927" max="7168" width="9" style="34"/>
    <col min="7169" max="7169" width="8.88671875" style="34" customWidth="1"/>
    <col min="7170" max="7171" width="9.109375" style="34" customWidth="1"/>
    <col min="7172" max="7172" width="13.44140625" style="34" customWidth="1"/>
    <col min="7173" max="7173" width="9" style="34"/>
    <col min="7174" max="7174" width="10.6640625" style="34" customWidth="1"/>
    <col min="7175" max="7178" width="10.5546875" style="34" customWidth="1"/>
    <col min="7179" max="7180" width="9" style="34"/>
    <col min="7181" max="7181" width="10.33203125" style="34" customWidth="1"/>
    <col min="7182" max="7182" width="10.5546875" style="34" customWidth="1"/>
    <col min="7183" max="7424" width="9" style="34"/>
    <col min="7425" max="7425" width="8.88671875" style="34" customWidth="1"/>
    <col min="7426" max="7427" width="9.109375" style="34" customWidth="1"/>
    <col min="7428" max="7428" width="13.44140625" style="34" customWidth="1"/>
    <col min="7429" max="7429" width="9" style="34"/>
    <col min="7430" max="7430" width="10.6640625" style="34" customWidth="1"/>
    <col min="7431" max="7434" width="10.5546875" style="34" customWidth="1"/>
    <col min="7435" max="7436" width="9" style="34"/>
    <col min="7437" max="7437" width="10.33203125" style="34" customWidth="1"/>
    <col min="7438" max="7438" width="10.5546875" style="34" customWidth="1"/>
    <col min="7439" max="7680" width="9" style="34"/>
    <col min="7681" max="7681" width="8.88671875" style="34" customWidth="1"/>
    <col min="7682" max="7683" width="9.109375" style="34" customWidth="1"/>
    <col min="7684" max="7684" width="13.44140625" style="34" customWidth="1"/>
    <col min="7685" max="7685" width="9" style="34"/>
    <col min="7686" max="7686" width="10.6640625" style="34" customWidth="1"/>
    <col min="7687" max="7690" width="10.5546875" style="34" customWidth="1"/>
    <col min="7691" max="7692" width="9" style="34"/>
    <col min="7693" max="7693" width="10.33203125" style="34" customWidth="1"/>
    <col min="7694" max="7694" width="10.5546875" style="34" customWidth="1"/>
    <col min="7695" max="7936" width="9" style="34"/>
    <col min="7937" max="7937" width="8.88671875" style="34" customWidth="1"/>
    <col min="7938" max="7939" width="9.109375" style="34" customWidth="1"/>
    <col min="7940" max="7940" width="13.44140625" style="34" customWidth="1"/>
    <col min="7941" max="7941" width="9" style="34"/>
    <col min="7942" max="7942" width="10.6640625" style="34" customWidth="1"/>
    <col min="7943" max="7946" width="10.5546875" style="34" customWidth="1"/>
    <col min="7947" max="7948" width="9" style="34"/>
    <col min="7949" max="7949" width="10.33203125" style="34" customWidth="1"/>
    <col min="7950" max="7950" width="10.5546875" style="34" customWidth="1"/>
    <col min="7951" max="8192" width="9" style="34"/>
    <col min="8193" max="8193" width="8.88671875" style="34" customWidth="1"/>
    <col min="8194" max="8195" width="9.109375" style="34" customWidth="1"/>
    <col min="8196" max="8196" width="13.44140625" style="34" customWidth="1"/>
    <col min="8197" max="8197" width="9" style="34"/>
    <col min="8198" max="8198" width="10.6640625" style="34" customWidth="1"/>
    <col min="8199" max="8202" width="10.5546875" style="34" customWidth="1"/>
    <col min="8203" max="8204" width="9" style="34"/>
    <col min="8205" max="8205" width="10.33203125" style="34" customWidth="1"/>
    <col min="8206" max="8206" width="10.5546875" style="34" customWidth="1"/>
    <col min="8207" max="8448" width="9" style="34"/>
    <col min="8449" max="8449" width="8.88671875" style="34" customWidth="1"/>
    <col min="8450" max="8451" width="9.109375" style="34" customWidth="1"/>
    <col min="8452" max="8452" width="13.44140625" style="34" customWidth="1"/>
    <col min="8453" max="8453" width="9" style="34"/>
    <col min="8454" max="8454" width="10.6640625" style="34" customWidth="1"/>
    <col min="8455" max="8458" width="10.5546875" style="34" customWidth="1"/>
    <col min="8459" max="8460" width="9" style="34"/>
    <col min="8461" max="8461" width="10.33203125" style="34" customWidth="1"/>
    <col min="8462" max="8462" width="10.5546875" style="34" customWidth="1"/>
    <col min="8463" max="8704" width="9" style="34"/>
    <col min="8705" max="8705" width="8.88671875" style="34" customWidth="1"/>
    <col min="8706" max="8707" width="9.109375" style="34" customWidth="1"/>
    <col min="8708" max="8708" width="13.44140625" style="34" customWidth="1"/>
    <col min="8709" max="8709" width="9" style="34"/>
    <col min="8710" max="8710" width="10.6640625" style="34" customWidth="1"/>
    <col min="8711" max="8714" width="10.5546875" style="34" customWidth="1"/>
    <col min="8715" max="8716" width="9" style="34"/>
    <col min="8717" max="8717" width="10.33203125" style="34" customWidth="1"/>
    <col min="8718" max="8718" width="10.5546875" style="34" customWidth="1"/>
    <col min="8719" max="8960" width="9" style="34"/>
    <col min="8961" max="8961" width="8.88671875" style="34" customWidth="1"/>
    <col min="8962" max="8963" width="9.109375" style="34" customWidth="1"/>
    <col min="8964" max="8964" width="13.44140625" style="34" customWidth="1"/>
    <col min="8965" max="8965" width="9" style="34"/>
    <col min="8966" max="8966" width="10.6640625" style="34" customWidth="1"/>
    <col min="8967" max="8970" width="10.5546875" style="34" customWidth="1"/>
    <col min="8971" max="8972" width="9" style="34"/>
    <col min="8973" max="8973" width="10.33203125" style="34" customWidth="1"/>
    <col min="8974" max="8974" width="10.5546875" style="34" customWidth="1"/>
    <col min="8975" max="9216" width="9" style="34"/>
    <col min="9217" max="9217" width="8.88671875" style="34" customWidth="1"/>
    <col min="9218" max="9219" width="9.109375" style="34" customWidth="1"/>
    <col min="9220" max="9220" width="13.44140625" style="34" customWidth="1"/>
    <col min="9221" max="9221" width="9" style="34"/>
    <col min="9222" max="9222" width="10.6640625" style="34" customWidth="1"/>
    <col min="9223" max="9226" width="10.5546875" style="34" customWidth="1"/>
    <col min="9227" max="9228" width="9" style="34"/>
    <col min="9229" max="9229" width="10.33203125" style="34" customWidth="1"/>
    <col min="9230" max="9230" width="10.5546875" style="34" customWidth="1"/>
    <col min="9231" max="9472" width="9" style="34"/>
    <col min="9473" max="9473" width="8.88671875" style="34" customWidth="1"/>
    <col min="9474" max="9475" width="9.109375" style="34" customWidth="1"/>
    <col min="9476" max="9476" width="13.44140625" style="34" customWidth="1"/>
    <col min="9477" max="9477" width="9" style="34"/>
    <col min="9478" max="9478" width="10.6640625" style="34" customWidth="1"/>
    <col min="9479" max="9482" width="10.5546875" style="34" customWidth="1"/>
    <col min="9483" max="9484" width="9" style="34"/>
    <col min="9485" max="9485" width="10.33203125" style="34" customWidth="1"/>
    <col min="9486" max="9486" width="10.5546875" style="34" customWidth="1"/>
    <col min="9487" max="9728" width="9" style="34"/>
    <col min="9729" max="9729" width="8.88671875" style="34" customWidth="1"/>
    <col min="9730" max="9731" width="9.109375" style="34" customWidth="1"/>
    <col min="9732" max="9732" width="13.44140625" style="34" customWidth="1"/>
    <col min="9733" max="9733" width="9" style="34"/>
    <col min="9734" max="9734" width="10.6640625" style="34" customWidth="1"/>
    <col min="9735" max="9738" width="10.5546875" style="34" customWidth="1"/>
    <col min="9739" max="9740" width="9" style="34"/>
    <col min="9741" max="9741" width="10.33203125" style="34" customWidth="1"/>
    <col min="9742" max="9742" width="10.5546875" style="34" customWidth="1"/>
    <col min="9743" max="9984" width="9" style="34"/>
    <col min="9985" max="9985" width="8.88671875" style="34" customWidth="1"/>
    <col min="9986" max="9987" width="9.109375" style="34" customWidth="1"/>
    <col min="9988" max="9988" width="13.44140625" style="34" customWidth="1"/>
    <col min="9989" max="9989" width="9" style="34"/>
    <col min="9990" max="9990" width="10.6640625" style="34" customWidth="1"/>
    <col min="9991" max="9994" width="10.5546875" style="34" customWidth="1"/>
    <col min="9995" max="9996" width="9" style="34"/>
    <col min="9997" max="9997" width="10.33203125" style="34" customWidth="1"/>
    <col min="9998" max="9998" width="10.5546875" style="34" customWidth="1"/>
    <col min="9999" max="10240" width="9" style="34"/>
    <col min="10241" max="10241" width="8.88671875" style="34" customWidth="1"/>
    <col min="10242" max="10243" width="9.109375" style="34" customWidth="1"/>
    <col min="10244" max="10244" width="13.44140625" style="34" customWidth="1"/>
    <col min="10245" max="10245" width="9" style="34"/>
    <col min="10246" max="10246" width="10.6640625" style="34" customWidth="1"/>
    <col min="10247" max="10250" width="10.5546875" style="34" customWidth="1"/>
    <col min="10251" max="10252" width="9" style="34"/>
    <col min="10253" max="10253" width="10.33203125" style="34" customWidth="1"/>
    <col min="10254" max="10254" width="10.5546875" style="34" customWidth="1"/>
    <col min="10255" max="10496" width="9" style="34"/>
    <col min="10497" max="10497" width="8.88671875" style="34" customWidth="1"/>
    <col min="10498" max="10499" width="9.109375" style="34" customWidth="1"/>
    <col min="10500" max="10500" width="13.44140625" style="34" customWidth="1"/>
    <col min="10501" max="10501" width="9" style="34"/>
    <col min="10502" max="10502" width="10.6640625" style="34" customWidth="1"/>
    <col min="10503" max="10506" width="10.5546875" style="34" customWidth="1"/>
    <col min="10507" max="10508" width="9" style="34"/>
    <col min="10509" max="10509" width="10.33203125" style="34" customWidth="1"/>
    <col min="10510" max="10510" width="10.5546875" style="34" customWidth="1"/>
    <col min="10511" max="10752" width="9" style="34"/>
    <col min="10753" max="10753" width="8.88671875" style="34" customWidth="1"/>
    <col min="10754" max="10755" width="9.109375" style="34" customWidth="1"/>
    <col min="10756" max="10756" width="13.44140625" style="34" customWidth="1"/>
    <col min="10757" max="10757" width="9" style="34"/>
    <col min="10758" max="10758" width="10.6640625" style="34" customWidth="1"/>
    <col min="10759" max="10762" width="10.5546875" style="34" customWidth="1"/>
    <col min="10763" max="10764" width="9" style="34"/>
    <col min="10765" max="10765" width="10.33203125" style="34" customWidth="1"/>
    <col min="10766" max="10766" width="10.5546875" style="34" customWidth="1"/>
    <col min="10767" max="11008" width="9" style="34"/>
    <col min="11009" max="11009" width="8.88671875" style="34" customWidth="1"/>
    <col min="11010" max="11011" width="9.109375" style="34" customWidth="1"/>
    <col min="11012" max="11012" width="13.44140625" style="34" customWidth="1"/>
    <col min="11013" max="11013" width="9" style="34"/>
    <col min="11014" max="11014" width="10.6640625" style="34" customWidth="1"/>
    <col min="11015" max="11018" width="10.5546875" style="34" customWidth="1"/>
    <col min="11019" max="11020" width="9" style="34"/>
    <col min="11021" max="11021" width="10.33203125" style="34" customWidth="1"/>
    <col min="11022" max="11022" width="10.5546875" style="34" customWidth="1"/>
    <col min="11023" max="11264" width="9" style="34"/>
    <col min="11265" max="11265" width="8.88671875" style="34" customWidth="1"/>
    <col min="11266" max="11267" width="9.109375" style="34" customWidth="1"/>
    <col min="11268" max="11268" width="13.44140625" style="34" customWidth="1"/>
    <col min="11269" max="11269" width="9" style="34"/>
    <col min="11270" max="11270" width="10.6640625" style="34" customWidth="1"/>
    <col min="11271" max="11274" width="10.5546875" style="34" customWidth="1"/>
    <col min="11275" max="11276" width="9" style="34"/>
    <col min="11277" max="11277" width="10.33203125" style="34" customWidth="1"/>
    <col min="11278" max="11278" width="10.5546875" style="34" customWidth="1"/>
    <col min="11279" max="11520" width="9" style="34"/>
    <col min="11521" max="11521" width="8.88671875" style="34" customWidth="1"/>
    <col min="11522" max="11523" width="9.109375" style="34" customWidth="1"/>
    <col min="11524" max="11524" width="13.44140625" style="34" customWidth="1"/>
    <col min="11525" max="11525" width="9" style="34"/>
    <col min="11526" max="11526" width="10.6640625" style="34" customWidth="1"/>
    <col min="11527" max="11530" width="10.5546875" style="34" customWidth="1"/>
    <col min="11531" max="11532" width="9" style="34"/>
    <col min="11533" max="11533" width="10.33203125" style="34" customWidth="1"/>
    <col min="11534" max="11534" width="10.5546875" style="34" customWidth="1"/>
    <col min="11535" max="11776" width="9" style="34"/>
    <col min="11777" max="11777" width="8.88671875" style="34" customWidth="1"/>
    <col min="11778" max="11779" width="9.109375" style="34" customWidth="1"/>
    <col min="11780" max="11780" width="13.44140625" style="34" customWidth="1"/>
    <col min="11781" max="11781" width="9" style="34"/>
    <col min="11782" max="11782" width="10.6640625" style="34" customWidth="1"/>
    <col min="11783" max="11786" width="10.5546875" style="34" customWidth="1"/>
    <col min="11787" max="11788" width="9" style="34"/>
    <col min="11789" max="11789" width="10.33203125" style="34" customWidth="1"/>
    <col min="11790" max="11790" width="10.5546875" style="34" customWidth="1"/>
    <col min="11791" max="12032" width="9" style="34"/>
    <col min="12033" max="12033" width="8.88671875" style="34" customWidth="1"/>
    <col min="12034" max="12035" width="9.109375" style="34" customWidth="1"/>
    <col min="12036" max="12036" width="13.44140625" style="34" customWidth="1"/>
    <col min="12037" max="12037" width="9" style="34"/>
    <col min="12038" max="12038" width="10.6640625" style="34" customWidth="1"/>
    <col min="12039" max="12042" width="10.5546875" style="34" customWidth="1"/>
    <col min="12043" max="12044" width="9" style="34"/>
    <col min="12045" max="12045" width="10.33203125" style="34" customWidth="1"/>
    <col min="12046" max="12046" width="10.5546875" style="34" customWidth="1"/>
    <col min="12047" max="12288" width="9" style="34"/>
    <col min="12289" max="12289" width="8.88671875" style="34" customWidth="1"/>
    <col min="12290" max="12291" width="9.109375" style="34" customWidth="1"/>
    <col min="12292" max="12292" width="13.44140625" style="34" customWidth="1"/>
    <col min="12293" max="12293" width="9" style="34"/>
    <col min="12294" max="12294" width="10.6640625" style="34" customWidth="1"/>
    <col min="12295" max="12298" width="10.5546875" style="34" customWidth="1"/>
    <col min="12299" max="12300" width="9" style="34"/>
    <col min="12301" max="12301" width="10.33203125" style="34" customWidth="1"/>
    <col min="12302" max="12302" width="10.5546875" style="34" customWidth="1"/>
    <col min="12303" max="12544" width="9" style="34"/>
    <col min="12545" max="12545" width="8.88671875" style="34" customWidth="1"/>
    <col min="12546" max="12547" width="9.109375" style="34" customWidth="1"/>
    <col min="12548" max="12548" width="13.44140625" style="34" customWidth="1"/>
    <col min="12549" max="12549" width="9" style="34"/>
    <col min="12550" max="12550" width="10.6640625" style="34" customWidth="1"/>
    <col min="12551" max="12554" width="10.5546875" style="34" customWidth="1"/>
    <col min="12555" max="12556" width="9" style="34"/>
    <col min="12557" max="12557" width="10.33203125" style="34" customWidth="1"/>
    <col min="12558" max="12558" width="10.5546875" style="34" customWidth="1"/>
    <col min="12559" max="12800" width="9" style="34"/>
    <col min="12801" max="12801" width="8.88671875" style="34" customWidth="1"/>
    <col min="12802" max="12803" width="9.109375" style="34" customWidth="1"/>
    <col min="12804" max="12804" width="13.44140625" style="34" customWidth="1"/>
    <col min="12805" max="12805" width="9" style="34"/>
    <col min="12806" max="12806" width="10.6640625" style="34" customWidth="1"/>
    <col min="12807" max="12810" width="10.5546875" style="34" customWidth="1"/>
    <col min="12811" max="12812" width="9" style="34"/>
    <col min="12813" max="12813" width="10.33203125" style="34" customWidth="1"/>
    <col min="12814" max="12814" width="10.5546875" style="34" customWidth="1"/>
    <col min="12815" max="13056" width="9" style="34"/>
    <col min="13057" max="13057" width="8.88671875" style="34" customWidth="1"/>
    <col min="13058" max="13059" width="9.109375" style="34" customWidth="1"/>
    <col min="13060" max="13060" width="13.44140625" style="34" customWidth="1"/>
    <col min="13061" max="13061" width="9" style="34"/>
    <col min="13062" max="13062" width="10.6640625" style="34" customWidth="1"/>
    <col min="13063" max="13066" width="10.5546875" style="34" customWidth="1"/>
    <col min="13067" max="13068" width="9" style="34"/>
    <col min="13069" max="13069" width="10.33203125" style="34" customWidth="1"/>
    <col min="13070" max="13070" width="10.5546875" style="34" customWidth="1"/>
    <col min="13071" max="13312" width="9" style="34"/>
    <col min="13313" max="13313" width="8.88671875" style="34" customWidth="1"/>
    <col min="13314" max="13315" width="9.109375" style="34" customWidth="1"/>
    <col min="13316" max="13316" width="13.44140625" style="34" customWidth="1"/>
    <col min="13317" max="13317" width="9" style="34"/>
    <col min="13318" max="13318" width="10.6640625" style="34" customWidth="1"/>
    <col min="13319" max="13322" width="10.5546875" style="34" customWidth="1"/>
    <col min="13323" max="13324" width="9" style="34"/>
    <col min="13325" max="13325" width="10.33203125" style="34" customWidth="1"/>
    <col min="13326" max="13326" width="10.5546875" style="34" customWidth="1"/>
    <col min="13327" max="13568" width="9" style="34"/>
    <col min="13569" max="13569" width="8.88671875" style="34" customWidth="1"/>
    <col min="13570" max="13571" width="9.109375" style="34" customWidth="1"/>
    <col min="13572" max="13572" width="13.44140625" style="34" customWidth="1"/>
    <col min="13573" max="13573" width="9" style="34"/>
    <col min="13574" max="13574" width="10.6640625" style="34" customWidth="1"/>
    <col min="13575" max="13578" width="10.5546875" style="34" customWidth="1"/>
    <col min="13579" max="13580" width="9" style="34"/>
    <col min="13581" max="13581" width="10.33203125" style="34" customWidth="1"/>
    <col min="13582" max="13582" width="10.5546875" style="34" customWidth="1"/>
    <col min="13583" max="13824" width="9" style="34"/>
    <col min="13825" max="13825" width="8.88671875" style="34" customWidth="1"/>
    <col min="13826" max="13827" width="9.109375" style="34" customWidth="1"/>
    <col min="13828" max="13828" width="13.44140625" style="34" customWidth="1"/>
    <col min="13829" max="13829" width="9" style="34"/>
    <col min="13830" max="13830" width="10.6640625" style="34" customWidth="1"/>
    <col min="13831" max="13834" width="10.5546875" style="34" customWidth="1"/>
    <col min="13835" max="13836" width="9" style="34"/>
    <col min="13837" max="13837" width="10.33203125" style="34" customWidth="1"/>
    <col min="13838" max="13838" width="10.5546875" style="34" customWidth="1"/>
    <col min="13839" max="14080" width="9" style="34"/>
    <col min="14081" max="14081" width="8.88671875" style="34" customWidth="1"/>
    <col min="14082" max="14083" width="9.109375" style="34" customWidth="1"/>
    <col min="14084" max="14084" width="13.44140625" style="34" customWidth="1"/>
    <col min="14085" max="14085" width="9" style="34"/>
    <col min="14086" max="14086" width="10.6640625" style="34" customWidth="1"/>
    <col min="14087" max="14090" width="10.5546875" style="34" customWidth="1"/>
    <col min="14091" max="14092" width="9" style="34"/>
    <col min="14093" max="14093" width="10.33203125" style="34" customWidth="1"/>
    <col min="14094" max="14094" width="10.5546875" style="34" customWidth="1"/>
    <col min="14095" max="14336" width="9" style="34"/>
    <col min="14337" max="14337" width="8.88671875" style="34" customWidth="1"/>
    <col min="14338" max="14339" width="9.109375" style="34" customWidth="1"/>
    <col min="14340" max="14340" width="13.44140625" style="34" customWidth="1"/>
    <col min="14341" max="14341" width="9" style="34"/>
    <col min="14342" max="14342" width="10.6640625" style="34" customWidth="1"/>
    <col min="14343" max="14346" width="10.5546875" style="34" customWidth="1"/>
    <col min="14347" max="14348" width="9" style="34"/>
    <col min="14349" max="14349" width="10.33203125" style="34" customWidth="1"/>
    <col min="14350" max="14350" width="10.5546875" style="34" customWidth="1"/>
    <col min="14351" max="14592" width="9" style="34"/>
    <col min="14593" max="14593" width="8.88671875" style="34" customWidth="1"/>
    <col min="14594" max="14595" width="9.109375" style="34" customWidth="1"/>
    <col min="14596" max="14596" width="13.44140625" style="34" customWidth="1"/>
    <col min="14597" max="14597" width="9" style="34"/>
    <col min="14598" max="14598" width="10.6640625" style="34" customWidth="1"/>
    <col min="14599" max="14602" width="10.5546875" style="34" customWidth="1"/>
    <col min="14603" max="14604" width="9" style="34"/>
    <col min="14605" max="14605" width="10.33203125" style="34" customWidth="1"/>
    <col min="14606" max="14606" width="10.5546875" style="34" customWidth="1"/>
    <col min="14607" max="14848" width="9" style="34"/>
    <col min="14849" max="14849" width="8.88671875" style="34" customWidth="1"/>
    <col min="14850" max="14851" width="9.109375" style="34" customWidth="1"/>
    <col min="14852" max="14852" width="13.44140625" style="34" customWidth="1"/>
    <col min="14853" max="14853" width="9" style="34"/>
    <col min="14854" max="14854" width="10.6640625" style="34" customWidth="1"/>
    <col min="14855" max="14858" width="10.5546875" style="34" customWidth="1"/>
    <col min="14859" max="14860" width="9" style="34"/>
    <col min="14861" max="14861" width="10.33203125" style="34" customWidth="1"/>
    <col min="14862" max="14862" width="10.5546875" style="34" customWidth="1"/>
    <col min="14863" max="15104" width="9" style="34"/>
    <col min="15105" max="15105" width="8.88671875" style="34" customWidth="1"/>
    <col min="15106" max="15107" width="9.109375" style="34" customWidth="1"/>
    <col min="15108" max="15108" width="13.44140625" style="34" customWidth="1"/>
    <col min="15109" max="15109" width="9" style="34"/>
    <col min="15110" max="15110" width="10.6640625" style="34" customWidth="1"/>
    <col min="15111" max="15114" width="10.5546875" style="34" customWidth="1"/>
    <col min="15115" max="15116" width="9" style="34"/>
    <col min="15117" max="15117" width="10.33203125" style="34" customWidth="1"/>
    <col min="15118" max="15118" width="10.5546875" style="34" customWidth="1"/>
    <col min="15119" max="15360" width="9" style="34"/>
    <col min="15361" max="15361" width="8.88671875" style="34" customWidth="1"/>
    <col min="15362" max="15363" width="9.109375" style="34" customWidth="1"/>
    <col min="15364" max="15364" width="13.44140625" style="34" customWidth="1"/>
    <col min="15365" max="15365" width="9" style="34"/>
    <col min="15366" max="15366" width="10.6640625" style="34" customWidth="1"/>
    <col min="15367" max="15370" width="10.5546875" style="34" customWidth="1"/>
    <col min="15371" max="15372" width="9" style="34"/>
    <col min="15373" max="15373" width="10.33203125" style="34" customWidth="1"/>
    <col min="15374" max="15374" width="10.5546875" style="34" customWidth="1"/>
    <col min="15375" max="15616" width="9" style="34"/>
    <col min="15617" max="15617" width="8.88671875" style="34" customWidth="1"/>
    <col min="15618" max="15619" width="9.109375" style="34" customWidth="1"/>
    <col min="15620" max="15620" width="13.44140625" style="34" customWidth="1"/>
    <col min="15621" max="15621" width="9" style="34"/>
    <col min="15622" max="15622" width="10.6640625" style="34" customWidth="1"/>
    <col min="15623" max="15626" width="10.5546875" style="34" customWidth="1"/>
    <col min="15627" max="15628" width="9" style="34"/>
    <col min="15629" max="15629" width="10.33203125" style="34" customWidth="1"/>
    <col min="15630" max="15630" width="10.5546875" style="34" customWidth="1"/>
    <col min="15631" max="15872" width="9" style="34"/>
    <col min="15873" max="15873" width="8.88671875" style="34" customWidth="1"/>
    <col min="15874" max="15875" width="9.109375" style="34" customWidth="1"/>
    <col min="15876" max="15876" width="13.44140625" style="34" customWidth="1"/>
    <col min="15877" max="15877" width="9" style="34"/>
    <col min="15878" max="15878" width="10.6640625" style="34" customWidth="1"/>
    <col min="15879" max="15882" width="10.5546875" style="34" customWidth="1"/>
    <col min="15883" max="15884" width="9" style="34"/>
    <col min="15885" max="15885" width="10.33203125" style="34" customWidth="1"/>
    <col min="15886" max="15886" width="10.5546875" style="34" customWidth="1"/>
    <col min="15887" max="16128" width="9" style="34"/>
    <col min="16129" max="16129" width="8.88671875" style="34" customWidth="1"/>
    <col min="16130" max="16131" width="9.109375" style="34" customWidth="1"/>
    <col min="16132" max="16132" width="13.44140625" style="34" customWidth="1"/>
    <col min="16133" max="16133" width="9" style="34"/>
    <col min="16134" max="16134" width="10.6640625" style="34" customWidth="1"/>
    <col min="16135" max="16138" width="10.5546875" style="34" customWidth="1"/>
    <col min="16139" max="16140" width="9" style="34"/>
    <col min="16141" max="16141" width="10.33203125" style="34" customWidth="1"/>
    <col min="16142" max="16142" width="10.5546875" style="34" customWidth="1"/>
    <col min="16143" max="16384" width="9" style="34"/>
  </cols>
  <sheetData>
    <row r="1" spans="1:17" x14ac:dyDescent="0.3">
      <c r="L1" s="35" t="s">
        <v>0</v>
      </c>
      <c r="M1" s="36"/>
    </row>
    <row r="2" spans="1:17" x14ac:dyDescent="0.3">
      <c r="L2" s="35" t="s">
        <v>32</v>
      </c>
      <c r="M2" s="36"/>
    </row>
    <row r="3" spans="1:17" x14ac:dyDescent="0.3">
      <c r="L3" s="35" t="s">
        <v>33</v>
      </c>
      <c r="M3" s="36"/>
    </row>
    <row r="4" spans="1:17" ht="15.6" x14ac:dyDescent="0.3">
      <c r="G4" s="222" t="s">
        <v>2</v>
      </c>
      <c r="H4" s="222"/>
      <c r="I4" s="222"/>
      <c r="J4" s="222"/>
      <c r="K4" s="37"/>
      <c r="L4" s="37"/>
      <c r="M4" s="37"/>
    </row>
    <row r="5" spans="1:17" ht="16.2" thickBot="1" x14ac:dyDescent="0.35">
      <c r="G5" s="223" t="s">
        <v>567</v>
      </c>
      <c r="H5" s="223"/>
      <c r="I5" s="223"/>
      <c r="J5" s="223"/>
      <c r="K5" s="37"/>
      <c r="L5" s="37"/>
      <c r="M5" s="37"/>
    </row>
    <row r="7" spans="1:17" ht="16.2" thickBot="1" x14ac:dyDescent="0.35">
      <c r="A7" s="219" t="s">
        <v>34</v>
      </c>
      <c r="B7" s="219"/>
      <c r="C7" s="224" t="s">
        <v>113</v>
      </c>
      <c r="D7" s="224"/>
      <c r="E7" s="38"/>
      <c r="F7" s="38"/>
      <c r="G7" s="38"/>
      <c r="H7" s="38"/>
      <c r="I7" s="38"/>
      <c r="J7" s="38"/>
      <c r="K7" s="38"/>
      <c r="L7" s="38"/>
      <c r="O7" s="225" t="s">
        <v>1</v>
      </c>
      <c r="P7" s="225"/>
      <c r="Q7" s="38"/>
    </row>
    <row r="8" spans="1:17" ht="15.6" x14ac:dyDescent="0.3">
      <c r="A8" s="38"/>
      <c r="B8" s="38"/>
      <c r="C8" s="38"/>
      <c r="D8" s="38"/>
      <c r="E8" s="38"/>
      <c r="F8" s="38"/>
      <c r="G8" s="38"/>
      <c r="H8" s="38"/>
      <c r="I8" s="38"/>
      <c r="J8" s="38"/>
      <c r="K8" s="38"/>
      <c r="L8" s="38"/>
      <c r="M8" s="38"/>
      <c r="N8" s="38"/>
      <c r="O8" s="38"/>
      <c r="P8" s="38"/>
      <c r="Q8" s="38"/>
    </row>
    <row r="9" spans="1:17" ht="15.6" x14ac:dyDescent="0.3">
      <c r="A9" s="152" t="s">
        <v>36</v>
      </c>
      <c r="B9" s="152"/>
      <c r="C9" s="167" t="s">
        <v>568</v>
      </c>
      <c r="D9" s="167"/>
      <c r="E9" s="167"/>
      <c r="F9" s="167"/>
      <c r="G9" s="152" t="s">
        <v>37</v>
      </c>
      <c r="H9" s="152"/>
      <c r="I9" s="162" t="s">
        <v>569</v>
      </c>
      <c r="J9" s="162"/>
      <c r="K9" s="162"/>
      <c r="L9" s="162"/>
      <c r="M9" s="154" t="s">
        <v>38</v>
      </c>
      <c r="N9" s="154"/>
      <c r="O9" s="145" t="s">
        <v>39</v>
      </c>
      <c r="P9" s="145"/>
      <c r="Q9" s="38"/>
    </row>
    <row r="10" spans="1:17" ht="15.6" x14ac:dyDescent="0.3">
      <c r="A10"/>
      <c r="B10" s="1"/>
      <c r="C10" s="146" t="s">
        <v>3</v>
      </c>
      <c r="D10" s="146"/>
      <c r="E10" s="146"/>
      <c r="F10" s="146"/>
      <c r="G10"/>
      <c r="H10" s="1"/>
      <c r="I10" s="146" t="s">
        <v>3</v>
      </c>
      <c r="J10" s="146"/>
      <c r="K10" s="146"/>
      <c r="L10" s="146"/>
      <c r="M10" s="5"/>
      <c r="N10" s="5"/>
      <c r="O10" s="5"/>
      <c r="P10" s="5"/>
      <c r="Q10" s="38"/>
    </row>
    <row r="11" spans="1:17" ht="15" customHeight="1" x14ac:dyDescent="0.3">
      <c r="A11" s="140" t="s">
        <v>4</v>
      </c>
      <c r="B11" s="140"/>
      <c r="C11" s="140"/>
      <c r="D11" s="209" t="s">
        <v>384</v>
      </c>
      <c r="E11" s="214"/>
      <c r="F11" s="214"/>
      <c r="G11" s="214"/>
      <c r="H11" s="214"/>
      <c r="I11" s="214"/>
      <c r="J11" s="214"/>
      <c r="K11" s="148" t="s">
        <v>5</v>
      </c>
      <c r="L11" s="165" t="s">
        <v>570</v>
      </c>
      <c r="M11" s="166"/>
      <c r="N11" s="166"/>
      <c r="O11" s="166"/>
      <c r="P11" s="166"/>
      <c r="Q11" s="39"/>
    </row>
    <row r="12" spans="1:17" ht="110.4" customHeight="1" x14ac:dyDescent="0.3">
      <c r="A12" s="140"/>
      <c r="B12" s="140"/>
      <c r="C12" s="140"/>
      <c r="D12" s="151" t="s">
        <v>60</v>
      </c>
      <c r="E12" s="151"/>
      <c r="F12" s="151"/>
      <c r="G12" s="151"/>
      <c r="H12" s="151"/>
      <c r="I12" s="151"/>
      <c r="J12" s="151"/>
      <c r="K12" s="148"/>
      <c r="L12" s="144" t="s">
        <v>61</v>
      </c>
      <c r="M12" s="144"/>
      <c r="N12" s="144"/>
      <c r="O12" s="144"/>
      <c r="P12" s="144"/>
      <c r="Q12" s="40"/>
    </row>
    <row r="13" spans="1:17" x14ac:dyDescent="0.3">
      <c r="A13" s="208" t="s">
        <v>7</v>
      </c>
      <c r="B13" s="208"/>
      <c r="C13" s="208"/>
      <c r="D13" s="209" t="s">
        <v>148</v>
      </c>
      <c r="E13" s="209"/>
      <c r="F13" s="209"/>
      <c r="G13" s="209"/>
      <c r="H13" s="209"/>
      <c r="I13" s="209"/>
      <c r="J13" s="209"/>
      <c r="K13" s="209"/>
      <c r="L13" s="209"/>
      <c r="M13" s="209"/>
      <c r="N13" s="209"/>
      <c r="O13" s="209"/>
      <c r="P13" s="209"/>
    </row>
    <row r="14" spans="1:17" ht="57.6" customHeight="1" x14ac:dyDescent="0.3">
      <c r="A14" s="208"/>
      <c r="B14" s="208"/>
      <c r="C14" s="208"/>
      <c r="D14" s="210" t="s">
        <v>62</v>
      </c>
      <c r="E14" s="210"/>
      <c r="F14" s="210"/>
      <c r="G14" s="210"/>
      <c r="H14" s="210"/>
      <c r="I14" s="210"/>
      <c r="J14" s="210"/>
      <c r="K14" s="210"/>
      <c r="L14" s="210"/>
      <c r="M14" s="210"/>
      <c r="N14" s="210"/>
      <c r="O14" s="210"/>
      <c r="P14" s="210"/>
    </row>
    <row r="15" spans="1:17" ht="14.4" customHeight="1" x14ac:dyDescent="0.3">
      <c r="A15" s="208" t="s">
        <v>8</v>
      </c>
      <c r="B15" s="208"/>
      <c r="C15" s="208"/>
      <c r="D15" s="209" t="s">
        <v>123</v>
      </c>
      <c r="E15" s="209"/>
      <c r="F15" s="209"/>
      <c r="G15" s="209"/>
      <c r="H15" s="209"/>
      <c r="I15" s="209"/>
      <c r="J15" s="209"/>
      <c r="K15" s="209"/>
      <c r="L15" s="209"/>
      <c r="M15" s="209"/>
      <c r="N15" s="209"/>
      <c r="O15" s="209"/>
      <c r="P15" s="209"/>
    </row>
    <row r="16" spans="1:17" ht="55.2" customHeight="1" x14ac:dyDescent="0.3">
      <c r="A16" s="208"/>
      <c r="B16" s="208"/>
      <c r="C16" s="208"/>
      <c r="D16" s="211" t="s">
        <v>63</v>
      </c>
      <c r="E16" s="211"/>
      <c r="F16" s="211"/>
      <c r="G16" s="211"/>
      <c r="H16" s="211"/>
      <c r="I16" s="211"/>
      <c r="J16" s="211"/>
      <c r="K16" s="211"/>
      <c r="L16" s="211"/>
      <c r="M16" s="211"/>
      <c r="N16" s="211"/>
      <c r="O16" s="211"/>
      <c r="P16" s="211"/>
    </row>
    <row r="17" spans="1:17" ht="30" customHeight="1" x14ac:dyDescent="0.3">
      <c r="A17" s="203" t="s">
        <v>9</v>
      </c>
      <c r="B17" s="203"/>
      <c r="C17" s="203"/>
      <c r="D17" s="204" t="s">
        <v>64</v>
      </c>
      <c r="E17" s="204"/>
      <c r="F17" s="204"/>
      <c r="G17" s="204"/>
      <c r="H17" s="205" t="s">
        <v>10</v>
      </c>
      <c r="I17" s="205"/>
      <c r="J17" s="205"/>
      <c r="K17" s="173" t="s">
        <v>137</v>
      </c>
      <c r="L17" s="173"/>
      <c r="M17" s="173"/>
      <c r="N17" s="173"/>
      <c r="O17" s="173"/>
      <c r="P17" s="173"/>
    </row>
    <row r="18" spans="1:17" ht="15.6" customHeight="1" x14ac:dyDescent="0.3">
      <c r="A18" s="203"/>
      <c r="B18" s="203"/>
      <c r="C18" s="203"/>
      <c r="D18" s="206" t="s">
        <v>11</v>
      </c>
      <c r="E18" s="206"/>
      <c r="F18" s="206"/>
      <c r="G18" s="206"/>
      <c r="H18" s="205"/>
      <c r="I18" s="205"/>
      <c r="J18" s="205"/>
      <c r="K18" s="207" t="s">
        <v>11</v>
      </c>
      <c r="L18" s="207"/>
      <c r="M18" s="207"/>
      <c r="N18" s="207"/>
      <c r="O18" s="207"/>
      <c r="P18" s="207"/>
    </row>
    <row r="19" spans="1:17" ht="28.2" customHeight="1" x14ac:dyDescent="0.3">
      <c r="A19" s="187" t="s">
        <v>40</v>
      </c>
      <c r="B19" s="188"/>
      <c r="C19" s="189" t="s">
        <v>573</v>
      </c>
      <c r="D19" s="189"/>
      <c r="E19" s="190" t="s">
        <v>41</v>
      </c>
      <c r="F19" s="190"/>
      <c r="G19" s="191" t="s">
        <v>574</v>
      </c>
      <c r="H19" s="191"/>
      <c r="I19" s="191"/>
      <c r="J19" s="190" t="s">
        <v>42</v>
      </c>
      <c r="K19" s="190"/>
      <c r="L19" s="190"/>
      <c r="M19" s="192" t="str">
        <f>LEFT(L11,SEARCH(" ",L11)-1)&amp;" "&amp;LEFT(MID(L11,SEARCH(" ",L11)+1,1))&amp;"."&amp;LEFT(MID(L11,SEARCH(" ",L11,SEARCH(" ",L11)+1)+1,1))&amp;"."</f>
        <v>Комарніцький О.М.</v>
      </c>
      <c r="N19" s="192"/>
      <c r="O19" s="192"/>
      <c r="P19" s="192"/>
    </row>
    <row r="20" spans="1:17" ht="54.6" customHeight="1" x14ac:dyDescent="0.3">
      <c r="A20" s="41"/>
      <c r="B20" s="42"/>
      <c r="C20" s="193" t="s">
        <v>12</v>
      </c>
      <c r="D20" s="193"/>
      <c r="E20" s="42"/>
      <c r="F20" s="43"/>
      <c r="G20" s="194" t="s">
        <v>12</v>
      </c>
      <c r="H20" s="194"/>
      <c r="I20" s="194"/>
      <c r="J20" s="190"/>
      <c r="K20" s="190"/>
      <c r="L20" s="190"/>
      <c r="M20" s="195" t="s">
        <v>65</v>
      </c>
      <c r="N20" s="195"/>
      <c r="O20" s="195"/>
      <c r="P20" s="195"/>
    </row>
    <row r="21" spans="1:17" customFormat="1" ht="31.2" customHeight="1" thickBot="1" x14ac:dyDescent="0.35">
      <c r="A21" s="128" t="s">
        <v>43</v>
      </c>
      <c r="B21" s="128"/>
      <c r="C21" s="128"/>
      <c r="D21" s="128"/>
      <c r="E21" s="128"/>
      <c r="F21" s="128"/>
      <c r="G21" s="251" t="s">
        <v>71</v>
      </c>
      <c r="H21" s="169"/>
      <c r="I21" s="169"/>
      <c r="J21" s="11"/>
      <c r="K21" s="12"/>
      <c r="L21" s="31">
        <f>M21+O38</f>
        <v>35.284999999999997</v>
      </c>
      <c r="M21" s="33">
        <f>7.385+6.4</f>
        <v>13.785</v>
      </c>
      <c r="N21" s="13"/>
    </row>
    <row r="22" spans="1:17" ht="15.6" customHeight="1" x14ac:dyDescent="0.3">
      <c r="G22" s="199" t="s">
        <v>44</v>
      </c>
      <c r="H22" s="199"/>
      <c r="I22" s="199"/>
      <c r="J22" s="49"/>
      <c r="K22" s="36" t="s">
        <v>45</v>
      </c>
      <c r="M22" s="36"/>
      <c r="N22" s="36"/>
    </row>
    <row r="23" spans="1:17" ht="15.6" customHeight="1" x14ac:dyDescent="0.3">
      <c r="G23" s="49"/>
      <c r="H23" s="49"/>
      <c r="I23" s="49"/>
      <c r="J23" s="49"/>
      <c r="K23" s="36"/>
      <c r="M23" s="36"/>
      <c r="N23" s="36"/>
    </row>
    <row r="24" spans="1:17" x14ac:dyDescent="0.3">
      <c r="A24" s="200" t="s">
        <v>13</v>
      </c>
      <c r="B24" s="201"/>
      <c r="C24" s="201"/>
      <c r="D24" s="201"/>
      <c r="E24" s="202"/>
      <c r="F24" s="202"/>
      <c r="G24" s="202"/>
      <c r="H24" s="202"/>
      <c r="I24" s="202"/>
      <c r="J24" s="202"/>
      <c r="K24" s="202"/>
      <c r="L24" s="186" t="s">
        <v>66</v>
      </c>
      <c r="M24" s="186"/>
      <c r="N24" s="50"/>
      <c r="O24" s="51"/>
      <c r="P24" s="51"/>
    </row>
    <row r="25" spans="1:17" ht="15.6" customHeight="1" x14ac:dyDescent="0.3">
      <c r="A25" s="52"/>
      <c r="E25" s="180" t="s">
        <v>14</v>
      </c>
      <c r="F25" s="180"/>
      <c r="G25" s="180"/>
      <c r="H25" s="180"/>
      <c r="I25" s="180"/>
      <c r="J25" s="180"/>
      <c r="K25" s="180"/>
    </row>
    <row r="26" spans="1:17" ht="15.6" customHeight="1" x14ac:dyDescent="0.3">
      <c r="A26" s="181" t="s">
        <v>15</v>
      </c>
      <c r="B26" s="181"/>
      <c r="C26" s="181"/>
      <c r="D26" s="181"/>
      <c r="E26" s="182" t="s">
        <v>571</v>
      </c>
      <c r="F26" s="182"/>
      <c r="G26" s="182"/>
      <c r="H26" s="182"/>
      <c r="I26" s="182"/>
      <c r="J26" s="182"/>
      <c r="K26" s="182"/>
      <c r="L26" s="182"/>
      <c r="M26" s="182"/>
      <c r="N26" s="182"/>
      <c r="O26" s="182"/>
    </row>
    <row r="27" spans="1:17" ht="15.6" customHeight="1" x14ac:dyDescent="0.3">
      <c r="A27" s="53"/>
      <c r="B27" s="38"/>
      <c r="C27" s="38"/>
      <c r="D27" s="38"/>
      <c r="E27" s="38"/>
      <c r="F27" s="38"/>
      <c r="G27" s="38"/>
      <c r="H27" s="38"/>
      <c r="I27" s="38"/>
      <c r="J27" s="38"/>
      <c r="K27" s="38"/>
      <c r="L27" s="38"/>
      <c r="M27" s="38"/>
      <c r="N27" s="38"/>
    </row>
    <row r="28" spans="1:17" x14ac:dyDescent="0.3">
      <c r="N28" s="54" t="s">
        <v>46</v>
      </c>
      <c r="P28" s="54"/>
    </row>
    <row r="29" spans="1:17" ht="15.6" x14ac:dyDescent="0.3">
      <c r="H29" s="55"/>
      <c r="I29" s="55" t="s">
        <v>16</v>
      </c>
      <c r="J29" s="55"/>
    </row>
    <row r="30" spans="1:17" ht="111.6" customHeight="1" x14ac:dyDescent="0.3">
      <c r="B30" s="56" t="s">
        <v>47</v>
      </c>
      <c r="C30" s="183" t="s">
        <v>48</v>
      </c>
      <c r="D30" s="183"/>
      <c r="E30" s="183"/>
      <c r="F30" s="56" t="s">
        <v>49</v>
      </c>
      <c r="G30" s="56" t="s">
        <v>50</v>
      </c>
      <c r="H30" s="56" t="s">
        <v>51</v>
      </c>
      <c r="I30" s="56" t="s">
        <v>52</v>
      </c>
      <c r="J30" s="56" t="s">
        <v>17</v>
      </c>
      <c r="K30" s="56" t="s">
        <v>18</v>
      </c>
      <c r="L30" s="56" t="s">
        <v>19</v>
      </c>
      <c r="M30" s="56" t="s">
        <v>20</v>
      </c>
      <c r="N30" s="56" t="s">
        <v>21</v>
      </c>
      <c r="O30" s="56" t="s">
        <v>25</v>
      </c>
    </row>
    <row r="31" spans="1:17" x14ac:dyDescent="0.3">
      <c r="B31" s="57">
        <v>1</v>
      </c>
      <c r="C31" s="174">
        <v>2</v>
      </c>
      <c r="D31" s="174"/>
      <c r="E31" s="174"/>
      <c r="F31" s="57">
        <v>3</v>
      </c>
      <c r="G31" s="57">
        <v>4</v>
      </c>
      <c r="H31" s="57"/>
      <c r="I31" s="57">
        <v>5</v>
      </c>
      <c r="J31" s="57">
        <v>6</v>
      </c>
      <c r="K31" s="57">
        <v>7</v>
      </c>
      <c r="L31" s="57">
        <v>8</v>
      </c>
      <c r="M31" s="57">
        <v>9</v>
      </c>
      <c r="N31" s="57">
        <v>10</v>
      </c>
      <c r="O31" s="57">
        <v>11</v>
      </c>
    </row>
    <row r="32" spans="1:17" s="58" customFormat="1" ht="26.4" customHeight="1" x14ac:dyDescent="0.25">
      <c r="B32" s="59">
        <v>1</v>
      </c>
      <c r="C32" s="184" t="s">
        <v>572</v>
      </c>
      <c r="D32" s="184"/>
      <c r="E32" s="184"/>
      <c r="F32" s="59" t="s">
        <v>6</v>
      </c>
      <c r="G32" s="59" t="s">
        <v>6</v>
      </c>
      <c r="H32" s="59" t="s">
        <v>6</v>
      </c>
      <c r="I32" s="59" t="s">
        <v>22</v>
      </c>
      <c r="J32" s="59">
        <v>149</v>
      </c>
      <c r="K32" s="59"/>
      <c r="L32" s="59"/>
      <c r="M32" s="59"/>
      <c r="N32" s="59"/>
      <c r="O32" s="59">
        <v>21.5</v>
      </c>
      <c r="P32" s="60"/>
      <c r="Q32" s="60"/>
    </row>
    <row r="33" spans="1:15" s="58" customFormat="1" ht="13.2" x14ac:dyDescent="0.25">
      <c r="B33" s="61"/>
      <c r="C33" s="184"/>
      <c r="D33" s="184"/>
      <c r="E33" s="184"/>
      <c r="F33" s="59"/>
      <c r="G33" s="59"/>
      <c r="H33" s="59"/>
      <c r="I33" s="59"/>
      <c r="J33" s="61"/>
      <c r="K33" s="62"/>
      <c r="L33" s="62"/>
      <c r="M33" s="62"/>
      <c r="N33" s="62"/>
      <c r="O33" s="61"/>
    </row>
    <row r="34" spans="1:15" s="58" customFormat="1" ht="13.2" x14ac:dyDescent="0.25">
      <c r="B34" s="62"/>
      <c r="C34" s="185"/>
      <c r="D34" s="185"/>
      <c r="E34" s="185"/>
      <c r="F34" s="59"/>
      <c r="G34" s="59"/>
      <c r="H34" s="59"/>
      <c r="I34" s="62"/>
      <c r="J34" s="61"/>
      <c r="K34" s="62"/>
      <c r="L34" s="62"/>
      <c r="M34" s="62"/>
      <c r="N34" s="62"/>
      <c r="O34" s="61"/>
    </row>
    <row r="35" spans="1:15" s="58" customFormat="1" ht="13.2" x14ac:dyDescent="0.25">
      <c r="B35" s="62"/>
      <c r="C35" s="185"/>
      <c r="D35" s="185"/>
      <c r="E35" s="185"/>
      <c r="F35" s="59"/>
      <c r="G35" s="59"/>
      <c r="H35" s="59"/>
      <c r="I35" s="62"/>
      <c r="J35" s="61"/>
      <c r="K35" s="62"/>
      <c r="L35" s="62"/>
      <c r="M35" s="62"/>
      <c r="N35" s="62"/>
      <c r="O35" s="61"/>
    </row>
    <row r="36" spans="1:15" s="58" customFormat="1" ht="13.2" x14ac:dyDescent="0.25">
      <c r="B36" s="62"/>
      <c r="C36" s="185"/>
      <c r="D36" s="185"/>
      <c r="E36" s="185"/>
      <c r="F36" s="59"/>
      <c r="G36" s="59"/>
      <c r="H36" s="59"/>
      <c r="I36" s="62"/>
      <c r="J36" s="61"/>
      <c r="K36" s="62"/>
      <c r="L36" s="62"/>
      <c r="M36" s="62"/>
      <c r="N36" s="62"/>
      <c r="O36" s="61"/>
    </row>
    <row r="37" spans="1:15" s="58" customFormat="1" ht="13.2" x14ac:dyDescent="0.25">
      <c r="B37" s="62"/>
      <c r="C37" s="185"/>
      <c r="D37" s="185"/>
      <c r="E37" s="185"/>
      <c r="F37" s="59"/>
      <c r="G37" s="59"/>
      <c r="H37" s="59"/>
      <c r="I37" s="62"/>
      <c r="J37" s="61"/>
      <c r="K37" s="62"/>
      <c r="L37" s="62"/>
      <c r="M37" s="62"/>
      <c r="N37" s="62"/>
      <c r="O37" s="61"/>
    </row>
    <row r="38" spans="1:15" s="58" customFormat="1" ht="13.2" x14ac:dyDescent="0.25">
      <c r="B38" s="179" t="s">
        <v>53</v>
      </c>
      <c r="C38" s="179"/>
      <c r="D38" s="179"/>
      <c r="E38" s="179"/>
      <c r="F38" s="59" t="s">
        <v>6</v>
      </c>
      <c r="G38" s="59" t="s">
        <v>6</v>
      </c>
      <c r="H38" s="59" t="s">
        <v>6</v>
      </c>
      <c r="I38" s="61" t="s">
        <v>22</v>
      </c>
      <c r="J38" s="61">
        <f>SUM(J32:J37)</f>
        <v>149</v>
      </c>
      <c r="K38" s="62"/>
      <c r="L38" s="62"/>
      <c r="M38" s="62"/>
      <c r="N38" s="62"/>
      <c r="O38" s="61">
        <f>SUM(O32:O37)</f>
        <v>21.5</v>
      </c>
    </row>
    <row r="40" spans="1:15" ht="79.2" customHeight="1" x14ac:dyDescent="0.3">
      <c r="A40" s="175" t="s">
        <v>566</v>
      </c>
      <c r="B40" s="176"/>
      <c r="C40" s="176"/>
      <c r="D40" s="176"/>
      <c r="E40" s="176"/>
      <c r="F40" s="176"/>
      <c r="I40" s="177" t="s">
        <v>55</v>
      </c>
      <c r="J40" s="177"/>
      <c r="K40" s="177"/>
      <c r="L40" s="177"/>
      <c r="M40" s="177"/>
      <c r="N40" s="177"/>
    </row>
    <row r="41" spans="1:15" ht="15.6" customHeight="1" x14ac:dyDescent="0.3">
      <c r="A41" s="40"/>
      <c r="B41" s="63"/>
      <c r="C41" s="63"/>
      <c r="D41" s="63"/>
      <c r="E41" s="63"/>
      <c r="F41" s="63"/>
      <c r="I41" s="40"/>
      <c r="J41" s="40"/>
      <c r="K41" s="40"/>
      <c r="L41" s="40"/>
      <c r="M41" s="40"/>
      <c r="N41" s="40"/>
    </row>
    <row r="42" spans="1:15" ht="15.6" x14ac:dyDescent="0.3">
      <c r="G42" s="55" t="s">
        <v>23</v>
      </c>
      <c r="H42" s="55"/>
      <c r="I42" s="55"/>
      <c r="J42" s="55"/>
    </row>
    <row r="43" spans="1:15" x14ac:dyDescent="0.3">
      <c r="B43" s="178" t="s">
        <v>24</v>
      </c>
      <c r="C43" s="64"/>
      <c r="D43" s="178" t="s">
        <v>25</v>
      </c>
      <c r="E43" s="178" t="s">
        <v>56</v>
      </c>
      <c r="F43" s="178"/>
      <c r="G43" s="178"/>
      <c r="H43" s="64"/>
      <c r="I43" s="64"/>
      <c r="J43" s="64"/>
      <c r="K43" s="178" t="s">
        <v>26</v>
      </c>
      <c r="L43" s="178"/>
      <c r="M43" s="178"/>
    </row>
    <row r="44" spans="1:15" x14ac:dyDescent="0.3">
      <c r="B44" s="178"/>
      <c r="C44" s="64"/>
      <c r="D44" s="178"/>
      <c r="E44" s="64" t="s">
        <v>27</v>
      </c>
      <c r="F44" s="64" t="s">
        <v>28</v>
      </c>
      <c r="G44" s="64" t="s">
        <v>29</v>
      </c>
      <c r="H44" s="64"/>
      <c r="I44" s="64"/>
      <c r="J44" s="64"/>
      <c r="K44" s="178"/>
      <c r="L44" s="178"/>
      <c r="M44" s="178"/>
    </row>
    <row r="45" spans="1:15" x14ac:dyDescent="0.3">
      <c r="B45" s="57">
        <v>1</v>
      </c>
      <c r="C45" s="57"/>
      <c r="D45" s="57">
        <v>2</v>
      </c>
      <c r="E45" s="57">
        <v>3</v>
      </c>
      <c r="F45" s="57">
        <v>4</v>
      </c>
      <c r="G45" s="57">
        <v>5</v>
      </c>
      <c r="H45" s="57"/>
      <c r="I45" s="57"/>
      <c r="J45" s="57"/>
      <c r="K45" s="174">
        <v>6</v>
      </c>
      <c r="L45" s="174"/>
      <c r="M45" s="174"/>
    </row>
    <row r="46" spans="1:15" x14ac:dyDescent="0.3">
      <c r="B46" s="65" t="s">
        <v>57</v>
      </c>
      <c r="C46" s="65"/>
      <c r="D46" s="65"/>
      <c r="E46" s="65"/>
      <c r="F46" s="65"/>
      <c r="G46" s="65"/>
      <c r="H46" s="65"/>
      <c r="I46" s="65"/>
      <c r="J46" s="65"/>
      <c r="K46" s="65"/>
      <c r="L46" s="65"/>
      <c r="M46" s="65"/>
    </row>
    <row r="47" spans="1:15" x14ac:dyDescent="0.3">
      <c r="B47" s="65" t="s">
        <v>30</v>
      </c>
      <c r="C47" s="65"/>
      <c r="D47" s="65"/>
      <c r="E47" s="65"/>
      <c r="F47" s="65"/>
      <c r="G47" s="65"/>
      <c r="H47" s="65"/>
      <c r="I47" s="65"/>
      <c r="J47" s="65"/>
      <c r="K47" s="65"/>
      <c r="L47" s="65"/>
      <c r="M47" s="65"/>
    </row>
    <row r="49" spans="2:10" x14ac:dyDescent="0.3">
      <c r="B49" s="66" t="s">
        <v>58</v>
      </c>
      <c r="C49" s="66"/>
      <c r="D49" s="36"/>
      <c r="E49" s="36"/>
      <c r="F49" s="36"/>
      <c r="G49" s="36"/>
      <c r="H49" s="36"/>
      <c r="I49" s="36"/>
      <c r="J49" s="36"/>
    </row>
    <row r="50" spans="2:10" x14ac:dyDescent="0.3">
      <c r="B50" s="35" t="s">
        <v>59</v>
      </c>
      <c r="C50" s="35"/>
      <c r="D50" s="36"/>
      <c r="E50" s="36"/>
      <c r="F50" s="36"/>
      <c r="G50" s="36"/>
      <c r="H50" s="36"/>
      <c r="I50" s="36"/>
      <c r="J50" s="36"/>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ageMargins left="0.7" right="0.7" top="0.75" bottom="0.75" header="0.3" footer="0.3"/>
  <pageSetup paperSize="9" scale="72" orientation="landscape" r:id="rId1"/>
  <rowBreaks count="1" manualBreakCount="1">
    <brk id="27"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39DAB-2F39-40B6-94FA-6528EA42D3A7}">
  <sheetPr>
    <outlinePr summaryBelow="0" summaryRight="0"/>
    <pageSetUpPr autoPageBreaks="0" fitToPage="1"/>
  </sheetPr>
  <dimension ref="A1:AO395"/>
  <sheetViews>
    <sheetView view="pageBreakPreview" zoomScale="115" zoomScaleNormal="100" zoomScaleSheetLayoutView="115" zoomScalePageLayoutView="85" workbookViewId="0">
      <selection activeCell="D30" sqref="D30:T30"/>
    </sheetView>
  </sheetViews>
  <sheetFormatPr defaultColWidth="3.44140625" defaultRowHeight="10.199999999999999" outlineLevelRow="3"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2" width="9.6640625" style="68" customWidth="1"/>
    <col min="33" max="33" width="4.33203125" style="68" customWidth="1"/>
    <col min="34" max="34" width="7" style="68" customWidth="1"/>
    <col min="35" max="36" width="5.44140625" style="69" customWidth="1"/>
    <col min="37" max="38" width="3.44140625" style="68"/>
    <col min="39" max="39" width="8.5546875" style="68" bestFit="1" customWidth="1"/>
    <col min="40" max="251" width="3.44140625" style="68"/>
    <col min="252" max="253" width="3" style="68" customWidth="1"/>
    <col min="254" max="254" width="1" style="68" customWidth="1"/>
    <col min="255" max="255" width="2" style="68" customWidth="1"/>
    <col min="256" max="256" width="0.88671875" style="68" customWidth="1"/>
    <col min="257" max="268" width="3" style="68" customWidth="1"/>
    <col min="269" max="269" width="11" style="68" customWidth="1"/>
    <col min="270" max="270" width="13.33203125" style="68" customWidth="1"/>
    <col min="271" max="271" width="3.5546875" style="68" customWidth="1"/>
    <col min="272" max="272" width="8.6640625" style="68" customWidth="1"/>
    <col min="273" max="273" width="5.6640625" style="68" customWidth="1"/>
    <col min="274" max="274" width="8.109375" style="68" bestFit="1" customWidth="1"/>
    <col min="275" max="275" width="1.33203125" style="68" customWidth="1"/>
    <col min="276" max="276" width="0" style="68" hidden="1" customWidth="1"/>
    <col min="277" max="279" width="3.44140625" style="68"/>
    <col min="280" max="280" width="4.44140625" style="68" customWidth="1"/>
    <col min="281" max="281" width="3.44140625" style="68"/>
    <col min="282" max="282" width="9.6640625" style="68" customWidth="1"/>
    <col min="283" max="283" width="4.33203125" style="68" customWidth="1"/>
    <col min="284" max="285" width="4.109375" style="68" customWidth="1"/>
    <col min="286" max="286" width="4.33203125" style="68" customWidth="1"/>
    <col min="287" max="287" width="5.33203125" style="68" customWidth="1"/>
    <col min="288" max="288" width="9.33203125" style="68" customWidth="1"/>
    <col min="289" max="289" width="5.6640625" style="68" customWidth="1"/>
    <col min="290" max="290" width="4.6640625" style="68" customWidth="1"/>
    <col min="291" max="291" width="5.33203125" style="68" customWidth="1"/>
    <col min="292" max="293" width="5.44140625" style="68" customWidth="1"/>
    <col min="294" max="507" width="3.44140625" style="68"/>
    <col min="508" max="509" width="3" style="68" customWidth="1"/>
    <col min="510" max="510" width="1" style="68" customWidth="1"/>
    <col min="511" max="511" width="2" style="68" customWidth="1"/>
    <col min="512" max="512" width="0.88671875" style="68" customWidth="1"/>
    <col min="513" max="524" width="3" style="68" customWidth="1"/>
    <col min="525" max="525" width="11" style="68" customWidth="1"/>
    <col min="526" max="526" width="13.33203125" style="68" customWidth="1"/>
    <col min="527" max="527" width="3.5546875" style="68" customWidth="1"/>
    <col min="528" max="528" width="8.6640625" style="68" customWidth="1"/>
    <col min="529" max="529" width="5.6640625" style="68" customWidth="1"/>
    <col min="530" max="530" width="8.109375" style="68" bestFit="1" customWidth="1"/>
    <col min="531" max="531" width="1.33203125" style="68" customWidth="1"/>
    <col min="532" max="532" width="0" style="68" hidden="1" customWidth="1"/>
    <col min="533" max="535" width="3.44140625" style="68"/>
    <col min="536" max="536" width="4.44140625" style="68" customWidth="1"/>
    <col min="537" max="537" width="3.44140625" style="68"/>
    <col min="538" max="538" width="9.6640625" style="68" customWidth="1"/>
    <col min="539" max="539" width="4.33203125" style="68" customWidth="1"/>
    <col min="540" max="541" width="4.109375" style="68" customWidth="1"/>
    <col min="542" max="542" width="4.33203125" style="68" customWidth="1"/>
    <col min="543" max="543" width="5.33203125" style="68" customWidth="1"/>
    <col min="544" max="544" width="9.33203125" style="68" customWidth="1"/>
    <col min="545" max="545" width="5.6640625" style="68" customWidth="1"/>
    <col min="546" max="546" width="4.6640625" style="68" customWidth="1"/>
    <col min="547" max="547" width="5.33203125" style="68" customWidth="1"/>
    <col min="548" max="549" width="5.44140625" style="68" customWidth="1"/>
    <col min="550" max="763" width="3.44140625" style="68"/>
    <col min="764" max="765" width="3" style="68" customWidth="1"/>
    <col min="766" max="766" width="1" style="68" customWidth="1"/>
    <col min="767" max="767" width="2" style="68" customWidth="1"/>
    <col min="768" max="768" width="0.88671875" style="68" customWidth="1"/>
    <col min="769" max="780" width="3" style="68" customWidth="1"/>
    <col min="781" max="781" width="11" style="68" customWidth="1"/>
    <col min="782" max="782" width="13.33203125" style="68" customWidth="1"/>
    <col min="783" max="783" width="3.5546875" style="68" customWidth="1"/>
    <col min="784" max="784" width="8.6640625" style="68" customWidth="1"/>
    <col min="785" max="785" width="5.6640625" style="68" customWidth="1"/>
    <col min="786" max="786" width="8.109375" style="68" bestFit="1" customWidth="1"/>
    <col min="787" max="787" width="1.33203125" style="68" customWidth="1"/>
    <col min="788" max="788" width="0" style="68" hidden="1" customWidth="1"/>
    <col min="789" max="791" width="3.44140625" style="68"/>
    <col min="792" max="792" width="4.44140625" style="68" customWidth="1"/>
    <col min="793" max="793" width="3.44140625" style="68"/>
    <col min="794" max="794" width="9.6640625" style="68" customWidth="1"/>
    <col min="795" max="795" width="4.33203125" style="68" customWidth="1"/>
    <col min="796" max="797" width="4.109375" style="68" customWidth="1"/>
    <col min="798" max="798" width="4.33203125" style="68" customWidth="1"/>
    <col min="799" max="799" width="5.33203125" style="68" customWidth="1"/>
    <col min="800" max="800" width="9.33203125" style="68" customWidth="1"/>
    <col min="801" max="801" width="5.6640625" style="68" customWidth="1"/>
    <col min="802" max="802" width="4.6640625" style="68" customWidth="1"/>
    <col min="803" max="803" width="5.33203125" style="68" customWidth="1"/>
    <col min="804" max="805" width="5.44140625" style="68" customWidth="1"/>
    <col min="806" max="1019" width="3.44140625" style="68"/>
    <col min="1020" max="1021" width="3" style="68" customWidth="1"/>
    <col min="1022" max="1022" width="1" style="68" customWidth="1"/>
    <col min="1023" max="1023" width="2" style="68" customWidth="1"/>
    <col min="1024" max="1024" width="0.88671875" style="68" customWidth="1"/>
    <col min="1025" max="1036" width="3" style="68" customWidth="1"/>
    <col min="1037" max="1037" width="11" style="68" customWidth="1"/>
    <col min="1038" max="1038" width="13.33203125" style="68" customWidth="1"/>
    <col min="1039" max="1039" width="3.5546875" style="68" customWidth="1"/>
    <col min="1040" max="1040" width="8.6640625" style="68" customWidth="1"/>
    <col min="1041" max="1041" width="5.6640625" style="68" customWidth="1"/>
    <col min="1042" max="1042" width="8.109375" style="68" bestFit="1" customWidth="1"/>
    <col min="1043" max="1043" width="1.33203125" style="68" customWidth="1"/>
    <col min="1044" max="1044" width="0" style="68" hidden="1" customWidth="1"/>
    <col min="1045" max="1047" width="3.44140625" style="68"/>
    <col min="1048" max="1048" width="4.44140625" style="68" customWidth="1"/>
    <col min="1049" max="1049" width="3.44140625" style="68"/>
    <col min="1050" max="1050" width="9.6640625" style="68" customWidth="1"/>
    <col min="1051" max="1051" width="4.33203125" style="68" customWidth="1"/>
    <col min="1052" max="1053" width="4.109375" style="68" customWidth="1"/>
    <col min="1054" max="1054" width="4.33203125" style="68" customWidth="1"/>
    <col min="1055" max="1055" width="5.33203125" style="68" customWidth="1"/>
    <col min="1056" max="1056" width="9.33203125" style="68" customWidth="1"/>
    <col min="1057" max="1057" width="5.6640625" style="68" customWidth="1"/>
    <col min="1058" max="1058" width="4.6640625" style="68" customWidth="1"/>
    <col min="1059" max="1059" width="5.33203125" style="68" customWidth="1"/>
    <col min="1060" max="1061" width="5.44140625" style="68" customWidth="1"/>
    <col min="1062" max="1275" width="3.44140625" style="68"/>
    <col min="1276" max="1277" width="3" style="68" customWidth="1"/>
    <col min="1278" max="1278" width="1" style="68" customWidth="1"/>
    <col min="1279" max="1279" width="2" style="68" customWidth="1"/>
    <col min="1280" max="1280" width="0.88671875" style="68" customWidth="1"/>
    <col min="1281" max="1292" width="3" style="68" customWidth="1"/>
    <col min="1293" max="1293" width="11" style="68" customWidth="1"/>
    <col min="1294" max="1294" width="13.33203125" style="68" customWidth="1"/>
    <col min="1295" max="1295" width="3.5546875" style="68" customWidth="1"/>
    <col min="1296" max="1296" width="8.6640625" style="68" customWidth="1"/>
    <col min="1297" max="1297" width="5.6640625" style="68" customWidth="1"/>
    <col min="1298" max="1298" width="8.109375" style="68" bestFit="1" customWidth="1"/>
    <col min="1299" max="1299" width="1.33203125" style="68" customWidth="1"/>
    <col min="1300" max="1300" width="0" style="68" hidden="1" customWidth="1"/>
    <col min="1301" max="1303" width="3.44140625" style="68"/>
    <col min="1304" max="1304" width="4.44140625" style="68" customWidth="1"/>
    <col min="1305" max="1305" width="3.44140625" style="68"/>
    <col min="1306" max="1306" width="9.6640625" style="68" customWidth="1"/>
    <col min="1307" max="1307" width="4.33203125" style="68" customWidth="1"/>
    <col min="1308" max="1309" width="4.109375" style="68" customWidth="1"/>
    <col min="1310" max="1310" width="4.33203125" style="68" customWidth="1"/>
    <col min="1311" max="1311" width="5.33203125" style="68" customWidth="1"/>
    <col min="1312" max="1312" width="9.33203125" style="68" customWidth="1"/>
    <col min="1313" max="1313" width="5.6640625" style="68" customWidth="1"/>
    <col min="1314" max="1314" width="4.6640625" style="68" customWidth="1"/>
    <col min="1315" max="1315" width="5.33203125" style="68" customWidth="1"/>
    <col min="1316" max="1317" width="5.44140625" style="68" customWidth="1"/>
    <col min="1318" max="1531" width="3.44140625" style="68"/>
    <col min="1532" max="1533" width="3" style="68" customWidth="1"/>
    <col min="1534" max="1534" width="1" style="68" customWidth="1"/>
    <col min="1535" max="1535" width="2" style="68" customWidth="1"/>
    <col min="1536" max="1536" width="0.88671875" style="68" customWidth="1"/>
    <col min="1537" max="1548" width="3" style="68" customWidth="1"/>
    <col min="1549" max="1549" width="11" style="68" customWidth="1"/>
    <col min="1550" max="1550" width="13.33203125" style="68" customWidth="1"/>
    <col min="1551" max="1551" width="3.5546875" style="68" customWidth="1"/>
    <col min="1552" max="1552" width="8.6640625" style="68" customWidth="1"/>
    <col min="1553" max="1553" width="5.6640625" style="68" customWidth="1"/>
    <col min="1554" max="1554" width="8.109375" style="68" bestFit="1" customWidth="1"/>
    <col min="1555" max="1555" width="1.33203125" style="68" customWidth="1"/>
    <col min="1556" max="1556" width="0" style="68" hidden="1" customWidth="1"/>
    <col min="1557" max="1559" width="3.44140625" style="68"/>
    <col min="1560" max="1560" width="4.44140625" style="68" customWidth="1"/>
    <col min="1561" max="1561" width="3.44140625" style="68"/>
    <col min="1562" max="1562" width="9.6640625" style="68" customWidth="1"/>
    <col min="1563" max="1563" width="4.33203125" style="68" customWidth="1"/>
    <col min="1564" max="1565" width="4.109375" style="68" customWidth="1"/>
    <col min="1566" max="1566" width="4.33203125" style="68" customWidth="1"/>
    <col min="1567" max="1567" width="5.33203125" style="68" customWidth="1"/>
    <col min="1568" max="1568" width="9.33203125" style="68" customWidth="1"/>
    <col min="1569" max="1569" width="5.6640625" style="68" customWidth="1"/>
    <col min="1570" max="1570" width="4.6640625" style="68" customWidth="1"/>
    <col min="1571" max="1571" width="5.33203125" style="68" customWidth="1"/>
    <col min="1572" max="1573" width="5.44140625" style="68" customWidth="1"/>
    <col min="1574" max="1787" width="3.44140625" style="68"/>
    <col min="1788" max="1789" width="3" style="68" customWidth="1"/>
    <col min="1790" max="1790" width="1" style="68" customWidth="1"/>
    <col min="1791" max="1791" width="2" style="68" customWidth="1"/>
    <col min="1792" max="1792" width="0.88671875" style="68" customWidth="1"/>
    <col min="1793" max="1804" width="3" style="68" customWidth="1"/>
    <col min="1805" max="1805" width="11" style="68" customWidth="1"/>
    <col min="1806" max="1806" width="13.33203125" style="68" customWidth="1"/>
    <col min="1807" max="1807" width="3.5546875" style="68" customWidth="1"/>
    <col min="1808" max="1808" width="8.6640625" style="68" customWidth="1"/>
    <col min="1809" max="1809" width="5.6640625" style="68" customWidth="1"/>
    <col min="1810" max="1810" width="8.109375" style="68" bestFit="1" customWidth="1"/>
    <col min="1811" max="1811" width="1.33203125" style="68" customWidth="1"/>
    <col min="1812" max="1812" width="0" style="68" hidden="1" customWidth="1"/>
    <col min="1813" max="1815" width="3.44140625" style="68"/>
    <col min="1816" max="1816" width="4.44140625" style="68" customWidth="1"/>
    <col min="1817" max="1817" width="3.44140625" style="68"/>
    <col min="1818" max="1818" width="9.6640625" style="68" customWidth="1"/>
    <col min="1819" max="1819" width="4.33203125" style="68" customWidth="1"/>
    <col min="1820" max="1821" width="4.109375" style="68" customWidth="1"/>
    <col min="1822" max="1822" width="4.33203125" style="68" customWidth="1"/>
    <col min="1823" max="1823" width="5.33203125" style="68" customWidth="1"/>
    <col min="1824" max="1824" width="9.33203125" style="68" customWidth="1"/>
    <col min="1825" max="1825" width="5.6640625" style="68" customWidth="1"/>
    <col min="1826" max="1826" width="4.6640625" style="68" customWidth="1"/>
    <col min="1827" max="1827" width="5.33203125" style="68" customWidth="1"/>
    <col min="1828" max="1829" width="5.44140625" style="68" customWidth="1"/>
    <col min="1830" max="2043" width="3.44140625" style="68"/>
    <col min="2044" max="2045" width="3" style="68" customWidth="1"/>
    <col min="2046" max="2046" width="1" style="68" customWidth="1"/>
    <col min="2047" max="2047" width="2" style="68" customWidth="1"/>
    <col min="2048" max="2048" width="0.88671875" style="68" customWidth="1"/>
    <col min="2049" max="2060" width="3" style="68" customWidth="1"/>
    <col min="2061" max="2061" width="11" style="68" customWidth="1"/>
    <col min="2062" max="2062" width="13.33203125" style="68" customWidth="1"/>
    <col min="2063" max="2063" width="3.5546875" style="68" customWidth="1"/>
    <col min="2064" max="2064" width="8.6640625" style="68" customWidth="1"/>
    <col min="2065" max="2065" width="5.6640625" style="68" customWidth="1"/>
    <col min="2066" max="2066" width="8.109375" style="68" bestFit="1" customWidth="1"/>
    <col min="2067" max="2067" width="1.33203125" style="68" customWidth="1"/>
    <col min="2068" max="2068" width="0" style="68" hidden="1" customWidth="1"/>
    <col min="2069" max="2071" width="3.44140625" style="68"/>
    <col min="2072" max="2072" width="4.44140625" style="68" customWidth="1"/>
    <col min="2073" max="2073" width="3.44140625" style="68"/>
    <col min="2074" max="2074" width="9.6640625" style="68" customWidth="1"/>
    <col min="2075" max="2075" width="4.33203125" style="68" customWidth="1"/>
    <col min="2076" max="2077" width="4.109375" style="68" customWidth="1"/>
    <col min="2078" max="2078" width="4.33203125" style="68" customWidth="1"/>
    <col min="2079" max="2079" width="5.33203125" style="68" customWidth="1"/>
    <col min="2080" max="2080" width="9.33203125" style="68" customWidth="1"/>
    <col min="2081" max="2081" width="5.6640625" style="68" customWidth="1"/>
    <col min="2082" max="2082" width="4.6640625" style="68" customWidth="1"/>
    <col min="2083" max="2083" width="5.33203125" style="68" customWidth="1"/>
    <col min="2084" max="2085" width="5.44140625" style="68" customWidth="1"/>
    <col min="2086" max="2299" width="3.44140625" style="68"/>
    <col min="2300" max="2301" width="3" style="68" customWidth="1"/>
    <col min="2302" max="2302" width="1" style="68" customWidth="1"/>
    <col min="2303" max="2303" width="2" style="68" customWidth="1"/>
    <col min="2304" max="2304" width="0.88671875" style="68" customWidth="1"/>
    <col min="2305" max="2316" width="3" style="68" customWidth="1"/>
    <col min="2317" max="2317" width="11" style="68" customWidth="1"/>
    <col min="2318" max="2318" width="13.33203125" style="68" customWidth="1"/>
    <col min="2319" max="2319" width="3.5546875" style="68" customWidth="1"/>
    <col min="2320" max="2320" width="8.6640625" style="68" customWidth="1"/>
    <col min="2321" max="2321" width="5.6640625" style="68" customWidth="1"/>
    <col min="2322" max="2322" width="8.109375" style="68" bestFit="1" customWidth="1"/>
    <col min="2323" max="2323" width="1.33203125" style="68" customWidth="1"/>
    <col min="2324" max="2324" width="0" style="68" hidden="1" customWidth="1"/>
    <col min="2325" max="2327" width="3.44140625" style="68"/>
    <col min="2328" max="2328" width="4.44140625" style="68" customWidth="1"/>
    <col min="2329" max="2329" width="3.44140625" style="68"/>
    <col min="2330" max="2330" width="9.6640625" style="68" customWidth="1"/>
    <col min="2331" max="2331" width="4.33203125" style="68" customWidth="1"/>
    <col min="2332" max="2333" width="4.109375" style="68" customWidth="1"/>
    <col min="2334" max="2334" width="4.33203125" style="68" customWidth="1"/>
    <col min="2335" max="2335" width="5.33203125" style="68" customWidth="1"/>
    <col min="2336" max="2336" width="9.33203125" style="68" customWidth="1"/>
    <col min="2337" max="2337" width="5.6640625" style="68" customWidth="1"/>
    <col min="2338" max="2338" width="4.6640625" style="68" customWidth="1"/>
    <col min="2339" max="2339" width="5.33203125" style="68" customWidth="1"/>
    <col min="2340" max="2341" width="5.44140625" style="68" customWidth="1"/>
    <col min="2342" max="2555" width="3.44140625" style="68"/>
    <col min="2556" max="2557" width="3" style="68" customWidth="1"/>
    <col min="2558" max="2558" width="1" style="68" customWidth="1"/>
    <col min="2559" max="2559" width="2" style="68" customWidth="1"/>
    <col min="2560" max="2560" width="0.88671875" style="68" customWidth="1"/>
    <col min="2561" max="2572" width="3" style="68" customWidth="1"/>
    <col min="2573" max="2573" width="11" style="68" customWidth="1"/>
    <col min="2574" max="2574" width="13.33203125" style="68" customWidth="1"/>
    <col min="2575" max="2575" width="3.5546875" style="68" customWidth="1"/>
    <col min="2576" max="2576" width="8.6640625" style="68" customWidth="1"/>
    <col min="2577" max="2577" width="5.6640625" style="68" customWidth="1"/>
    <col min="2578" max="2578" width="8.109375" style="68" bestFit="1" customWidth="1"/>
    <col min="2579" max="2579" width="1.33203125" style="68" customWidth="1"/>
    <col min="2580" max="2580" width="0" style="68" hidden="1" customWidth="1"/>
    <col min="2581" max="2583" width="3.44140625" style="68"/>
    <col min="2584" max="2584" width="4.44140625" style="68" customWidth="1"/>
    <col min="2585" max="2585" width="3.44140625" style="68"/>
    <col min="2586" max="2586" width="9.6640625" style="68" customWidth="1"/>
    <col min="2587" max="2587" width="4.33203125" style="68" customWidth="1"/>
    <col min="2588" max="2589" width="4.109375" style="68" customWidth="1"/>
    <col min="2590" max="2590" width="4.33203125" style="68" customWidth="1"/>
    <col min="2591" max="2591" width="5.33203125" style="68" customWidth="1"/>
    <col min="2592" max="2592" width="9.33203125" style="68" customWidth="1"/>
    <col min="2593" max="2593" width="5.6640625" style="68" customWidth="1"/>
    <col min="2594" max="2594" width="4.6640625" style="68" customWidth="1"/>
    <col min="2595" max="2595" width="5.33203125" style="68" customWidth="1"/>
    <col min="2596" max="2597" width="5.44140625" style="68" customWidth="1"/>
    <col min="2598" max="2811" width="3.44140625" style="68"/>
    <col min="2812" max="2813" width="3" style="68" customWidth="1"/>
    <col min="2814" max="2814" width="1" style="68" customWidth="1"/>
    <col min="2815" max="2815" width="2" style="68" customWidth="1"/>
    <col min="2816" max="2816" width="0.88671875" style="68" customWidth="1"/>
    <col min="2817" max="2828" width="3" style="68" customWidth="1"/>
    <col min="2829" max="2829" width="11" style="68" customWidth="1"/>
    <col min="2830" max="2830" width="13.33203125" style="68" customWidth="1"/>
    <col min="2831" max="2831" width="3.5546875" style="68" customWidth="1"/>
    <col min="2832" max="2832" width="8.6640625" style="68" customWidth="1"/>
    <col min="2833" max="2833" width="5.6640625" style="68" customWidth="1"/>
    <col min="2834" max="2834" width="8.109375" style="68" bestFit="1" customWidth="1"/>
    <col min="2835" max="2835" width="1.33203125" style="68" customWidth="1"/>
    <col min="2836" max="2836" width="0" style="68" hidden="1" customWidth="1"/>
    <col min="2837" max="2839" width="3.44140625" style="68"/>
    <col min="2840" max="2840" width="4.44140625" style="68" customWidth="1"/>
    <col min="2841" max="2841" width="3.44140625" style="68"/>
    <col min="2842" max="2842" width="9.6640625" style="68" customWidth="1"/>
    <col min="2843" max="2843" width="4.33203125" style="68" customWidth="1"/>
    <col min="2844" max="2845" width="4.109375" style="68" customWidth="1"/>
    <col min="2846" max="2846" width="4.33203125" style="68" customWidth="1"/>
    <col min="2847" max="2847" width="5.33203125" style="68" customWidth="1"/>
    <col min="2848" max="2848" width="9.33203125" style="68" customWidth="1"/>
    <col min="2849" max="2849" width="5.6640625" style="68" customWidth="1"/>
    <col min="2850" max="2850" width="4.6640625" style="68" customWidth="1"/>
    <col min="2851" max="2851" width="5.33203125" style="68" customWidth="1"/>
    <col min="2852" max="2853" width="5.44140625" style="68" customWidth="1"/>
    <col min="2854" max="3067" width="3.44140625" style="68"/>
    <col min="3068" max="3069" width="3" style="68" customWidth="1"/>
    <col min="3070" max="3070" width="1" style="68" customWidth="1"/>
    <col min="3071" max="3071" width="2" style="68" customWidth="1"/>
    <col min="3072" max="3072" width="0.88671875" style="68" customWidth="1"/>
    <col min="3073" max="3084" width="3" style="68" customWidth="1"/>
    <col min="3085" max="3085" width="11" style="68" customWidth="1"/>
    <col min="3086" max="3086" width="13.33203125" style="68" customWidth="1"/>
    <col min="3087" max="3087" width="3.5546875" style="68" customWidth="1"/>
    <col min="3088" max="3088" width="8.6640625" style="68" customWidth="1"/>
    <col min="3089" max="3089" width="5.6640625" style="68" customWidth="1"/>
    <col min="3090" max="3090" width="8.109375" style="68" bestFit="1" customWidth="1"/>
    <col min="3091" max="3091" width="1.33203125" style="68" customWidth="1"/>
    <col min="3092" max="3092" width="0" style="68" hidden="1" customWidth="1"/>
    <col min="3093" max="3095" width="3.44140625" style="68"/>
    <col min="3096" max="3096" width="4.44140625" style="68" customWidth="1"/>
    <col min="3097" max="3097" width="3.44140625" style="68"/>
    <col min="3098" max="3098" width="9.6640625" style="68" customWidth="1"/>
    <col min="3099" max="3099" width="4.33203125" style="68" customWidth="1"/>
    <col min="3100" max="3101" width="4.109375" style="68" customWidth="1"/>
    <col min="3102" max="3102" width="4.33203125" style="68" customWidth="1"/>
    <col min="3103" max="3103" width="5.33203125" style="68" customWidth="1"/>
    <col min="3104" max="3104" width="9.33203125" style="68" customWidth="1"/>
    <col min="3105" max="3105" width="5.6640625" style="68" customWidth="1"/>
    <col min="3106" max="3106" width="4.6640625" style="68" customWidth="1"/>
    <col min="3107" max="3107" width="5.33203125" style="68" customWidth="1"/>
    <col min="3108" max="3109" width="5.44140625" style="68" customWidth="1"/>
    <col min="3110" max="3323" width="3.44140625" style="68"/>
    <col min="3324" max="3325" width="3" style="68" customWidth="1"/>
    <col min="3326" max="3326" width="1" style="68" customWidth="1"/>
    <col min="3327" max="3327" width="2" style="68" customWidth="1"/>
    <col min="3328" max="3328" width="0.88671875" style="68" customWidth="1"/>
    <col min="3329" max="3340" width="3" style="68" customWidth="1"/>
    <col min="3341" max="3341" width="11" style="68" customWidth="1"/>
    <col min="3342" max="3342" width="13.33203125" style="68" customWidth="1"/>
    <col min="3343" max="3343" width="3.5546875" style="68" customWidth="1"/>
    <col min="3344" max="3344" width="8.6640625" style="68" customWidth="1"/>
    <col min="3345" max="3345" width="5.6640625" style="68" customWidth="1"/>
    <col min="3346" max="3346" width="8.109375" style="68" bestFit="1" customWidth="1"/>
    <col min="3347" max="3347" width="1.33203125" style="68" customWidth="1"/>
    <col min="3348" max="3348" width="0" style="68" hidden="1" customWidth="1"/>
    <col min="3349" max="3351" width="3.44140625" style="68"/>
    <col min="3352" max="3352" width="4.44140625" style="68" customWidth="1"/>
    <col min="3353" max="3353" width="3.44140625" style="68"/>
    <col min="3354" max="3354" width="9.6640625" style="68" customWidth="1"/>
    <col min="3355" max="3355" width="4.33203125" style="68" customWidth="1"/>
    <col min="3356" max="3357" width="4.109375" style="68" customWidth="1"/>
    <col min="3358" max="3358" width="4.33203125" style="68" customWidth="1"/>
    <col min="3359" max="3359" width="5.33203125" style="68" customWidth="1"/>
    <col min="3360" max="3360" width="9.33203125" style="68" customWidth="1"/>
    <col min="3361" max="3361" width="5.6640625" style="68" customWidth="1"/>
    <col min="3362" max="3362" width="4.6640625" style="68" customWidth="1"/>
    <col min="3363" max="3363" width="5.33203125" style="68" customWidth="1"/>
    <col min="3364" max="3365" width="5.44140625" style="68" customWidth="1"/>
    <col min="3366" max="3579" width="3.44140625" style="68"/>
    <col min="3580" max="3581" width="3" style="68" customWidth="1"/>
    <col min="3582" max="3582" width="1" style="68" customWidth="1"/>
    <col min="3583" max="3583" width="2" style="68" customWidth="1"/>
    <col min="3584" max="3584" width="0.88671875" style="68" customWidth="1"/>
    <col min="3585" max="3596" width="3" style="68" customWidth="1"/>
    <col min="3597" max="3597" width="11" style="68" customWidth="1"/>
    <col min="3598" max="3598" width="13.33203125" style="68" customWidth="1"/>
    <col min="3599" max="3599" width="3.5546875" style="68" customWidth="1"/>
    <col min="3600" max="3600" width="8.6640625" style="68" customWidth="1"/>
    <col min="3601" max="3601" width="5.6640625" style="68" customWidth="1"/>
    <col min="3602" max="3602" width="8.109375" style="68" bestFit="1" customWidth="1"/>
    <col min="3603" max="3603" width="1.33203125" style="68" customWidth="1"/>
    <col min="3604" max="3604" width="0" style="68" hidden="1" customWidth="1"/>
    <col min="3605" max="3607" width="3.44140625" style="68"/>
    <col min="3608" max="3608" width="4.44140625" style="68" customWidth="1"/>
    <col min="3609" max="3609" width="3.44140625" style="68"/>
    <col min="3610" max="3610" width="9.6640625" style="68" customWidth="1"/>
    <col min="3611" max="3611" width="4.33203125" style="68" customWidth="1"/>
    <col min="3612" max="3613" width="4.109375" style="68" customWidth="1"/>
    <col min="3614" max="3614" width="4.33203125" style="68" customWidth="1"/>
    <col min="3615" max="3615" width="5.33203125" style="68" customWidth="1"/>
    <col min="3616" max="3616" width="9.33203125" style="68" customWidth="1"/>
    <col min="3617" max="3617" width="5.6640625" style="68" customWidth="1"/>
    <col min="3618" max="3618" width="4.6640625" style="68" customWidth="1"/>
    <col min="3619" max="3619" width="5.33203125" style="68" customWidth="1"/>
    <col min="3620" max="3621" width="5.44140625" style="68" customWidth="1"/>
    <col min="3622" max="3835" width="3.44140625" style="68"/>
    <col min="3836" max="3837" width="3" style="68" customWidth="1"/>
    <col min="3838" max="3838" width="1" style="68" customWidth="1"/>
    <col min="3839" max="3839" width="2" style="68" customWidth="1"/>
    <col min="3840" max="3840" width="0.88671875" style="68" customWidth="1"/>
    <col min="3841" max="3852" width="3" style="68" customWidth="1"/>
    <col min="3853" max="3853" width="11" style="68" customWidth="1"/>
    <col min="3854" max="3854" width="13.33203125" style="68" customWidth="1"/>
    <col min="3855" max="3855" width="3.5546875" style="68" customWidth="1"/>
    <col min="3856" max="3856" width="8.6640625" style="68" customWidth="1"/>
    <col min="3857" max="3857" width="5.6640625" style="68" customWidth="1"/>
    <col min="3858" max="3858" width="8.109375" style="68" bestFit="1" customWidth="1"/>
    <col min="3859" max="3859" width="1.33203125" style="68" customWidth="1"/>
    <col min="3860" max="3860" width="0" style="68" hidden="1" customWidth="1"/>
    <col min="3861" max="3863" width="3.44140625" style="68"/>
    <col min="3864" max="3864" width="4.44140625" style="68" customWidth="1"/>
    <col min="3865" max="3865" width="3.44140625" style="68"/>
    <col min="3866" max="3866" width="9.6640625" style="68" customWidth="1"/>
    <col min="3867" max="3867" width="4.33203125" style="68" customWidth="1"/>
    <col min="3868" max="3869" width="4.109375" style="68" customWidth="1"/>
    <col min="3870" max="3870" width="4.33203125" style="68" customWidth="1"/>
    <col min="3871" max="3871" width="5.33203125" style="68" customWidth="1"/>
    <col min="3872" max="3872" width="9.33203125" style="68" customWidth="1"/>
    <col min="3873" max="3873" width="5.6640625" style="68" customWidth="1"/>
    <col min="3874" max="3874" width="4.6640625" style="68" customWidth="1"/>
    <col min="3875" max="3875" width="5.33203125" style="68" customWidth="1"/>
    <col min="3876" max="3877" width="5.44140625" style="68" customWidth="1"/>
    <col min="3878" max="4091" width="3.44140625" style="68"/>
    <col min="4092" max="4093" width="3" style="68" customWidth="1"/>
    <col min="4094" max="4094" width="1" style="68" customWidth="1"/>
    <col min="4095" max="4095" width="2" style="68" customWidth="1"/>
    <col min="4096" max="4096" width="0.88671875" style="68" customWidth="1"/>
    <col min="4097" max="4108" width="3" style="68" customWidth="1"/>
    <col min="4109" max="4109" width="11" style="68" customWidth="1"/>
    <col min="4110" max="4110" width="13.33203125" style="68" customWidth="1"/>
    <col min="4111" max="4111" width="3.5546875" style="68" customWidth="1"/>
    <col min="4112" max="4112" width="8.6640625" style="68" customWidth="1"/>
    <col min="4113" max="4113" width="5.6640625" style="68" customWidth="1"/>
    <col min="4114" max="4114" width="8.109375" style="68" bestFit="1" customWidth="1"/>
    <col min="4115" max="4115" width="1.33203125" style="68" customWidth="1"/>
    <col min="4116" max="4116" width="0" style="68" hidden="1" customWidth="1"/>
    <col min="4117" max="4119" width="3.44140625" style="68"/>
    <col min="4120" max="4120" width="4.44140625" style="68" customWidth="1"/>
    <col min="4121" max="4121" width="3.44140625" style="68"/>
    <col min="4122" max="4122" width="9.6640625" style="68" customWidth="1"/>
    <col min="4123" max="4123" width="4.33203125" style="68" customWidth="1"/>
    <col min="4124" max="4125" width="4.109375" style="68" customWidth="1"/>
    <col min="4126" max="4126" width="4.33203125" style="68" customWidth="1"/>
    <col min="4127" max="4127" width="5.33203125" style="68" customWidth="1"/>
    <col min="4128" max="4128" width="9.33203125" style="68" customWidth="1"/>
    <col min="4129" max="4129" width="5.6640625" style="68" customWidth="1"/>
    <col min="4130" max="4130" width="4.6640625" style="68" customWidth="1"/>
    <col min="4131" max="4131" width="5.33203125" style="68" customWidth="1"/>
    <col min="4132" max="4133" width="5.44140625" style="68" customWidth="1"/>
    <col min="4134" max="4347" width="3.44140625" style="68"/>
    <col min="4348" max="4349" width="3" style="68" customWidth="1"/>
    <col min="4350" max="4350" width="1" style="68" customWidth="1"/>
    <col min="4351" max="4351" width="2" style="68" customWidth="1"/>
    <col min="4352" max="4352" width="0.88671875" style="68" customWidth="1"/>
    <col min="4353" max="4364" width="3" style="68" customWidth="1"/>
    <col min="4365" max="4365" width="11" style="68" customWidth="1"/>
    <col min="4366" max="4366" width="13.33203125" style="68" customWidth="1"/>
    <col min="4367" max="4367" width="3.5546875" style="68" customWidth="1"/>
    <col min="4368" max="4368" width="8.6640625" style="68" customWidth="1"/>
    <col min="4369" max="4369" width="5.6640625" style="68" customWidth="1"/>
    <col min="4370" max="4370" width="8.109375" style="68" bestFit="1" customWidth="1"/>
    <col min="4371" max="4371" width="1.33203125" style="68" customWidth="1"/>
    <col min="4372" max="4372" width="0" style="68" hidden="1" customWidth="1"/>
    <col min="4373" max="4375" width="3.44140625" style="68"/>
    <col min="4376" max="4376" width="4.44140625" style="68" customWidth="1"/>
    <col min="4377" max="4377" width="3.44140625" style="68"/>
    <col min="4378" max="4378" width="9.6640625" style="68" customWidth="1"/>
    <col min="4379" max="4379" width="4.33203125" style="68" customWidth="1"/>
    <col min="4380" max="4381" width="4.109375" style="68" customWidth="1"/>
    <col min="4382" max="4382" width="4.33203125" style="68" customWidth="1"/>
    <col min="4383" max="4383" width="5.33203125" style="68" customWidth="1"/>
    <col min="4384" max="4384" width="9.33203125" style="68" customWidth="1"/>
    <col min="4385" max="4385" width="5.6640625" style="68" customWidth="1"/>
    <col min="4386" max="4386" width="4.6640625" style="68" customWidth="1"/>
    <col min="4387" max="4387" width="5.33203125" style="68" customWidth="1"/>
    <col min="4388" max="4389" width="5.44140625" style="68" customWidth="1"/>
    <col min="4390" max="4603" width="3.44140625" style="68"/>
    <col min="4604" max="4605" width="3" style="68" customWidth="1"/>
    <col min="4606" max="4606" width="1" style="68" customWidth="1"/>
    <col min="4607" max="4607" width="2" style="68" customWidth="1"/>
    <col min="4608" max="4608" width="0.88671875" style="68" customWidth="1"/>
    <col min="4609" max="4620" width="3" style="68" customWidth="1"/>
    <col min="4621" max="4621" width="11" style="68" customWidth="1"/>
    <col min="4622" max="4622" width="13.33203125" style="68" customWidth="1"/>
    <col min="4623" max="4623" width="3.5546875" style="68" customWidth="1"/>
    <col min="4624" max="4624" width="8.6640625" style="68" customWidth="1"/>
    <col min="4625" max="4625" width="5.6640625" style="68" customWidth="1"/>
    <col min="4626" max="4626" width="8.109375" style="68" bestFit="1" customWidth="1"/>
    <col min="4627" max="4627" width="1.33203125" style="68" customWidth="1"/>
    <col min="4628" max="4628" width="0" style="68" hidden="1" customWidth="1"/>
    <col min="4629" max="4631" width="3.44140625" style="68"/>
    <col min="4632" max="4632" width="4.44140625" style="68" customWidth="1"/>
    <col min="4633" max="4633" width="3.44140625" style="68"/>
    <col min="4634" max="4634" width="9.6640625" style="68" customWidth="1"/>
    <col min="4635" max="4635" width="4.33203125" style="68" customWidth="1"/>
    <col min="4636" max="4637" width="4.109375" style="68" customWidth="1"/>
    <col min="4638" max="4638" width="4.33203125" style="68" customWidth="1"/>
    <col min="4639" max="4639" width="5.33203125" style="68" customWidth="1"/>
    <col min="4640" max="4640" width="9.33203125" style="68" customWidth="1"/>
    <col min="4641" max="4641" width="5.6640625" style="68" customWidth="1"/>
    <col min="4642" max="4642" width="4.6640625" style="68" customWidth="1"/>
    <col min="4643" max="4643" width="5.33203125" style="68" customWidth="1"/>
    <col min="4644" max="4645" width="5.44140625" style="68" customWidth="1"/>
    <col min="4646" max="4859" width="3.44140625" style="68"/>
    <col min="4860" max="4861" width="3" style="68" customWidth="1"/>
    <col min="4862" max="4862" width="1" style="68" customWidth="1"/>
    <col min="4863" max="4863" width="2" style="68" customWidth="1"/>
    <col min="4864" max="4864" width="0.88671875" style="68" customWidth="1"/>
    <col min="4865" max="4876" width="3" style="68" customWidth="1"/>
    <col min="4877" max="4877" width="11" style="68" customWidth="1"/>
    <col min="4878" max="4878" width="13.33203125" style="68" customWidth="1"/>
    <col min="4879" max="4879" width="3.5546875" style="68" customWidth="1"/>
    <col min="4880" max="4880" width="8.6640625" style="68" customWidth="1"/>
    <col min="4881" max="4881" width="5.6640625" style="68" customWidth="1"/>
    <col min="4882" max="4882" width="8.109375" style="68" bestFit="1" customWidth="1"/>
    <col min="4883" max="4883" width="1.33203125" style="68" customWidth="1"/>
    <col min="4884" max="4884" width="0" style="68" hidden="1" customWidth="1"/>
    <col min="4885" max="4887" width="3.44140625" style="68"/>
    <col min="4888" max="4888" width="4.44140625" style="68" customWidth="1"/>
    <col min="4889" max="4889" width="3.44140625" style="68"/>
    <col min="4890" max="4890" width="9.6640625" style="68" customWidth="1"/>
    <col min="4891" max="4891" width="4.33203125" style="68" customWidth="1"/>
    <col min="4892" max="4893" width="4.109375" style="68" customWidth="1"/>
    <col min="4894" max="4894" width="4.33203125" style="68" customWidth="1"/>
    <col min="4895" max="4895" width="5.33203125" style="68" customWidth="1"/>
    <col min="4896" max="4896" width="9.33203125" style="68" customWidth="1"/>
    <col min="4897" max="4897" width="5.6640625" style="68" customWidth="1"/>
    <col min="4898" max="4898" width="4.6640625" style="68" customWidth="1"/>
    <col min="4899" max="4899" width="5.33203125" style="68" customWidth="1"/>
    <col min="4900" max="4901" width="5.44140625" style="68" customWidth="1"/>
    <col min="4902" max="5115" width="3.44140625" style="68"/>
    <col min="5116" max="5117" width="3" style="68" customWidth="1"/>
    <col min="5118" max="5118" width="1" style="68" customWidth="1"/>
    <col min="5119" max="5119" width="2" style="68" customWidth="1"/>
    <col min="5120" max="5120" width="0.88671875" style="68" customWidth="1"/>
    <col min="5121" max="5132" width="3" style="68" customWidth="1"/>
    <col min="5133" max="5133" width="11" style="68" customWidth="1"/>
    <col min="5134" max="5134" width="13.33203125" style="68" customWidth="1"/>
    <col min="5135" max="5135" width="3.5546875" style="68" customWidth="1"/>
    <col min="5136" max="5136" width="8.6640625" style="68" customWidth="1"/>
    <col min="5137" max="5137" width="5.6640625" style="68" customWidth="1"/>
    <col min="5138" max="5138" width="8.109375" style="68" bestFit="1" customWidth="1"/>
    <col min="5139" max="5139" width="1.33203125" style="68" customWidth="1"/>
    <col min="5140" max="5140" width="0" style="68" hidden="1" customWidth="1"/>
    <col min="5141" max="5143" width="3.44140625" style="68"/>
    <col min="5144" max="5144" width="4.44140625" style="68" customWidth="1"/>
    <col min="5145" max="5145" width="3.44140625" style="68"/>
    <col min="5146" max="5146" width="9.6640625" style="68" customWidth="1"/>
    <col min="5147" max="5147" width="4.33203125" style="68" customWidth="1"/>
    <col min="5148" max="5149" width="4.109375" style="68" customWidth="1"/>
    <col min="5150" max="5150" width="4.33203125" style="68" customWidth="1"/>
    <col min="5151" max="5151" width="5.33203125" style="68" customWidth="1"/>
    <col min="5152" max="5152" width="9.33203125" style="68" customWidth="1"/>
    <col min="5153" max="5153" width="5.6640625" style="68" customWidth="1"/>
    <col min="5154" max="5154" width="4.6640625" style="68" customWidth="1"/>
    <col min="5155" max="5155" width="5.33203125" style="68" customWidth="1"/>
    <col min="5156" max="5157" width="5.44140625" style="68" customWidth="1"/>
    <col min="5158" max="5371" width="3.44140625" style="68"/>
    <col min="5372" max="5373" width="3" style="68" customWidth="1"/>
    <col min="5374" max="5374" width="1" style="68" customWidth="1"/>
    <col min="5375" max="5375" width="2" style="68" customWidth="1"/>
    <col min="5376" max="5376" width="0.88671875" style="68" customWidth="1"/>
    <col min="5377" max="5388" width="3" style="68" customWidth="1"/>
    <col min="5389" max="5389" width="11" style="68" customWidth="1"/>
    <col min="5390" max="5390" width="13.33203125" style="68" customWidth="1"/>
    <col min="5391" max="5391" width="3.5546875" style="68" customWidth="1"/>
    <col min="5392" max="5392" width="8.6640625" style="68" customWidth="1"/>
    <col min="5393" max="5393" width="5.6640625" style="68" customWidth="1"/>
    <col min="5394" max="5394" width="8.109375" style="68" bestFit="1" customWidth="1"/>
    <col min="5395" max="5395" width="1.33203125" style="68" customWidth="1"/>
    <col min="5396" max="5396" width="0" style="68" hidden="1" customWidth="1"/>
    <col min="5397" max="5399" width="3.44140625" style="68"/>
    <col min="5400" max="5400" width="4.44140625" style="68" customWidth="1"/>
    <col min="5401" max="5401" width="3.44140625" style="68"/>
    <col min="5402" max="5402" width="9.6640625" style="68" customWidth="1"/>
    <col min="5403" max="5403" width="4.33203125" style="68" customWidth="1"/>
    <col min="5404" max="5405" width="4.109375" style="68" customWidth="1"/>
    <col min="5406" max="5406" width="4.33203125" style="68" customWidth="1"/>
    <col min="5407" max="5407" width="5.33203125" style="68" customWidth="1"/>
    <col min="5408" max="5408" width="9.33203125" style="68" customWidth="1"/>
    <col min="5409" max="5409" width="5.6640625" style="68" customWidth="1"/>
    <col min="5410" max="5410" width="4.6640625" style="68" customWidth="1"/>
    <col min="5411" max="5411" width="5.33203125" style="68" customWidth="1"/>
    <col min="5412" max="5413" width="5.44140625" style="68" customWidth="1"/>
    <col min="5414" max="5627" width="3.44140625" style="68"/>
    <col min="5628" max="5629" width="3" style="68" customWidth="1"/>
    <col min="5630" max="5630" width="1" style="68" customWidth="1"/>
    <col min="5631" max="5631" width="2" style="68" customWidth="1"/>
    <col min="5632" max="5632" width="0.88671875" style="68" customWidth="1"/>
    <col min="5633" max="5644" width="3" style="68" customWidth="1"/>
    <col min="5645" max="5645" width="11" style="68" customWidth="1"/>
    <col min="5646" max="5646" width="13.33203125" style="68" customWidth="1"/>
    <col min="5647" max="5647" width="3.5546875" style="68" customWidth="1"/>
    <col min="5648" max="5648" width="8.6640625" style="68" customWidth="1"/>
    <col min="5649" max="5649" width="5.6640625" style="68" customWidth="1"/>
    <col min="5650" max="5650" width="8.109375" style="68" bestFit="1" customWidth="1"/>
    <col min="5651" max="5651" width="1.33203125" style="68" customWidth="1"/>
    <col min="5652" max="5652" width="0" style="68" hidden="1" customWidth="1"/>
    <col min="5653" max="5655" width="3.44140625" style="68"/>
    <col min="5656" max="5656" width="4.44140625" style="68" customWidth="1"/>
    <col min="5657" max="5657" width="3.44140625" style="68"/>
    <col min="5658" max="5658" width="9.6640625" style="68" customWidth="1"/>
    <col min="5659" max="5659" width="4.33203125" style="68" customWidth="1"/>
    <col min="5660" max="5661" width="4.109375" style="68" customWidth="1"/>
    <col min="5662" max="5662" width="4.33203125" style="68" customWidth="1"/>
    <col min="5663" max="5663" width="5.33203125" style="68" customWidth="1"/>
    <col min="5664" max="5664" width="9.33203125" style="68" customWidth="1"/>
    <col min="5665" max="5665" width="5.6640625" style="68" customWidth="1"/>
    <col min="5666" max="5666" width="4.6640625" style="68" customWidth="1"/>
    <col min="5667" max="5667" width="5.33203125" style="68" customWidth="1"/>
    <col min="5668" max="5669" width="5.44140625" style="68" customWidth="1"/>
    <col min="5670" max="5883" width="3.44140625" style="68"/>
    <col min="5884" max="5885" width="3" style="68" customWidth="1"/>
    <col min="5886" max="5886" width="1" style="68" customWidth="1"/>
    <col min="5887" max="5887" width="2" style="68" customWidth="1"/>
    <col min="5888" max="5888" width="0.88671875" style="68" customWidth="1"/>
    <col min="5889" max="5900" width="3" style="68" customWidth="1"/>
    <col min="5901" max="5901" width="11" style="68" customWidth="1"/>
    <col min="5902" max="5902" width="13.33203125" style="68" customWidth="1"/>
    <col min="5903" max="5903" width="3.5546875" style="68" customWidth="1"/>
    <col min="5904" max="5904" width="8.6640625" style="68" customWidth="1"/>
    <col min="5905" max="5905" width="5.6640625" style="68" customWidth="1"/>
    <col min="5906" max="5906" width="8.109375" style="68" bestFit="1" customWidth="1"/>
    <col min="5907" max="5907" width="1.33203125" style="68" customWidth="1"/>
    <col min="5908" max="5908" width="0" style="68" hidden="1" customWidth="1"/>
    <col min="5909" max="5911" width="3.44140625" style="68"/>
    <col min="5912" max="5912" width="4.44140625" style="68" customWidth="1"/>
    <col min="5913" max="5913" width="3.44140625" style="68"/>
    <col min="5914" max="5914" width="9.6640625" style="68" customWidth="1"/>
    <col min="5915" max="5915" width="4.33203125" style="68" customWidth="1"/>
    <col min="5916" max="5917" width="4.109375" style="68" customWidth="1"/>
    <col min="5918" max="5918" width="4.33203125" style="68" customWidth="1"/>
    <col min="5919" max="5919" width="5.33203125" style="68" customWidth="1"/>
    <col min="5920" max="5920" width="9.33203125" style="68" customWidth="1"/>
    <col min="5921" max="5921" width="5.6640625" style="68" customWidth="1"/>
    <col min="5922" max="5922" width="4.6640625" style="68" customWidth="1"/>
    <col min="5923" max="5923" width="5.33203125" style="68" customWidth="1"/>
    <col min="5924" max="5925" width="5.44140625" style="68" customWidth="1"/>
    <col min="5926" max="6139" width="3.44140625" style="68"/>
    <col min="6140" max="6141" width="3" style="68" customWidth="1"/>
    <col min="6142" max="6142" width="1" style="68" customWidth="1"/>
    <col min="6143" max="6143" width="2" style="68" customWidth="1"/>
    <col min="6144" max="6144" width="0.88671875" style="68" customWidth="1"/>
    <col min="6145" max="6156" width="3" style="68" customWidth="1"/>
    <col min="6157" max="6157" width="11" style="68" customWidth="1"/>
    <col min="6158" max="6158" width="13.33203125" style="68" customWidth="1"/>
    <col min="6159" max="6159" width="3.5546875" style="68" customWidth="1"/>
    <col min="6160" max="6160" width="8.6640625" style="68" customWidth="1"/>
    <col min="6161" max="6161" width="5.6640625" style="68" customWidth="1"/>
    <col min="6162" max="6162" width="8.109375" style="68" bestFit="1" customWidth="1"/>
    <col min="6163" max="6163" width="1.33203125" style="68" customWidth="1"/>
    <col min="6164" max="6164" width="0" style="68" hidden="1" customWidth="1"/>
    <col min="6165" max="6167" width="3.44140625" style="68"/>
    <col min="6168" max="6168" width="4.44140625" style="68" customWidth="1"/>
    <col min="6169" max="6169" width="3.44140625" style="68"/>
    <col min="6170" max="6170" width="9.6640625" style="68" customWidth="1"/>
    <col min="6171" max="6171" width="4.33203125" style="68" customWidth="1"/>
    <col min="6172" max="6173" width="4.109375" style="68" customWidth="1"/>
    <col min="6174" max="6174" width="4.33203125" style="68" customWidth="1"/>
    <col min="6175" max="6175" width="5.33203125" style="68" customWidth="1"/>
    <col min="6176" max="6176" width="9.33203125" style="68" customWidth="1"/>
    <col min="6177" max="6177" width="5.6640625" style="68" customWidth="1"/>
    <col min="6178" max="6178" width="4.6640625" style="68" customWidth="1"/>
    <col min="6179" max="6179" width="5.33203125" style="68" customWidth="1"/>
    <col min="6180" max="6181" width="5.44140625" style="68" customWidth="1"/>
    <col min="6182" max="6395" width="3.44140625" style="68"/>
    <col min="6396" max="6397" width="3" style="68" customWidth="1"/>
    <col min="6398" max="6398" width="1" style="68" customWidth="1"/>
    <col min="6399" max="6399" width="2" style="68" customWidth="1"/>
    <col min="6400" max="6400" width="0.88671875" style="68" customWidth="1"/>
    <col min="6401" max="6412" width="3" style="68" customWidth="1"/>
    <col min="6413" max="6413" width="11" style="68" customWidth="1"/>
    <col min="6414" max="6414" width="13.33203125" style="68" customWidth="1"/>
    <col min="6415" max="6415" width="3.5546875" style="68" customWidth="1"/>
    <col min="6416" max="6416" width="8.6640625" style="68" customWidth="1"/>
    <col min="6417" max="6417" width="5.6640625" style="68" customWidth="1"/>
    <col min="6418" max="6418" width="8.109375" style="68" bestFit="1" customWidth="1"/>
    <col min="6419" max="6419" width="1.33203125" style="68" customWidth="1"/>
    <col min="6420" max="6420" width="0" style="68" hidden="1" customWidth="1"/>
    <col min="6421" max="6423" width="3.44140625" style="68"/>
    <col min="6424" max="6424" width="4.44140625" style="68" customWidth="1"/>
    <col min="6425" max="6425" width="3.44140625" style="68"/>
    <col min="6426" max="6426" width="9.6640625" style="68" customWidth="1"/>
    <col min="6427" max="6427" width="4.33203125" style="68" customWidth="1"/>
    <col min="6428" max="6429" width="4.109375" style="68" customWidth="1"/>
    <col min="6430" max="6430" width="4.33203125" style="68" customWidth="1"/>
    <col min="6431" max="6431" width="5.33203125" style="68" customWidth="1"/>
    <col min="6432" max="6432" width="9.33203125" style="68" customWidth="1"/>
    <col min="6433" max="6433" width="5.6640625" style="68" customWidth="1"/>
    <col min="6434" max="6434" width="4.6640625" style="68" customWidth="1"/>
    <col min="6435" max="6435" width="5.33203125" style="68" customWidth="1"/>
    <col min="6436" max="6437" width="5.44140625" style="68" customWidth="1"/>
    <col min="6438" max="6651" width="3.44140625" style="68"/>
    <col min="6652" max="6653" width="3" style="68" customWidth="1"/>
    <col min="6654" max="6654" width="1" style="68" customWidth="1"/>
    <col min="6655" max="6655" width="2" style="68" customWidth="1"/>
    <col min="6656" max="6656" width="0.88671875" style="68" customWidth="1"/>
    <col min="6657" max="6668" width="3" style="68" customWidth="1"/>
    <col min="6669" max="6669" width="11" style="68" customWidth="1"/>
    <col min="6670" max="6670" width="13.33203125" style="68" customWidth="1"/>
    <col min="6671" max="6671" width="3.5546875" style="68" customWidth="1"/>
    <col min="6672" max="6672" width="8.6640625" style="68" customWidth="1"/>
    <col min="6673" max="6673" width="5.6640625" style="68" customWidth="1"/>
    <col min="6674" max="6674" width="8.109375" style="68" bestFit="1" customWidth="1"/>
    <col min="6675" max="6675" width="1.33203125" style="68" customWidth="1"/>
    <col min="6676" max="6676" width="0" style="68" hidden="1" customWidth="1"/>
    <col min="6677" max="6679" width="3.44140625" style="68"/>
    <col min="6680" max="6680" width="4.44140625" style="68" customWidth="1"/>
    <col min="6681" max="6681" width="3.44140625" style="68"/>
    <col min="6682" max="6682" width="9.6640625" style="68" customWidth="1"/>
    <col min="6683" max="6683" width="4.33203125" style="68" customWidth="1"/>
    <col min="6684" max="6685" width="4.109375" style="68" customWidth="1"/>
    <col min="6686" max="6686" width="4.33203125" style="68" customWidth="1"/>
    <col min="6687" max="6687" width="5.33203125" style="68" customWidth="1"/>
    <col min="6688" max="6688" width="9.33203125" style="68" customWidth="1"/>
    <col min="6689" max="6689" width="5.6640625" style="68" customWidth="1"/>
    <col min="6690" max="6690" width="4.6640625" style="68" customWidth="1"/>
    <col min="6691" max="6691" width="5.33203125" style="68" customWidth="1"/>
    <col min="6692" max="6693" width="5.44140625" style="68" customWidth="1"/>
    <col min="6694" max="6907" width="3.44140625" style="68"/>
    <col min="6908" max="6909" width="3" style="68" customWidth="1"/>
    <col min="6910" max="6910" width="1" style="68" customWidth="1"/>
    <col min="6911" max="6911" width="2" style="68" customWidth="1"/>
    <col min="6912" max="6912" width="0.88671875" style="68" customWidth="1"/>
    <col min="6913" max="6924" width="3" style="68" customWidth="1"/>
    <col min="6925" max="6925" width="11" style="68" customWidth="1"/>
    <col min="6926" max="6926" width="13.33203125" style="68" customWidth="1"/>
    <col min="6927" max="6927" width="3.5546875" style="68" customWidth="1"/>
    <col min="6928" max="6928" width="8.6640625" style="68" customWidth="1"/>
    <col min="6929" max="6929" width="5.6640625" style="68" customWidth="1"/>
    <col min="6930" max="6930" width="8.109375" style="68" bestFit="1" customWidth="1"/>
    <col min="6931" max="6931" width="1.33203125" style="68" customWidth="1"/>
    <col min="6932" max="6932" width="0" style="68" hidden="1" customWidth="1"/>
    <col min="6933" max="6935" width="3.44140625" style="68"/>
    <col min="6936" max="6936" width="4.44140625" style="68" customWidth="1"/>
    <col min="6937" max="6937" width="3.44140625" style="68"/>
    <col min="6938" max="6938" width="9.6640625" style="68" customWidth="1"/>
    <col min="6939" max="6939" width="4.33203125" style="68" customWidth="1"/>
    <col min="6940" max="6941" width="4.109375" style="68" customWidth="1"/>
    <col min="6942" max="6942" width="4.33203125" style="68" customWidth="1"/>
    <col min="6943" max="6943" width="5.33203125" style="68" customWidth="1"/>
    <col min="6944" max="6944" width="9.33203125" style="68" customWidth="1"/>
    <col min="6945" max="6945" width="5.6640625" style="68" customWidth="1"/>
    <col min="6946" max="6946" width="4.6640625" style="68" customWidth="1"/>
    <col min="6947" max="6947" width="5.33203125" style="68" customWidth="1"/>
    <col min="6948" max="6949" width="5.44140625" style="68" customWidth="1"/>
    <col min="6950" max="7163" width="3.44140625" style="68"/>
    <col min="7164" max="7165" width="3" style="68" customWidth="1"/>
    <col min="7166" max="7166" width="1" style="68" customWidth="1"/>
    <col min="7167" max="7167" width="2" style="68" customWidth="1"/>
    <col min="7168" max="7168" width="0.88671875" style="68" customWidth="1"/>
    <col min="7169" max="7180" width="3" style="68" customWidth="1"/>
    <col min="7181" max="7181" width="11" style="68" customWidth="1"/>
    <col min="7182" max="7182" width="13.33203125" style="68" customWidth="1"/>
    <col min="7183" max="7183" width="3.5546875" style="68" customWidth="1"/>
    <col min="7184" max="7184" width="8.6640625" style="68" customWidth="1"/>
    <col min="7185" max="7185" width="5.6640625" style="68" customWidth="1"/>
    <col min="7186" max="7186" width="8.109375" style="68" bestFit="1" customWidth="1"/>
    <col min="7187" max="7187" width="1.33203125" style="68" customWidth="1"/>
    <col min="7188" max="7188" width="0" style="68" hidden="1" customWidth="1"/>
    <col min="7189" max="7191" width="3.44140625" style="68"/>
    <col min="7192" max="7192" width="4.44140625" style="68" customWidth="1"/>
    <col min="7193" max="7193" width="3.44140625" style="68"/>
    <col min="7194" max="7194" width="9.6640625" style="68" customWidth="1"/>
    <col min="7195" max="7195" width="4.33203125" style="68" customWidth="1"/>
    <col min="7196" max="7197" width="4.109375" style="68" customWidth="1"/>
    <col min="7198" max="7198" width="4.33203125" style="68" customWidth="1"/>
    <col min="7199" max="7199" width="5.33203125" style="68" customWidth="1"/>
    <col min="7200" max="7200" width="9.33203125" style="68" customWidth="1"/>
    <col min="7201" max="7201" width="5.6640625" style="68" customWidth="1"/>
    <col min="7202" max="7202" width="4.6640625" style="68" customWidth="1"/>
    <col min="7203" max="7203" width="5.33203125" style="68" customWidth="1"/>
    <col min="7204" max="7205" width="5.44140625" style="68" customWidth="1"/>
    <col min="7206" max="7419" width="3.44140625" style="68"/>
    <col min="7420" max="7421" width="3" style="68" customWidth="1"/>
    <col min="7422" max="7422" width="1" style="68" customWidth="1"/>
    <col min="7423" max="7423" width="2" style="68" customWidth="1"/>
    <col min="7424" max="7424" width="0.88671875" style="68" customWidth="1"/>
    <col min="7425" max="7436" width="3" style="68" customWidth="1"/>
    <col min="7437" max="7437" width="11" style="68" customWidth="1"/>
    <col min="7438" max="7438" width="13.33203125" style="68" customWidth="1"/>
    <col min="7439" max="7439" width="3.5546875" style="68" customWidth="1"/>
    <col min="7440" max="7440" width="8.6640625" style="68" customWidth="1"/>
    <col min="7441" max="7441" width="5.6640625" style="68" customWidth="1"/>
    <col min="7442" max="7442" width="8.109375" style="68" bestFit="1" customWidth="1"/>
    <col min="7443" max="7443" width="1.33203125" style="68" customWidth="1"/>
    <col min="7444" max="7444" width="0" style="68" hidden="1" customWidth="1"/>
    <col min="7445" max="7447" width="3.44140625" style="68"/>
    <col min="7448" max="7448" width="4.44140625" style="68" customWidth="1"/>
    <col min="7449" max="7449" width="3.44140625" style="68"/>
    <col min="7450" max="7450" width="9.6640625" style="68" customWidth="1"/>
    <col min="7451" max="7451" width="4.33203125" style="68" customWidth="1"/>
    <col min="7452" max="7453" width="4.109375" style="68" customWidth="1"/>
    <col min="7454" max="7454" width="4.33203125" style="68" customWidth="1"/>
    <col min="7455" max="7455" width="5.33203125" style="68" customWidth="1"/>
    <col min="7456" max="7456" width="9.33203125" style="68" customWidth="1"/>
    <col min="7457" max="7457" width="5.6640625" style="68" customWidth="1"/>
    <col min="7458" max="7458" width="4.6640625" style="68" customWidth="1"/>
    <col min="7459" max="7459" width="5.33203125" style="68" customWidth="1"/>
    <col min="7460" max="7461" width="5.44140625" style="68" customWidth="1"/>
    <col min="7462" max="7675" width="3.44140625" style="68"/>
    <col min="7676" max="7677" width="3" style="68" customWidth="1"/>
    <col min="7678" max="7678" width="1" style="68" customWidth="1"/>
    <col min="7679" max="7679" width="2" style="68" customWidth="1"/>
    <col min="7680" max="7680" width="0.88671875" style="68" customWidth="1"/>
    <col min="7681" max="7692" width="3" style="68" customWidth="1"/>
    <col min="7693" max="7693" width="11" style="68" customWidth="1"/>
    <col min="7694" max="7694" width="13.33203125" style="68" customWidth="1"/>
    <col min="7695" max="7695" width="3.5546875" style="68" customWidth="1"/>
    <col min="7696" max="7696" width="8.6640625" style="68" customWidth="1"/>
    <col min="7697" max="7697" width="5.6640625" style="68" customWidth="1"/>
    <col min="7698" max="7698" width="8.109375" style="68" bestFit="1" customWidth="1"/>
    <col min="7699" max="7699" width="1.33203125" style="68" customWidth="1"/>
    <col min="7700" max="7700" width="0" style="68" hidden="1" customWidth="1"/>
    <col min="7701" max="7703" width="3.44140625" style="68"/>
    <col min="7704" max="7704" width="4.44140625" style="68" customWidth="1"/>
    <col min="7705" max="7705" width="3.44140625" style="68"/>
    <col min="7706" max="7706" width="9.6640625" style="68" customWidth="1"/>
    <col min="7707" max="7707" width="4.33203125" style="68" customWidth="1"/>
    <col min="7708" max="7709" width="4.109375" style="68" customWidth="1"/>
    <col min="7710" max="7710" width="4.33203125" style="68" customWidth="1"/>
    <col min="7711" max="7711" width="5.33203125" style="68" customWidth="1"/>
    <col min="7712" max="7712" width="9.33203125" style="68" customWidth="1"/>
    <col min="7713" max="7713" width="5.6640625" style="68" customWidth="1"/>
    <col min="7714" max="7714" width="4.6640625" style="68" customWidth="1"/>
    <col min="7715" max="7715" width="5.33203125" style="68" customWidth="1"/>
    <col min="7716" max="7717" width="5.44140625" style="68" customWidth="1"/>
    <col min="7718" max="7931" width="3.44140625" style="68"/>
    <col min="7932" max="7933" width="3" style="68" customWidth="1"/>
    <col min="7934" max="7934" width="1" style="68" customWidth="1"/>
    <col min="7935" max="7935" width="2" style="68" customWidth="1"/>
    <col min="7936" max="7936" width="0.88671875" style="68" customWidth="1"/>
    <col min="7937" max="7948" width="3" style="68" customWidth="1"/>
    <col min="7949" max="7949" width="11" style="68" customWidth="1"/>
    <col min="7950" max="7950" width="13.33203125" style="68" customWidth="1"/>
    <col min="7951" max="7951" width="3.5546875" style="68" customWidth="1"/>
    <col min="7952" max="7952" width="8.6640625" style="68" customWidth="1"/>
    <col min="7953" max="7953" width="5.6640625" style="68" customWidth="1"/>
    <col min="7954" max="7954" width="8.109375" style="68" bestFit="1" customWidth="1"/>
    <col min="7955" max="7955" width="1.33203125" style="68" customWidth="1"/>
    <col min="7956" max="7956" width="0" style="68" hidden="1" customWidth="1"/>
    <col min="7957" max="7959" width="3.44140625" style="68"/>
    <col min="7960" max="7960" width="4.44140625" style="68" customWidth="1"/>
    <col min="7961" max="7961" width="3.44140625" style="68"/>
    <col min="7962" max="7962" width="9.6640625" style="68" customWidth="1"/>
    <col min="7963" max="7963" width="4.33203125" style="68" customWidth="1"/>
    <col min="7964" max="7965" width="4.109375" style="68" customWidth="1"/>
    <col min="7966" max="7966" width="4.33203125" style="68" customWidth="1"/>
    <col min="7967" max="7967" width="5.33203125" style="68" customWidth="1"/>
    <col min="7968" max="7968" width="9.33203125" style="68" customWidth="1"/>
    <col min="7969" max="7969" width="5.6640625" style="68" customWidth="1"/>
    <col min="7970" max="7970" width="4.6640625" style="68" customWidth="1"/>
    <col min="7971" max="7971" width="5.33203125" style="68" customWidth="1"/>
    <col min="7972" max="7973" width="5.44140625" style="68" customWidth="1"/>
    <col min="7974" max="8187" width="3.44140625" style="68"/>
    <col min="8188" max="8189" width="3" style="68" customWidth="1"/>
    <col min="8190" max="8190" width="1" style="68" customWidth="1"/>
    <col min="8191" max="8191" width="2" style="68" customWidth="1"/>
    <col min="8192" max="8192" width="0.88671875" style="68" customWidth="1"/>
    <col min="8193" max="8204" width="3" style="68" customWidth="1"/>
    <col min="8205" max="8205" width="11" style="68" customWidth="1"/>
    <col min="8206" max="8206" width="13.33203125" style="68" customWidth="1"/>
    <col min="8207" max="8207" width="3.5546875" style="68" customWidth="1"/>
    <col min="8208" max="8208" width="8.6640625" style="68" customWidth="1"/>
    <col min="8209" max="8209" width="5.6640625" style="68" customWidth="1"/>
    <col min="8210" max="8210" width="8.109375" style="68" bestFit="1" customWidth="1"/>
    <col min="8211" max="8211" width="1.33203125" style="68" customWidth="1"/>
    <col min="8212" max="8212" width="0" style="68" hidden="1" customWidth="1"/>
    <col min="8213" max="8215" width="3.44140625" style="68"/>
    <col min="8216" max="8216" width="4.44140625" style="68" customWidth="1"/>
    <col min="8217" max="8217" width="3.44140625" style="68"/>
    <col min="8218" max="8218" width="9.6640625" style="68" customWidth="1"/>
    <col min="8219" max="8219" width="4.33203125" style="68" customWidth="1"/>
    <col min="8220" max="8221" width="4.109375" style="68" customWidth="1"/>
    <col min="8222" max="8222" width="4.33203125" style="68" customWidth="1"/>
    <col min="8223" max="8223" width="5.33203125" style="68" customWidth="1"/>
    <col min="8224" max="8224" width="9.33203125" style="68" customWidth="1"/>
    <col min="8225" max="8225" width="5.6640625" style="68" customWidth="1"/>
    <col min="8226" max="8226" width="4.6640625" style="68" customWidth="1"/>
    <col min="8227" max="8227" width="5.33203125" style="68" customWidth="1"/>
    <col min="8228" max="8229" width="5.44140625" style="68" customWidth="1"/>
    <col min="8230" max="8443" width="3.44140625" style="68"/>
    <col min="8444" max="8445" width="3" style="68" customWidth="1"/>
    <col min="8446" max="8446" width="1" style="68" customWidth="1"/>
    <col min="8447" max="8447" width="2" style="68" customWidth="1"/>
    <col min="8448" max="8448" width="0.88671875" style="68" customWidth="1"/>
    <col min="8449" max="8460" width="3" style="68" customWidth="1"/>
    <col min="8461" max="8461" width="11" style="68" customWidth="1"/>
    <col min="8462" max="8462" width="13.33203125" style="68" customWidth="1"/>
    <col min="8463" max="8463" width="3.5546875" style="68" customWidth="1"/>
    <col min="8464" max="8464" width="8.6640625" style="68" customWidth="1"/>
    <col min="8465" max="8465" width="5.6640625" style="68" customWidth="1"/>
    <col min="8466" max="8466" width="8.109375" style="68" bestFit="1" customWidth="1"/>
    <col min="8467" max="8467" width="1.33203125" style="68" customWidth="1"/>
    <col min="8468" max="8468" width="0" style="68" hidden="1" customWidth="1"/>
    <col min="8469" max="8471" width="3.44140625" style="68"/>
    <col min="8472" max="8472" width="4.44140625" style="68" customWidth="1"/>
    <col min="8473" max="8473" width="3.44140625" style="68"/>
    <col min="8474" max="8474" width="9.6640625" style="68" customWidth="1"/>
    <col min="8475" max="8475" width="4.33203125" style="68" customWidth="1"/>
    <col min="8476" max="8477" width="4.109375" style="68" customWidth="1"/>
    <col min="8478" max="8478" width="4.33203125" style="68" customWidth="1"/>
    <col min="8479" max="8479" width="5.33203125" style="68" customWidth="1"/>
    <col min="8480" max="8480" width="9.33203125" style="68" customWidth="1"/>
    <col min="8481" max="8481" width="5.6640625" style="68" customWidth="1"/>
    <col min="8482" max="8482" width="4.6640625" style="68" customWidth="1"/>
    <col min="8483" max="8483" width="5.33203125" style="68" customWidth="1"/>
    <col min="8484" max="8485" width="5.44140625" style="68" customWidth="1"/>
    <col min="8486" max="8699" width="3.44140625" style="68"/>
    <col min="8700" max="8701" width="3" style="68" customWidth="1"/>
    <col min="8702" max="8702" width="1" style="68" customWidth="1"/>
    <col min="8703" max="8703" width="2" style="68" customWidth="1"/>
    <col min="8704" max="8704" width="0.88671875" style="68" customWidth="1"/>
    <col min="8705" max="8716" width="3" style="68" customWidth="1"/>
    <col min="8717" max="8717" width="11" style="68" customWidth="1"/>
    <col min="8718" max="8718" width="13.33203125" style="68" customWidth="1"/>
    <col min="8719" max="8719" width="3.5546875" style="68" customWidth="1"/>
    <col min="8720" max="8720" width="8.6640625" style="68" customWidth="1"/>
    <col min="8721" max="8721" width="5.6640625" style="68" customWidth="1"/>
    <col min="8722" max="8722" width="8.109375" style="68" bestFit="1" customWidth="1"/>
    <col min="8723" max="8723" width="1.33203125" style="68" customWidth="1"/>
    <col min="8724" max="8724" width="0" style="68" hidden="1" customWidth="1"/>
    <col min="8725" max="8727" width="3.44140625" style="68"/>
    <col min="8728" max="8728" width="4.44140625" style="68" customWidth="1"/>
    <col min="8729" max="8729" width="3.44140625" style="68"/>
    <col min="8730" max="8730" width="9.6640625" style="68" customWidth="1"/>
    <col min="8731" max="8731" width="4.33203125" style="68" customWidth="1"/>
    <col min="8732" max="8733" width="4.109375" style="68" customWidth="1"/>
    <col min="8734" max="8734" width="4.33203125" style="68" customWidth="1"/>
    <col min="8735" max="8735" width="5.33203125" style="68" customWidth="1"/>
    <col min="8736" max="8736" width="9.33203125" style="68" customWidth="1"/>
    <col min="8737" max="8737" width="5.6640625" style="68" customWidth="1"/>
    <col min="8738" max="8738" width="4.6640625" style="68" customWidth="1"/>
    <col min="8739" max="8739" width="5.33203125" style="68" customWidth="1"/>
    <col min="8740" max="8741" width="5.44140625" style="68" customWidth="1"/>
    <col min="8742" max="8955" width="3.44140625" style="68"/>
    <col min="8956" max="8957" width="3" style="68" customWidth="1"/>
    <col min="8958" max="8958" width="1" style="68" customWidth="1"/>
    <col min="8959" max="8959" width="2" style="68" customWidth="1"/>
    <col min="8960" max="8960" width="0.88671875" style="68" customWidth="1"/>
    <col min="8961" max="8972" width="3" style="68" customWidth="1"/>
    <col min="8973" max="8973" width="11" style="68" customWidth="1"/>
    <col min="8974" max="8974" width="13.33203125" style="68" customWidth="1"/>
    <col min="8975" max="8975" width="3.5546875" style="68" customWidth="1"/>
    <col min="8976" max="8976" width="8.6640625" style="68" customWidth="1"/>
    <col min="8977" max="8977" width="5.6640625" style="68" customWidth="1"/>
    <col min="8978" max="8978" width="8.109375" style="68" bestFit="1" customWidth="1"/>
    <col min="8979" max="8979" width="1.33203125" style="68" customWidth="1"/>
    <col min="8980" max="8980" width="0" style="68" hidden="1" customWidth="1"/>
    <col min="8981" max="8983" width="3.44140625" style="68"/>
    <col min="8984" max="8984" width="4.44140625" style="68" customWidth="1"/>
    <col min="8985" max="8985" width="3.44140625" style="68"/>
    <col min="8986" max="8986" width="9.6640625" style="68" customWidth="1"/>
    <col min="8987" max="8987" width="4.33203125" style="68" customWidth="1"/>
    <col min="8988" max="8989" width="4.109375" style="68" customWidth="1"/>
    <col min="8990" max="8990" width="4.33203125" style="68" customWidth="1"/>
    <col min="8991" max="8991" width="5.33203125" style="68" customWidth="1"/>
    <col min="8992" max="8992" width="9.33203125" style="68" customWidth="1"/>
    <col min="8993" max="8993" width="5.6640625" style="68" customWidth="1"/>
    <col min="8994" max="8994" width="4.6640625" style="68" customWidth="1"/>
    <col min="8995" max="8995" width="5.33203125" style="68" customWidth="1"/>
    <col min="8996" max="8997" width="5.44140625" style="68" customWidth="1"/>
    <col min="8998" max="9211" width="3.44140625" style="68"/>
    <col min="9212" max="9213" width="3" style="68" customWidth="1"/>
    <col min="9214" max="9214" width="1" style="68" customWidth="1"/>
    <col min="9215" max="9215" width="2" style="68" customWidth="1"/>
    <col min="9216" max="9216" width="0.88671875" style="68" customWidth="1"/>
    <col min="9217" max="9228" width="3" style="68" customWidth="1"/>
    <col min="9229" max="9229" width="11" style="68" customWidth="1"/>
    <col min="9230" max="9230" width="13.33203125" style="68" customWidth="1"/>
    <col min="9231" max="9231" width="3.5546875" style="68" customWidth="1"/>
    <col min="9232" max="9232" width="8.6640625" style="68" customWidth="1"/>
    <col min="9233" max="9233" width="5.6640625" style="68" customWidth="1"/>
    <col min="9234" max="9234" width="8.109375" style="68" bestFit="1" customWidth="1"/>
    <col min="9235" max="9235" width="1.33203125" style="68" customWidth="1"/>
    <col min="9236" max="9236" width="0" style="68" hidden="1" customWidth="1"/>
    <col min="9237" max="9239" width="3.44140625" style="68"/>
    <col min="9240" max="9240" width="4.44140625" style="68" customWidth="1"/>
    <col min="9241" max="9241" width="3.44140625" style="68"/>
    <col min="9242" max="9242" width="9.6640625" style="68" customWidth="1"/>
    <col min="9243" max="9243" width="4.33203125" style="68" customWidth="1"/>
    <col min="9244" max="9245" width="4.109375" style="68" customWidth="1"/>
    <col min="9246" max="9246" width="4.33203125" style="68" customWidth="1"/>
    <col min="9247" max="9247" width="5.33203125" style="68" customWidth="1"/>
    <col min="9248" max="9248" width="9.33203125" style="68" customWidth="1"/>
    <col min="9249" max="9249" width="5.6640625" style="68" customWidth="1"/>
    <col min="9250" max="9250" width="4.6640625" style="68" customWidth="1"/>
    <col min="9251" max="9251" width="5.33203125" style="68" customWidth="1"/>
    <col min="9252" max="9253" width="5.44140625" style="68" customWidth="1"/>
    <col min="9254" max="9467" width="3.44140625" style="68"/>
    <col min="9468" max="9469" width="3" style="68" customWidth="1"/>
    <col min="9470" max="9470" width="1" style="68" customWidth="1"/>
    <col min="9471" max="9471" width="2" style="68" customWidth="1"/>
    <col min="9472" max="9472" width="0.88671875" style="68" customWidth="1"/>
    <col min="9473" max="9484" width="3" style="68" customWidth="1"/>
    <col min="9485" max="9485" width="11" style="68" customWidth="1"/>
    <col min="9486" max="9486" width="13.33203125" style="68" customWidth="1"/>
    <col min="9487" max="9487" width="3.5546875" style="68" customWidth="1"/>
    <col min="9488" max="9488" width="8.6640625" style="68" customWidth="1"/>
    <col min="9489" max="9489" width="5.6640625" style="68" customWidth="1"/>
    <col min="9490" max="9490" width="8.109375" style="68" bestFit="1" customWidth="1"/>
    <col min="9491" max="9491" width="1.33203125" style="68" customWidth="1"/>
    <col min="9492" max="9492" width="0" style="68" hidden="1" customWidth="1"/>
    <col min="9493" max="9495" width="3.44140625" style="68"/>
    <col min="9496" max="9496" width="4.44140625" style="68" customWidth="1"/>
    <col min="9497" max="9497" width="3.44140625" style="68"/>
    <col min="9498" max="9498" width="9.6640625" style="68" customWidth="1"/>
    <col min="9499" max="9499" width="4.33203125" style="68" customWidth="1"/>
    <col min="9500" max="9501" width="4.109375" style="68" customWidth="1"/>
    <col min="9502" max="9502" width="4.33203125" style="68" customWidth="1"/>
    <col min="9503" max="9503" width="5.33203125" style="68" customWidth="1"/>
    <col min="9504" max="9504" width="9.33203125" style="68" customWidth="1"/>
    <col min="9505" max="9505" width="5.6640625" style="68" customWidth="1"/>
    <col min="9506" max="9506" width="4.6640625" style="68" customWidth="1"/>
    <col min="9507" max="9507" width="5.33203125" style="68" customWidth="1"/>
    <col min="9508" max="9509" width="5.44140625" style="68" customWidth="1"/>
    <col min="9510" max="9723" width="3.44140625" style="68"/>
    <col min="9724" max="9725" width="3" style="68" customWidth="1"/>
    <col min="9726" max="9726" width="1" style="68" customWidth="1"/>
    <col min="9727" max="9727" width="2" style="68" customWidth="1"/>
    <col min="9728" max="9728" width="0.88671875" style="68" customWidth="1"/>
    <col min="9729" max="9740" width="3" style="68" customWidth="1"/>
    <col min="9741" max="9741" width="11" style="68" customWidth="1"/>
    <col min="9742" max="9742" width="13.33203125" style="68" customWidth="1"/>
    <col min="9743" max="9743" width="3.5546875" style="68" customWidth="1"/>
    <col min="9744" max="9744" width="8.6640625" style="68" customWidth="1"/>
    <col min="9745" max="9745" width="5.6640625" style="68" customWidth="1"/>
    <col min="9746" max="9746" width="8.109375" style="68" bestFit="1" customWidth="1"/>
    <col min="9747" max="9747" width="1.33203125" style="68" customWidth="1"/>
    <col min="9748" max="9748" width="0" style="68" hidden="1" customWidth="1"/>
    <col min="9749" max="9751" width="3.44140625" style="68"/>
    <col min="9752" max="9752" width="4.44140625" style="68" customWidth="1"/>
    <col min="9753" max="9753" width="3.44140625" style="68"/>
    <col min="9754" max="9754" width="9.6640625" style="68" customWidth="1"/>
    <col min="9755" max="9755" width="4.33203125" style="68" customWidth="1"/>
    <col min="9756" max="9757" width="4.109375" style="68" customWidth="1"/>
    <col min="9758" max="9758" width="4.33203125" style="68" customWidth="1"/>
    <col min="9759" max="9759" width="5.33203125" style="68" customWidth="1"/>
    <col min="9760" max="9760" width="9.33203125" style="68" customWidth="1"/>
    <col min="9761" max="9761" width="5.6640625" style="68" customWidth="1"/>
    <col min="9762" max="9762" width="4.6640625" style="68" customWidth="1"/>
    <col min="9763" max="9763" width="5.33203125" style="68" customWidth="1"/>
    <col min="9764" max="9765" width="5.44140625" style="68" customWidth="1"/>
    <col min="9766" max="9979" width="3.44140625" style="68"/>
    <col min="9980" max="9981" width="3" style="68" customWidth="1"/>
    <col min="9982" max="9982" width="1" style="68" customWidth="1"/>
    <col min="9983" max="9983" width="2" style="68" customWidth="1"/>
    <col min="9984" max="9984" width="0.88671875" style="68" customWidth="1"/>
    <col min="9985" max="9996" width="3" style="68" customWidth="1"/>
    <col min="9997" max="9997" width="11" style="68" customWidth="1"/>
    <col min="9998" max="9998" width="13.33203125" style="68" customWidth="1"/>
    <col min="9999" max="9999" width="3.5546875" style="68" customWidth="1"/>
    <col min="10000" max="10000" width="8.6640625" style="68" customWidth="1"/>
    <col min="10001" max="10001" width="5.6640625" style="68" customWidth="1"/>
    <col min="10002" max="10002" width="8.109375" style="68" bestFit="1" customWidth="1"/>
    <col min="10003" max="10003" width="1.33203125" style="68" customWidth="1"/>
    <col min="10004" max="10004" width="0" style="68" hidden="1" customWidth="1"/>
    <col min="10005" max="10007" width="3.44140625" style="68"/>
    <col min="10008" max="10008" width="4.44140625" style="68" customWidth="1"/>
    <col min="10009" max="10009" width="3.44140625" style="68"/>
    <col min="10010" max="10010" width="9.6640625" style="68" customWidth="1"/>
    <col min="10011" max="10011" width="4.33203125" style="68" customWidth="1"/>
    <col min="10012" max="10013" width="4.109375" style="68" customWidth="1"/>
    <col min="10014" max="10014" width="4.33203125" style="68" customWidth="1"/>
    <col min="10015" max="10015" width="5.33203125" style="68" customWidth="1"/>
    <col min="10016" max="10016" width="9.33203125" style="68" customWidth="1"/>
    <col min="10017" max="10017" width="5.6640625" style="68" customWidth="1"/>
    <col min="10018" max="10018" width="4.6640625" style="68" customWidth="1"/>
    <col min="10019" max="10019" width="5.33203125" style="68" customWidth="1"/>
    <col min="10020" max="10021" width="5.44140625" style="68" customWidth="1"/>
    <col min="10022" max="10235" width="3.44140625" style="68"/>
    <col min="10236" max="10237" width="3" style="68" customWidth="1"/>
    <col min="10238" max="10238" width="1" style="68" customWidth="1"/>
    <col min="10239" max="10239" width="2" style="68" customWidth="1"/>
    <col min="10240" max="10240" width="0.88671875" style="68" customWidth="1"/>
    <col min="10241" max="10252" width="3" style="68" customWidth="1"/>
    <col min="10253" max="10253" width="11" style="68" customWidth="1"/>
    <col min="10254" max="10254" width="13.33203125" style="68" customWidth="1"/>
    <col min="10255" max="10255" width="3.5546875" style="68" customWidth="1"/>
    <col min="10256" max="10256" width="8.6640625" style="68" customWidth="1"/>
    <col min="10257" max="10257" width="5.6640625" style="68" customWidth="1"/>
    <col min="10258" max="10258" width="8.109375" style="68" bestFit="1" customWidth="1"/>
    <col min="10259" max="10259" width="1.33203125" style="68" customWidth="1"/>
    <col min="10260" max="10260" width="0" style="68" hidden="1" customWidth="1"/>
    <col min="10261" max="10263" width="3.44140625" style="68"/>
    <col min="10264" max="10264" width="4.44140625" style="68" customWidth="1"/>
    <col min="10265" max="10265" width="3.44140625" style="68"/>
    <col min="10266" max="10266" width="9.6640625" style="68" customWidth="1"/>
    <col min="10267" max="10267" width="4.33203125" style="68" customWidth="1"/>
    <col min="10268" max="10269" width="4.109375" style="68" customWidth="1"/>
    <col min="10270" max="10270" width="4.33203125" style="68" customWidth="1"/>
    <col min="10271" max="10271" width="5.33203125" style="68" customWidth="1"/>
    <col min="10272" max="10272" width="9.33203125" style="68" customWidth="1"/>
    <col min="10273" max="10273" width="5.6640625" style="68" customWidth="1"/>
    <col min="10274" max="10274" width="4.6640625" style="68" customWidth="1"/>
    <col min="10275" max="10275" width="5.33203125" style="68" customWidth="1"/>
    <col min="10276" max="10277" width="5.44140625" style="68" customWidth="1"/>
    <col min="10278" max="10491" width="3.44140625" style="68"/>
    <col min="10492" max="10493" width="3" style="68" customWidth="1"/>
    <col min="10494" max="10494" width="1" style="68" customWidth="1"/>
    <col min="10495" max="10495" width="2" style="68" customWidth="1"/>
    <col min="10496" max="10496" width="0.88671875" style="68" customWidth="1"/>
    <col min="10497" max="10508" width="3" style="68" customWidth="1"/>
    <col min="10509" max="10509" width="11" style="68" customWidth="1"/>
    <col min="10510" max="10510" width="13.33203125" style="68" customWidth="1"/>
    <col min="10511" max="10511" width="3.5546875" style="68" customWidth="1"/>
    <col min="10512" max="10512" width="8.6640625" style="68" customWidth="1"/>
    <col min="10513" max="10513" width="5.6640625" style="68" customWidth="1"/>
    <col min="10514" max="10514" width="8.109375" style="68" bestFit="1" customWidth="1"/>
    <col min="10515" max="10515" width="1.33203125" style="68" customWidth="1"/>
    <col min="10516" max="10516" width="0" style="68" hidden="1" customWidth="1"/>
    <col min="10517" max="10519" width="3.44140625" style="68"/>
    <col min="10520" max="10520" width="4.44140625" style="68" customWidth="1"/>
    <col min="10521" max="10521" width="3.44140625" style="68"/>
    <col min="10522" max="10522" width="9.6640625" style="68" customWidth="1"/>
    <col min="10523" max="10523" width="4.33203125" style="68" customWidth="1"/>
    <col min="10524" max="10525" width="4.109375" style="68" customWidth="1"/>
    <col min="10526" max="10526" width="4.33203125" style="68" customWidth="1"/>
    <col min="10527" max="10527" width="5.33203125" style="68" customWidth="1"/>
    <col min="10528" max="10528" width="9.33203125" style="68" customWidth="1"/>
    <col min="10529" max="10529" width="5.6640625" style="68" customWidth="1"/>
    <col min="10530" max="10530" width="4.6640625" style="68" customWidth="1"/>
    <col min="10531" max="10531" width="5.33203125" style="68" customWidth="1"/>
    <col min="10532" max="10533" width="5.44140625" style="68" customWidth="1"/>
    <col min="10534" max="10747" width="3.44140625" style="68"/>
    <col min="10748" max="10749" width="3" style="68" customWidth="1"/>
    <col min="10750" max="10750" width="1" style="68" customWidth="1"/>
    <col min="10751" max="10751" width="2" style="68" customWidth="1"/>
    <col min="10752" max="10752" width="0.88671875" style="68" customWidth="1"/>
    <col min="10753" max="10764" width="3" style="68" customWidth="1"/>
    <col min="10765" max="10765" width="11" style="68" customWidth="1"/>
    <col min="10766" max="10766" width="13.33203125" style="68" customWidth="1"/>
    <col min="10767" max="10767" width="3.5546875" style="68" customWidth="1"/>
    <col min="10768" max="10768" width="8.6640625" style="68" customWidth="1"/>
    <col min="10769" max="10769" width="5.6640625" style="68" customWidth="1"/>
    <col min="10770" max="10770" width="8.109375" style="68" bestFit="1" customWidth="1"/>
    <col min="10771" max="10771" width="1.33203125" style="68" customWidth="1"/>
    <col min="10772" max="10772" width="0" style="68" hidden="1" customWidth="1"/>
    <col min="10773" max="10775" width="3.44140625" style="68"/>
    <col min="10776" max="10776" width="4.44140625" style="68" customWidth="1"/>
    <col min="10777" max="10777" width="3.44140625" style="68"/>
    <col min="10778" max="10778" width="9.6640625" style="68" customWidth="1"/>
    <col min="10779" max="10779" width="4.33203125" style="68" customWidth="1"/>
    <col min="10780" max="10781" width="4.109375" style="68" customWidth="1"/>
    <col min="10782" max="10782" width="4.33203125" style="68" customWidth="1"/>
    <col min="10783" max="10783" width="5.33203125" style="68" customWidth="1"/>
    <col min="10784" max="10784" width="9.33203125" style="68" customWidth="1"/>
    <col min="10785" max="10785" width="5.6640625" style="68" customWidth="1"/>
    <col min="10786" max="10786" width="4.6640625" style="68" customWidth="1"/>
    <col min="10787" max="10787" width="5.33203125" style="68" customWidth="1"/>
    <col min="10788" max="10789" width="5.44140625" style="68" customWidth="1"/>
    <col min="10790" max="11003" width="3.44140625" style="68"/>
    <col min="11004" max="11005" width="3" style="68" customWidth="1"/>
    <col min="11006" max="11006" width="1" style="68" customWidth="1"/>
    <col min="11007" max="11007" width="2" style="68" customWidth="1"/>
    <col min="11008" max="11008" width="0.88671875" style="68" customWidth="1"/>
    <col min="11009" max="11020" width="3" style="68" customWidth="1"/>
    <col min="11021" max="11021" width="11" style="68" customWidth="1"/>
    <col min="11022" max="11022" width="13.33203125" style="68" customWidth="1"/>
    <col min="11023" max="11023" width="3.5546875" style="68" customWidth="1"/>
    <col min="11024" max="11024" width="8.6640625" style="68" customWidth="1"/>
    <col min="11025" max="11025" width="5.6640625" style="68" customWidth="1"/>
    <col min="11026" max="11026" width="8.109375" style="68" bestFit="1" customWidth="1"/>
    <col min="11027" max="11027" width="1.33203125" style="68" customWidth="1"/>
    <col min="11028" max="11028" width="0" style="68" hidden="1" customWidth="1"/>
    <col min="11029" max="11031" width="3.44140625" style="68"/>
    <col min="11032" max="11032" width="4.44140625" style="68" customWidth="1"/>
    <col min="11033" max="11033" width="3.44140625" style="68"/>
    <col min="11034" max="11034" width="9.6640625" style="68" customWidth="1"/>
    <col min="11035" max="11035" width="4.33203125" style="68" customWidth="1"/>
    <col min="11036" max="11037" width="4.109375" style="68" customWidth="1"/>
    <col min="11038" max="11038" width="4.33203125" style="68" customWidth="1"/>
    <col min="11039" max="11039" width="5.33203125" style="68" customWidth="1"/>
    <col min="11040" max="11040" width="9.33203125" style="68" customWidth="1"/>
    <col min="11041" max="11041" width="5.6640625" style="68" customWidth="1"/>
    <col min="11042" max="11042" width="4.6640625" style="68" customWidth="1"/>
    <col min="11043" max="11043" width="5.33203125" style="68" customWidth="1"/>
    <col min="11044" max="11045" width="5.44140625" style="68" customWidth="1"/>
    <col min="11046" max="11259" width="3.44140625" style="68"/>
    <col min="11260" max="11261" width="3" style="68" customWidth="1"/>
    <col min="11262" max="11262" width="1" style="68" customWidth="1"/>
    <col min="11263" max="11263" width="2" style="68" customWidth="1"/>
    <col min="11264" max="11264" width="0.88671875" style="68" customWidth="1"/>
    <col min="11265" max="11276" width="3" style="68" customWidth="1"/>
    <col min="11277" max="11277" width="11" style="68" customWidth="1"/>
    <col min="11278" max="11278" width="13.33203125" style="68" customWidth="1"/>
    <col min="11279" max="11279" width="3.5546875" style="68" customWidth="1"/>
    <col min="11280" max="11280" width="8.6640625" style="68" customWidth="1"/>
    <col min="11281" max="11281" width="5.6640625" style="68" customWidth="1"/>
    <col min="11282" max="11282" width="8.109375" style="68" bestFit="1" customWidth="1"/>
    <col min="11283" max="11283" width="1.33203125" style="68" customWidth="1"/>
    <col min="11284" max="11284" width="0" style="68" hidden="1" customWidth="1"/>
    <col min="11285" max="11287" width="3.44140625" style="68"/>
    <col min="11288" max="11288" width="4.44140625" style="68" customWidth="1"/>
    <col min="11289" max="11289" width="3.44140625" style="68"/>
    <col min="11290" max="11290" width="9.6640625" style="68" customWidth="1"/>
    <col min="11291" max="11291" width="4.33203125" style="68" customWidth="1"/>
    <col min="11292" max="11293" width="4.109375" style="68" customWidth="1"/>
    <col min="11294" max="11294" width="4.33203125" style="68" customWidth="1"/>
    <col min="11295" max="11295" width="5.33203125" style="68" customWidth="1"/>
    <col min="11296" max="11296" width="9.33203125" style="68" customWidth="1"/>
    <col min="11297" max="11297" width="5.6640625" style="68" customWidth="1"/>
    <col min="11298" max="11298" width="4.6640625" style="68" customWidth="1"/>
    <col min="11299" max="11299" width="5.33203125" style="68" customWidth="1"/>
    <col min="11300" max="11301" width="5.44140625" style="68" customWidth="1"/>
    <col min="11302" max="11515" width="3.44140625" style="68"/>
    <col min="11516" max="11517" width="3" style="68" customWidth="1"/>
    <col min="11518" max="11518" width="1" style="68" customWidth="1"/>
    <col min="11519" max="11519" width="2" style="68" customWidth="1"/>
    <col min="11520" max="11520" width="0.88671875" style="68" customWidth="1"/>
    <col min="11521" max="11532" width="3" style="68" customWidth="1"/>
    <col min="11533" max="11533" width="11" style="68" customWidth="1"/>
    <col min="11534" max="11534" width="13.33203125" style="68" customWidth="1"/>
    <col min="11535" max="11535" width="3.5546875" style="68" customWidth="1"/>
    <col min="11536" max="11536" width="8.6640625" style="68" customWidth="1"/>
    <col min="11537" max="11537" width="5.6640625" style="68" customWidth="1"/>
    <col min="11538" max="11538" width="8.109375" style="68" bestFit="1" customWidth="1"/>
    <col min="11539" max="11539" width="1.33203125" style="68" customWidth="1"/>
    <col min="11540" max="11540" width="0" style="68" hidden="1" customWidth="1"/>
    <col min="11541" max="11543" width="3.44140625" style="68"/>
    <col min="11544" max="11544" width="4.44140625" style="68" customWidth="1"/>
    <col min="11545" max="11545" width="3.44140625" style="68"/>
    <col min="11546" max="11546" width="9.6640625" style="68" customWidth="1"/>
    <col min="11547" max="11547" width="4.33203125" style="68" customWidth="1"/>
    <col min="11548" max="11549" width="4.109375" style="68" customWidth="1"/>
    <col min="11550" max="11550" width="4.33203125" style="68" customWidth="1"/>
    <col min="11551" max="11551" width="5.33203125" style="68" customWidth="1"/>
    <col min="11552" max="11552" width="9.33203125" style="68" customWidth="1"/>
    <col min="11553" max="11553" width="5.6640625" style="68" customWidth="1"/>
    <col min="11554" max="11554" width="4.6640625" style="68" customWidth="1"/>
    <col min="11555" max="11555" width="5.33203125" style="68" customWidth="1"/>
    <col min="11556" max="11557" width="5.44140625" style="68" customWidth="1"/>
    <col min="11558" max="11771" width="3.44140625" style="68"/>
    <col min="11772" max="11773" width="3" style="68" customWidth="1"/>
    <col min="11774" max="11774" width="1" style="68" customWidth="1"/>
    <col min="11775" max="11775" width="2" style="68" customWidth="1"/>
    <col min="11776" max="11776" width="0.88671875" style="68" customWidth="1"/>
    <col min="11777" max="11788" width="3" style="68" customWidth="1"/>
    <col min="11789" max="11789" width="11" style="68" customWidth="1"/>
    <col min="11790" max="11790" width="13.33203125" style="68" customWidth="1"/>
    <col min="11791" max="11791" width="3.5546875" style="68" customWidth="1"/>
    <col min="11792" max="11792" width="8.6640625" style="68" customWidth="1"/>
    <col min="11793" max="11793" width="5.6640625" style="68" customWidth="1"/>
    <col min="11794" max="11794" width="8.109375" style="68" bestFit="1" customWidth="1"/>
    <col min="11795" max="11795" width="1.33203125" style="68" customWidth="1"/>
    <col min="11796" max="11796" width="0" style="68" hidden="1" customWidth="1"/>
    <col min="11797" max="11799" width="3.44140625" style="68"/>
    <col min="11800" max="11800" width="4.44140625" style="68" customWidth="1"/>
    <col min="11801" max="11801" width="3.44140625" style="68"/>
    <col min="11802" max="11802" width="9.6640625" style="68" customWidth="1"/>
    <col min="11803" max="11803" width="4.33203125" style="68" customWidth="1"/>
    <col min="11804" max="11805" width="4.109375" style="68" customWidth="1"/>
    <col min="11806" max="11806" width="4.33203125" style="68" customWidth="1"/>
    <col min="11807" max="11807" width="5.33203125" style="68" customWidth="1"/>
    <col min="11808" max="11808" width="9.33203125" style="68" customWidth="1"/>
    <col min="11809" max="11809" width="5.6640625" style="68" customWidth="1"/>
    <col min="11810" max="11810" width="4.6640625" style="68" customWidth="1"/>
    <col min="11811" max="11811" width="5.33203125" style="68" customWidth="1"/>
    <col min="11812" max="11813" width="5.44140625" style="68" customWidth="1"/>
    <col min="11814" max="12027" width="3.44140625" style="68"/>
    <col min="12028" max="12029" width="3" style="68" customWidth="1"/>
    <col min="12030" max="12030" width="1" style="68" customWidth="1"/>
    <col min="12031" max="12031" width="2" style="68" customWidth="1"/>
    <col min="12032" max="12032" width="0.88671875" style="68" customWidth="1"/>
    <col min="12033" max="12044" width="3" style="68" customWidth="1"/>
    <col min="12045" max="12045" width="11" style="68" customWidth="1"/>
    <col min="12046" max="12046" width="13.33203125" style="68" customWidth="1"/>
    <col min="12047" max="12047" width="3.5546875" style="68" customWidth="1"/>
    <col min="12048" max="12048" width="8.6640625" style="68" customWidth="1"/>
    <col min="12049" max="12049" width="5.6640625" style="68" customWidth="1"/>
    <col min="12050" max="12050" width="8.109375" style="68" bestFit="1" customWidth="1"/>
    <col min="12051" max="12051" width="1.33203125" style="68" customWidth="1"/>
    <col min="12052" max="12052" width="0" style="68" hidden="1" customWidth="1"/>
    <col min="12053" max="12055" width="3.44140625" style="68"/>
    <col min="12056" max="12056" width="4.44140625" style="68" customWidth="1"/>
    <col min="12057" max="12057" width="3.44140625" style="68"/>
    <col min="12058" max="12058" width="9.6640625" style="68" customWidth="1"/>
    <col min="12059" max="12059" width="4.33203125" style="68" customWidth="1"/>
    <col min="12060" max="12061" width="4.109375" style="68" customWidth="1"/>
    <col min="12062" max="12062" width="4.33203125" style="68" customWidth="1"/>
    <col min="12063" max="12063" width="5.33203125" style="68" customWidth="1"/>
    <col min="12064" max="12064" width="9.33203125" style="68" customWidth="1"/>
    <col min="12065" max="12065" width="5.6640625" style="68" customWidth="1"/>
    <col min="12066" max="12066" width="4.6640625" style="68" customWidth="1"/>
    <col min="12067" max="12067" width="5.33203125" style="68" customWidth="1"/>
    <col min="12068" max="12069" width="5.44140625" style="68" customWidth="1"/>
    <col min="12070" max="12283" width="3.44140625" style="68"/>
    <col min="12284" max="12285" width="3" style="68" customWidth="1"/>
    <col min="12286" max="12286" width="1" style="68" customWidth="1"/>
    <col min="12287" max="12287" width="2" style="68" customWidth="1"/>
    <col min="12288" max="12288" width="0.88671875" style="68" customWidth="1"/>
    <col min="12289" max="12300" width="3" style="68" customWidth="1"/>
    <col min="12301" max="12301" width="11" style="68" customWidth="1"/>
    <col min="12302" max="12302" width="13.33203125" style="68" customWidth="1"/>
    <col min="12303" max="12303" width="3.5546875" style="68" customWidth="1"/>
    <col min="12304" max="12304" width="8.6640625" style="68" customWidth="1"/>
    <col min="12305" max="12305" width="5.6640625" style="68" customWidth="1"/>
    <col min="12306" max="12306" width="8.109375" style="68" bestFit="1" customWidth="1"/>
    <col min="12307" max="12307" width="1.33203125" style="68" customWidth="1"/>
    <col min="12308" max="12308" width="0" style="68" hidden="1" customWidth="1"/>
    <col min="12309" max="12311" width="3.44140625" style="68"/>
    <col min="12312" max="12312" width="4.44140625" style="68" customWidth="1"/>
    <col min="12313" max="12313" width="3.44140625" style="68"/>
    <col min="12314" max="12314" width="9.6640625" style="68" customWidth="1"/>
    <col min="12315" max="12315" width="4.33203125" style="68" customWidth="1"/>
    <col min="12316" max="12317" width="4.109375" style="68" customWidth="1"/>
    <col min="12318" max="12318" width="4.33203125" style="68" customWidth="1"/>
    <col min="12319" max="12319" width="5.33203125" style="68" customWidth="1"/>
    <col min="12320" max="12320" width="9.33203125" style="68" customWidth="1"/>
    <col min="12321" max="12321" width="5.6640625" style="68" customWidth="1"/>
    <col min="12322" max="12322" width="4.6640625" style="68" customWidth="1"/>
    <col min="12323" max="12323" width="5.33203125" style="68" customWidth="1"/>
    <col min="12324" max="12325" width="5.44140625" style="68" customWidth="1"/>
    <col min="12326" max="12539" width="3.44140625" style="68"/>
    <col min="12540" max="12541" width="3" style="68" customWidth="1"/>
    <col min="12542" max="12542" width="1" style="68" customWidth="1"/>
    <col min="12543" max="12543" width="2" style="68" customWidth="1"/>
    <col min="12544" max="12544" width="0.88671875" style="68" customWidth="1"/>
    <col min="12545" max="12556" width="3" style="68" customWidth="1"/>
    <col min="12557" max="12557" width="11" style="68" customWidth="1"/>
    <col min="12558" max="12558" width="13.33203125" style="68" customWidth="1"/>
    <col min="12559" max="12559" width="3.5546875" style="68" customWidth="1"/>
    <col min="12560" max="12560" width="8.6640625" style="68" customWidth="1"/>
    <col min="12561" max="12561" width="5.6640625" style="68" customWidth="1"/>
    <col min="12562" max="12562" width="8.109375" style="68" bestFit="1" customWidth="1"/>
    <col min="12563" max="12563" width="1.33203125" style="68" customWidth="1"/>
    <col min="12564" max="12564" width="0" style="68" hidden="1" customWidth="1"/>
    <col min="12565" max="12567" width="3.44140625" style="68"/>
    <col min="12568" max="12568" width="4.44140625" style="68" customWidth="1"/>
    <col min="12569" max="12569" width="3.44140625" style="68"/>
    <col min="12570" max="12570" width="9.6640625" style="68" customWidth="1"/>
    <col min="12571" max="12571" width="4.33203125" style="68" customWidth="1"/>
    <col min="12572" max="12573" width="4.109375" style="68" customWidth="1"/>
    <col min="12574" max="12574" width="4.33203125" style="68" customWidth="1"/>
    <col min="12575" max="12575" width="5.33203125" style="68" customWidth="1"/>
    <col min="12576" max="12576" width="9.33203125" style="68" customWidth="1"/>
    <col min="12577" max="12577" width="5.6640625" style="68" customWidth="1"/>
    <col min="12578" max="12578" width="4.6640625" style="68" customWidth="1"/>
    <col min="12579" max="12579" width="5.33203125" style="68" customWidth="1"/>
    <col min="12580" max="12581" width="5.44140625" style="68" customWidth="1"/>
    <col min="12582" max="12795" width="3.44140625" style="68"/>
    <col min="12796" max="12797" width="3" style="68" customWidth="1"/>
    <col min="12798" max="12798" width="1" style="68" customWidth="1"/>
    <col min="12799" max="12799" width="2" style="68" customWidth="1"/>
    <col min="12800" max="12800" width="0.88671875" style="68" customWidth="1"/>
    <col min="12801" max="12812" width="3" style="68" customWidth="1"/>
    <col min="12813" max="12813" width="11" style="68" customWidth="1"/>
    <col min="12814" max="12814" width="13.33203125" style="68" customWidth="1"/>
    <col min="12815" max="12815" width="3.5546875" style="68" customWidth="1"/>
    <col min="12816" max="12816" width="8.6640625" style="68" customWidth="1"/>
    <col min="12817" max="12817" width="5.6640625" style="68" customWidth="1"/>
    <col min="12818" max="12818" width="8.109375" style="68" bestFit="1" customWidth="1"/>
    <col min="12819" max="12819" width="1.33203125" style="68" customWidth="1"/>
    <col min="12820" max="12820" width="0" style="68" hidden="1" customWidth="1"/>
    <col min="12821" max="12823" width="3.44140625" style="68"/>
    <col min="12824" max="12824" width="4.44140625" style="68" customWidth="1"/>
    <col min="12825" max="12825" width="3.44140625" style="68"/>
    <col min="12826" max="12826" width="9.6640625" style="68" customWidth="1"/>
    <col min="12827" max="12827" width="4.33203125" style="68" customWidth="1"/>
    <col min="12828" max="12829" width="4.109375" style="68" customWidth="1"/>
    <col min="12830" max="12830" width="4.33203125" style="68" customWidth="1"/>
    <col min="12831" max="12831" width="5.33203125" style="68" customWidth="1"/>
    <col min="12832" max="12832" width="9.33203125" style="68" customWidth="1"/>
    <col min="12833" max="12833" width="5.6640625" style="68" customWidth="1"/>
    <col min="12834" max="12834" width="4.6640625" style="68" customWidth="1"/>
    <col min="12835" max="12835" width="5.33203125" style="68" customWidth="1"/>
    <col min="12836" max="12837" width="5.44140625" style="68" customWidth="1"/>
    <col min="12838" max="13051" width="3.44140625" style="68"/>
    <col min="13052" max="13053" width="3" style="68" customWidth="1"/>
    <col min="13054" max="13054" width="1" style="68" customWidth="1"/>
    <col min="13055" max="13055" width="2" style="68" customWidth="1"/>
    <col min="13056" max="13056" width="0.88671875" style="68" customWidth="1"/>
    <col min="13057" max="13068" width="3" style="68" customWidth="1"/>
    <col min="13069" max="13069" width="11" style="68" customWidth="1"/>
    <col min="13070" max="13070" width="13.33203125" style="68" customWidth="1"/>
    <col min="13071" max="13071" width="3.5546875" style="68" customWidth="1"/>
    <col min="13072" max="13072" width="8.6640625" style="68" customWidth="1"/>
    <col min="13073" max="13073" width="5.6640625" style="68" customWidth="1"/>
    <col min="13074" max="13074" width="8.109375" style="68" bestFit="1" customWidth="1"/>
    <col min="13075" max="13075" width="1.33203125" style="68" customWidth="1"/>
    <col min="13076" max="13076" width="0" style="68" hidden="1" customWidth="1"/>
    <col min="13077" max="13079" width="3.44140625" style="68"/>
    <col min="13080" max="13080" width="4.44140625" style="68" customWidth="1"/>
    <col min="13081" max="13081" width="3.44140625" style="68"/>
    <col min="13082" max="13082" width="9.6640625" style="68" customWidth="1"/>
    <col min="13083" max="13083" width="4.33203125" style="68" customWidth="1"/>
    <col min="13084" max="13085" width="4.109375" style="68" customWidth="1"/>
    <col min="13086" max="13086" width="4.33203125" style="68" customWidth="1"/>
    <col min="13087" max="13087" width="5.33203125" style="68" customWidth="1"/>
    <col min="13088" max="13088" width="9.33203125" style="68" customWidth="1"/>
    <col min="13089" max="13089" width="5.6640625" style="68" customWidth="1"/>
    <col min="13090" max="13090" width="4.6640625" style="68" customWidth="1"/>
    <col min="13091" max="13091" width="5.33203125" style="68" customWidth="1"/>
    <col min="13092" max="13093" width="5.44140625" style="68" customWidth="1"/>
    <col min="13094" max="13307" width="3.44140625" style="68"/>
    <col min="13308" max="13309" width="3" style="68" customWidth="1"/>
    <col min="13310" max="13310" width="1" style="68" customWidth="1"/>
    <col min="13311" max="13311" width="2" style="68" customWidth="1"/>
    <col min="13312" max="13312" width="0.88671875" style="68" customWidth="1"/>
    <col min="13313" max="13324" width="3" style="68" customWidth="1"/>
    <col min="13325" max="13325" width="11" style="68" customWidth="1"/>
    <col min="13326" max="13326" width="13.33203125" style="68" customWidth="1"/>
    <col min="13327" max="13327" width="3.5546875" style="68" customWidth="1"/>
    <col min="13328" max="13328" width="8.6640625" style="68" customWidth="1"/>
    <col min="13329" max="13329" width="5.6640625" style="68" customWidth="1"/>
    <col min="13330" max="13330" width="8.109375" style="68" bestFit="1" customWidth="1"/>
    <col min="13331" max="13331" width="1.33203125" style="68" customWidth="1"/>
    <col min="13332" max="13332" width="0" style="68" hidden="1" customWidth="1"/>
    <col min="13333" max="13335" width="3.44140625" style="68"/>
    <col min="13336" max="13336" width="4.44140625" style="68" customWidth="1"/>
    <col min="13337" max="13337" width="3.44140625" style="68"/>
    <col min="13338" max="13338" width="9.6640625" style="68" customWidth="1"/>
    <col min="13339" max="13339" width="4.33203125" style="68" customWidth="1"/>
    <col min="13340" max="13341" width="4.109375" style="68" customWidth="1"/>
    <col min="13342" max="13342" width="4.33203125" style="68" customWidth="1"/>
    <col min="13343" max="13343" width="5.33203125" style="68" customWidth="1"/>
    <col min="13344" max="13344" width="9.33203125" style="68" customWidth="1"/>
    <col min="13345" max="13345" width="5.6640625" style="68" customWidth="1"/>
    <col min="13346" max="13346" width="4.6640625" style="68" customWidth="1"/>
    <col min="13347" max="13347" width="5.33203125" style="68" customWidth="1"/>
    <col min="13348" max="13349" width="5.44140625" style="68" customWidth="1"/>
    <col min="13350" max="13563" width="3.44140625" style="68"/>
    <col min="13564" max="13565" width="3" style="68" customWidth="1"/>
    <col min="13566" max="13566" width="1" style="68" customWidth="1"/>
    <col min="13567" max="13567" width="2" style="68" customWidth="1"/>
    <col min="13568" max="13568" width="0.88671875" style="68" customWidth="1"/>
    <col min="13569" max="13580" width="3" style="68" customWidth="1"/>
    <col min="13581" max="13581" width="11" style="68" customWidth="1"/>
    <col min="13582" max="13582" width="13.33203125" style="68" customWidth="1"/>
    <col min="13583" max="13583" width="3.5546875" style="68" customWidth="1"/>
    <col min="13584" max="13584" width="8.6640625" style="68" customWidth="1"/>
    <col min="13585" max="13585" width="5.6640625" style="68" customWidth="1"/>
    <col min="13586" max="13586" width="8.109375" style="68" bestFit="1" customWidth="1"/>
    <col min="13587" max="13587" width="1.33203125" style="68" customWidth="1"/>
    <col min="13588" max="13588" width="0" style="68" hidden="1" customWidth="1"/>
    <col min="13589" max="13591" width="3.44140625" style="68"/>
    <col min="13592" max="13592" width="4.44140625" style="68" customWidth="1"/>
    <col min="13593" max="13593" width="3.44140625" style="68"/>
    <col min="13594" max="13594" width="9.6640625" style="68" customWidth="1"/>
    <col min="13595" max="13595" width="4.33203125" style="68" customWidth="1"/>
    <col min="13596" max="13597" width="4.109375" style="68" customWidth="1"/>
    <col min="13598" max="13598" width="4.33203125" style="68" customWidth="1"/>
    <col min="13599" max="13599" width="5.33203125" style="68" customWidth="1"/>
    <col min="13600" max="13600" width="9.33203125" style="68" customWidth="1"/>
    <col min="13601" max="13601" width="5.6640625" style="68" customWidth="1"/>
    <col min="13602" max="13602" width="4.6640625" style="68" customWidth="1"/>
    <col min="13603" max="13603" width="5.33203125" style="68" customWidth="1"/>
    <col min="13604" max="13605" width="5.44140625" style="68" customWidth="1"/>
    <col min="13606" max="13819" width="3.44140625" style="68"/>
    <col min="13820" max="13821" width="3" style="68" customWidth="1"/>
    <col min="13822" max="13822" width="1" style="68" customWidth="1"/>
    <col min="13823" max="13823" width="2" style="68" customWidth="1"/>
    <col min="13824" max="13824" width="0.88671875" style="68" customWidth="1"/>
    <col min="13825" max="13836" width="3" style="68" customWidth="1"/>
    <col min="13837" max="13837" width="11" style="68" customWidth="1"/>
    <col min="13838" max="13838" width="13.33203125" style="68" customWidth="1"/>
    <col min="13839" max="13839" width="3.5546875" style="68" customWidth="1"/>
    <col min="13840" max="13840" width="8.6640625" style="68" customWidth="1"/>
    <col min="13841" max="13841" width="5.6640625" style="68" customWidth="1"/>
    <col min="13842" max="13842" width="8.109375" style="68" bestFit="1" customWidth="1"/>
    <col min="13843" max="13843" width="1.33203125" style="68" customWidth="1"/>
    <col min="13844" max="13844" width="0" style="68" hidden="1" customWidth="1"/>
    <col min="13845" max="13847" width="3.44140625" style="68"/>
    <col min="13848" max="13848" width="4.44140625" style="68" customWidth="1"/>
    <col min="13849" max="13849" width="3.44140625" style="68"/>
    <col min="13850" max="13850" width="9.6640625" style="68" customWidth="1"/>
    <col min="13851" max="13851" width="4.33203125" style="68" customWidth="1"/>
    <col min="13852" max="13853" width="4.109375" style="68" customWidth="1"/>
    <col min="13854" max="13854" width="4.33203125" style="68" customWidth="1"/>
    <col min="13855" max="13855" width="5.33203125" style="68" customWidth="1"/>
    <col min="13856" max="13856" width="9.33203125" style="68" customWidth="1"/>
    <col min="13857" max="13857" width="5.6640625" style="68" customWidth="1"/>
    <col min="13858" max="13858" width="4.6640625" style="68" customWidth="1"/>
    <col min="13859" max="13859" width="5.33203125" style="68" customWidth="1"/>
    <col min="13860" max="13861" width="5.44140625" style="68" customWidth="1"/>
    <col min="13862" max="14075" width="3.44140625" style="68"/>
    <col min="14076" max="14077" width="3" style="68" customWidth="1"/>
    <col min="14078" max="14078" width="1" style="68" customWidth="1"/>
    <col min="14079" max="14079" width="2" style="68" customWidth="1"/>
    <col min="14080" max="14080" width="0.88671875" style="68" customWidth="1"/>
    <col min="14081" max="14092" width="3" style="68" customWidth="1"/>
    <col min="14093" max="14093" width="11" style="68" customWidth="1"/>
    <col min="14094" max="14094" width="13.33203125" style="68" customWidth="1"/>
    <col min="14095" max="14095" width="3.5546875" style="68" customWidth="1"/>
    <col min="14096" max="14096" width="8.6640625" style="68" customWidth="1"/>
    <col min="14097" max="14097" width="5.6640625" style="68" customWidth="1"/>
    <col min="14098" max="14098" width="8.109375" style="68" bestFit="1" customWidth="1"/>
    <col min="14099" max="14099" width="1.33203125" style="68" customWidth="1"/>
    <col min="14100" max="14100" width="0" style="68" hidden="1" customWidth="1"/>
    <col min="14101" max="14103" width="3.44140625" style="68"/>
    <col min="14104" max="14104" width="4.44140625" style="68" customWidth="1"/>
    <col min="14105" max="14105" width="3.44140625" style="68"/>
    <col min="14106" max="14106" width="9.6640625" style="68" customWidth="1"/>
    <col min="14107" max="14107" width="4.33203125" style="68" customWidth="1"/>
    <col min="14108" max="14109" width="4.109375" style="68" customWidth="1"/>
    <col min="14110" max="14110" width="4.33203125" style="68" customWidth="1"/>
    <col min="14111" max="14111" width="5.33203125" style="68" customWidth="1"/>
    <col min="14112" max="14112" width="9.33203125" style="68" customWidth="1"/>
    <col min="14113" max="14113" width="5.6640625" style="68" customWidth="1"/>
    <col min="14114" max="14114" width="4.6640625" style="68" customWidth="1"/>
    <col min="14115" max="14115" width="5.33203125" style="68" customWidth="1"/>
    <col min="14116" max="14117" width="5.44140625" style="68" customWidth="1"/>
    <col min="14118" max="14331" width="3.44140625" style="68"/>
    <col min="14332" max="14333" width="3" style="68" customWidth="1"/>
    <col min="14334" max="14334" width="1" style="68" customWidth="1"/>
    <col min="14335" max="14335" width="2" style="68" customWidth="1"/>
    <col min="14336" max="14336" width="0.88671875" style="68" customWidth="1"/>
    <col min="14337" max="14348" width="3" style="68" customWidth="1"/>
    <col min="14349" max="14349" width="11" style="68" customWidth="1"/>
    <col min="14350" max="14350" width="13.33203125" style="68" customWidth="1"/>
    <col min="14351" max="14351" width="3.5546875" style="68" customWidth="1"/>
    <col min="14352" max="14352" width="8.6640625" style="68" customWidth="1"/>
    <col min="14353" max="14353" width="5.6640625" style="68" customWidth="1"/>
    <col min="14354" max="14354" width="8.109375" style="68" bestFit="1" customWidth="1"/>
    <col min="14355" max="14355" width="1.33203125" style="68" customWidth="1"/>
    <col min="14356" max="14356" width="0" style="68" hidden="1" customWidth="1"/>
    <col min="14357" max="14359" width="3.44140625" style="68"/>
    <col min="14360" max="14360" width="4.44140625" style="68" customWidth="1"/>
    <col min="14361" max="14361" width="3.44140625" style="68"/>
    <col min="14362" max="14362" width="9.6640625" style="68" customWidth="1"/>
    <col min="14363" max="14363" width="4.33203125" style="68" customWidth="1"/>
    <col min="14364" max="14365" width="4.109375" style="68" customWidth="1"/>
    <col min="14366" max="14366" width="4.33203125" style="68" customWidth="1"/>
    <col min="14367" max="14367" width="5.33203125" style="68" customWidth="1"/>
    <col min="14368" max="14368" width="9.33203125" style="68" customWidth="1"/>
    <col min="14369" max="14369" width="5.6640625" style="68" customWidth="1"/>
    <col min="14370" max="14370" width="4.6640625" style="68" customWidth="1"/>
    <col min="14371" max="14371" width="5.33203125" style="68" customWidth="1"/>
    <col min="14372" max="14373" width="5.44140625" style="68" customWidth="1"/>
    <col min="14374" max="14587" width="3.44140625" style="68"/>
    <col min="14588" max="14589" width="3" style="68" customWidth="1"/>
    <col min="14590" max="14590" width="1" style="68" customWidth="1"/>
    <col min="14591" max="14591" width="2" style="68" customWidth="1"/>
    <col min="14592" max="14592" width="0.88671875" style="68" customWidth="1"/>
    <col min="14593" max="14604" width="3" style="68" customWidth="1"/>
    <col min="14605" max="14605" width="11" style="68" customWidth="1"/>
    <col min="14606" max="14606" width="13.33203125" style="68" customWidth="1"/>
    <col min="14607" max="14607" width="3.5546875" style="68" customWidth="1"/>
    <col min="14608" max="14608" width="8.6640625" style="68" customWidth="1"/>
    <col min="14609" max="14609" width="5.6640625" style="68" customWidth="1"/>
    <col min="14610" max="14610" width="8.109375" style="68" bestFit="1" customWidth="1"/>
    <col min="14611" max="14611" width="1.33203125" style="68" customWidth="1"/>
    <col min="14612" max="14612" width="0" style="68" hidden="1" customWidth="1"/>
    <col min="14613" max="14615" width="3.44140625" style="68"/>
    <col min="14616" max="14616" width="4.44140625" style="68" customWidth="1"/>
    <col min="14617" max="14617" width="3.44140625" style="68"/>
    <col min="14618" max="14618" width="9.6640625" style="68" customWidth="1"/>
    <col min="14619" max="14619" width="4.33203125" style="68" customWidth="1"/>
    <col min="14620" max="14621" width="4.109375" style="68" customWidth="1"/>
    <col min="14622" max="14622" width="4.33203125" style="68" customWidth="1"/>
    <col min="14623" max="14623" width="5.33203125" style="68" customWidth="1"/>
    <col min="14624" max="14624" width="9.33203125" style="68" customWidth="1"/>
    <col min="14625" max="14625" width="5.6640625" style="68" customWidth="1"/>
    <col min="14626" max="14626" width="4.6640625" style="68" customWidth="1"/>
    <col min="14627" max="14627" width="5.33203125" style="68" customWidth="1"/>
    <col min="14628" max="14629" width="5.44140625" style="68" customWidth="1"/>
    <col min="14630" max="14843" width="3.44140625" style="68"/>
    <col min="14844" max="14845" width="3" style="68" customWidth="1"/>
    <col min="14846" max="14846" width="1" style="68" customWidth="1"/>
    <col min="14847" max="14847" width="2" style="68" customWidth="1"/>
    <col min="14848" max="14848" width="0.88671875" style="68" customWidth="1"/>
    <col min="14849" max="14860" width="3" style="68" customWidth="1"/>
    <col min="14861" max="14861" width="11" style="68" customWidth="1"/>
    <col min="14862" max="14862" width="13.33203125" style="68" customWidth="1"/>
    <col min="14863" max="14863" width="3.5546875" style="68" customWidth="1"/>
    <col min="14864" max="14864" width="8.6640625" style="68" customWidth="1"/>
    <col min="14865" max="14865" width="5.6640625" style="68" customWidth="1"/>
    <col min="14866" max="14866" width="8.109375" style="68" bestFit="1" customWidth="1"/>
    <col min="14867" max="14867" width="1.33203125" style="68" customWidth="1"/>
    <col min="14868" max="14868" width="0" style="68" hidden="1" customWidth="1"/>
    <col min="14869" max="14871" width="3.44140625" style="68"/>
    <col min="14872" max="14872" width="4.44140625" style="68" customWidth="1"/>
    <col min="14873" max="14873" width="3.44140625" style="68"/>
    <col min="14874" max="14874" width="9.6640625" style="68" customWidth="1"/>
    <col min="14875" max="14875" width="4.33203125" style="68" customWidth="1"/>
    <col min="14876" max="14877" width="4.109375" style="68" customWidth="1"/>
    <col min="14878" max="14878" width="4.33203125" style="68" customWidth="1"/>
    <col min="14879" max="14879" width="5.33203125" style="68" customWidth="1"/>
    <col min="14880" max="14880" width="9.33203125" style="68" customWidth="1"/>
    <col min="14881" max="14881" width="5.6640625" style="68" customWidth="1"/>
    <col min="14882" max="14882" width="4.6640625" style="68" customWidth="1"/>
    <col min="14883" max="14883" width="5.33203125" style="68" customWidth="1"/>
    <col min="14884" max="14885" width="5.44140625" style="68" customWidth="1"/>
    <col min="14886" max="15099" width="3.44140625" style="68"/>
    <col min="15100" max="15101" width="3" style="68" customWidth="1"/>
    <col min="15102" max="15102" width="1" style="68" customWidth="1"/>
    <col min="15103" max="15103" width="2" style="68" customWidth="1"/>
    <col min="15104" max="15104" width="0.88671875" style="68" customWidth="1"/>
    <col min="15105" max="15116" width="3" style="68" customWidth="1"/>
    <col min="15117" max="15117" width="11" style="68" customWidth="1"/>
    <col min="15118" max="15118" width="13.33203125" style="68" customWidth="1"/>
    <col min="15119" max="15119" width="3.5546875" style="68" customWidth="1"/>
    <col min="15120" max="15120" width="8.6640625" style="68" customWidth="1"/>
    <col min="15121" max="15121" width="5.6640625" style="68" customWidth="1"/>
    <col min="15122" max="15122" width="8.109375" style="68" bestFit="1" customWidth="1"/>
    <col min="15123" max="15123" width="1.33203125" style="68" customWidth="1"/>
    <col min="15124" max="15124" width="0" style="68" hidden="1" customWidth="1"/>
    <col min="15125" max="15127" width="3.44140625" style="68"/>
    <col min="15128" max="15128" width="4.44140625" style="68" customWidth="1"/>
    <col min="15129" max="15129" width="3.44140625" style="68"/>
    <col min="15130" max="15130" width="9.6640625" style="68" customWidth="1"/>
    <col min="15131" max="15131" width="4.33203125" style="68" customWidth="1"/>
    <col min="15132" max="15133" width="4.109375" style="68" customWidth="1"/>
    <col min="15134" max="15134" width="4.33203125" style="68" customWidth="1"/>
    <col min="15135" max="15135" width="5.33203125" style="68" customWidth="1"/>
    <col min="15136" max="15136" width="9.33203125" style="68" customWidth="1"/>
    <col min="15137" max="15137" width="5.6640625" style="68" customWidth="1"/>
    <col min="15138" max="15138" width="4.6640625" style="68" customWidth="1"/>
    <col min="15139" max="15139" width="5.33203125" style="68" customWidth="1"/>
    <col min="15140" max="15141" width="5.44140625" style="68" customWidth="1"/>
    <col min="15142" max="15355" width="3.44140625" style="68"/>
    <col min="15356" max="15357" width="3" style="68" customWidth="1"/>
    <col min="15358" max="15358" width="1" style="68" customWidth="1"/>
    <col min="15359" max="15359" width="2" style="68" customWidth="1"/>
    <col min="15360" max="15360" width="0.88671875" style="68" customWidth="1"/>
    <col min="15361" max="15372" width="3" style="68" customWidth="1"/>
    <col min="15373" max="15373" width="11" style="68" customWidth="1"/>
    <col min="15374" max="15374" width="13.33203125" style="68" customWidth="1"/>
    <col min="15375" max="15375" width="3.5546875" style="68" customWidth="1"/>
    <col min="15376" max="15376" width="8.6640625" style="68" customWidth="1"/>
    <col min="15377" max="15377" width="5.6640625" style="68" customWidth="1"/>
    <col min="15378" max="15378" width="8.109375" style="68" bestFit="1" customWidth="1"/>
    <col min="15379" max="15379" width="1.33203125" style="68" customWidth="1"/>
    <col min="15380" max="15380" width="0" style="68" hidden="1" customWidth="1"/>
    <col min="15381" max="15383" width="3.44140625" style="68"/>
    <col min="15384" max="15384" width="4.44140625" style="68" customWidth="1"/>
    <col min="15385" max="15385" width="3.44140625" style="68"/>
    <col min="15386" max="15386" width="9.6640625" style="68" customWidth="1"/>
    <col min="15387" max="15387" width="4.33203125" style="68" customWidth="1"/>
    <col min="15388" max="15389" width="4.109375" style="68" customWidth="1"/>
    <col min="15390" max="15390" width="4.33203125" style="68" customWidth="1"/>
    <col min="15391" max="15391" width="5.33203125" style="68" customWidth="1"/>
    <col min="15392" max="15392" width="9.33203125" style="68" customWidth="1"/>
    <col min="15393" max="15393" width="5.6640625" style="68" customWidth="1"/>
    <col min="15394" max="15394" width="4.6640625" style="68" customWidth="1"/>
    <col min="15395" max="15395" width="5.33203125" style="68" customWidth="1"/>
    <col min="15396" max="15397" width="5.44140625" style="68" customWidth="1"/>
    <col min="15398" max="15611" width="3.44140625" style="68"/>
    <col min="15612" max="15613" width="3" style="68" customWidth="1"/>
    <col min="15614" max="15614" width="1" style="68" customWidth="1"/>
    <col min="15615" max="15615" width="2" style="68" customWidth="1"/>
    <col min="15616" max="15616" width="0.88671875" style="68" customWidth="1"/>
    <col min="15617" max="15628" width="3" style="68" customWidth="1"/>
    <col min="15629" max="15629" width="11" style="68" customWidth="1"/>
    <col min="15630" max="15630" width="13.33203125" style="68" customWidth="1"/>
    <col min="15631" max="15631" width="3.5546875" style="68" customWidth="1"/>
    <col min="15632" max="15632" width="8.6640625" style="68" customWidth="1"/>
    <col min="15633" max="15633" width="5.6640625" style="68" customWidth="1"/>
    <col min="15634" max="15634" width="8.109375" style="68" bestFit="1" customWidth="1"/>
    <col min="15635" max="15635" width="1.33203125" style="68" customWidth="1"/>
    <col min="15636" max="15636" width="0" style="68" hidden="1" customWidth="1"/>
    <col min="15637" max="15639" width="3.44140625" style="68"/>
    <col min="15640" max="15640" width="4.44140625" style="68" customWidth="1"/>
    <col min="15641" max="15641" width="3.44140625" style="68"/>
    <col min="15642" max="15642" width="9.6640625" style="68" customWidth="1"/>
    <col min="15643" max="15643" width="4.33203125" style="68" customWidth="1"/>
    <col min="15644" max="15645" width="4.109375" style="68" customWidth="1"/>
    <col min="15646" max="15646" width="4.33203125" style="68" customWidth="1"/>
    <col min="15647" max="15647" width="5.33203125" style="68" customWidth="1"/>
    <col min="15648" max="15648" width="9.33203125" style="68" customWidth="1"/>
    <col min="15649" max="15649" width="5.6640625" style="68" customWidth="1"/>
    <col min="15650" max="15650" width="4.6640625" style="68" customWidth="1"/>
    <col min="15651" max="15651" width="5.33203125" style="68" customWidth="1"/>
    <col min="15652" max="15653" width="5.44140625" style="68" customWidth="1"/>
    <col min="15654" max="15867" width="3.44140625" style="68"/>
    <col min="15868" max="15869" width="3" style="68" customWidth="1"/>
    <col min="15870" max="15870" width="1" style="68" customWidth="1"/>
    <col min="15871" max="15871" width="2" style="68" customWidth="1"/>
    <col min="15872" max="15872" width="0.88671875" style="68" customWidth="1"/>
    <col min="15873" max="15884" width="3" style="68" customWidth="1"/>
    <col min="15885" max="15885" width="11" style="68" customWidth="1"/>
    <col min="15886" max="15886" width="13.33203125" style="68" customWidth="1"/>
    <col min="15887" max="15887" width="3.5546875" style="68" customWidth="1"/>
    <col min="15888" max="15888" width="8.6640625" style="68" customWidth="1"/>
    <col min="15889" max="15889" width="5.6640625" style="68" customWidth="1"/>
    <col min="15890" max="15890" width="8.109375" style="68" bestFit="1" customWidth="1"/>
    <col min="15891" max="15891" width="1.33203125" style="68" customWidth="1"/>
    <col min="15892" max="15892" width="0" style="68" hidden="1" customWidth="1"/>
    <col min="15893" max="15895" width="3.44140625" style="68"/>
    <col min="15896" max="15896" width="4.44140625" style="68" customWidth="1"/>
    <col min="15897" max="15897" width="3.44140625" style="68"/>
    <col min="15898" max="15898" width="9.6640625" style="68" customWidth="1"/>
    <col min="15899" max="15899" width="4.33203125" style="68" customWidth="1"/>
    <col min="15900" max="15901" width="4.109375" style="68" customWidth="1"/>
    <col min="15902" max="15902" width="4.33203125" style="68" customWidth="1"/>
    <col min="15903" max="15903" width="5.33203125" style="68" customWidth="1"/>
    <col min="15904" max="15904" width="9.33203125" style="68" customWidth="1"/>
    <col min="15905" max="15905" width="5.6640625" style="68" customWidth="1"/>
    <col min="15906" max="15906" width="4.6640625" style="68" customWidth="1"/>
    <col min="15907" max="15907" width="5.33203125" style="68" customWidth="1"/>
    <col min="15908" max="15909" width="5.44140625" style="68" customWidth="1"/>
    <col min="15910" max="16123" width="3.44140625" style="68"/>
    <col min="16124" max="16125" width="3" style="68" customWidth="1"/>
    <col min="16126" max="16126" width="1" style="68" customWidth="1"/>
    <col min="16127" max="16127" width="2" style="68" customWidth="1"/>
    <col min="16128" max="16128" width="0.88671875" style="68" customWidth="1"/>
    <col min="16129" max="16140" width="3" style="68" customWidth="1"/>
    <col min="16141" max="16141" width="11" style="68" customWidth="1"/>
    <col min="16142" max="16142" width="13.33203125" style="68" customWidth="1"/>
    <col min="16143" max="16143" width="3.5546875" style="68" customWidth="1"/>
    <col min="16144" max="16144" width="8.6640625" style="68" customWidth="1"/>
    <col min="16145" max="16145" width="5.6640625" style="68" customWidth="1"/>
    <col min="16146" max="16146" width="8.109375" style="68" bestFit="1" customWidth="1"/>
    <col min="16147" max="16147" width="1.33203125" style="68" customWidth="1"/>
    <col min="16148" max="16148" width="0" style="68" hidden="1" customWidth="1"/>
    <col min="16149" max="16151" width="3.44140625" style="68"/>
    <col min="16152" max="16152" width="4.44140625" style="68" customWidth="1"/>
    <col min="16153" max="16153" width="3.44140625" style="68"/>
    <col min="16154" max="16154" width="9.6640625" style="68" customWidth="1"/>
    <col min="16155" max="16155" width="4.33203125" style="68" customWidth="1"/>
    <col min="16156" max="16157" width="4.109375" style="68" customWidth="1"/>
    <col min="16158" max="16158" width="4.33203125" style="68" customWidth="1"/>
    <col min="16159" max="16159" width="5.33203125" style="68" customWidth="1"/>
    <col min="16160" max="16160" width="9.33203125" style="68" customWidth="1"/>
    <col min="16161" max="16161" width="5.6640625" style="68" customWidth="1"/>
    <col min="16162" max="16162" width="4.6640625" style="68" customWidth="1"/>
    <col min="16163" max="16163" width="5.33203125" style="68" customWidth="1"/>
    <col min="16164" max="16165" width="5.44140625" style="68" customWidth="1"/>
    <col min="16166" max="16384" width="3.44140625" style="68"/>
  </cols>
  <sheetData>
    <row r="1" spans="2:36" ht="11.25" customHeight="1" x14ac:dyDescent="0.2">
      <c r="AI1" s="68"/>
      <c r="AJ1" s="68"/>
    </row>
    <row r="2" spans="2:36" s="67" customFormat="1" ht="0.9" customHeight="1" x14ac:dyDescent="0.2"/>
    <row r="3" spans="2:36" s="67" customFormat="1" ht="21" customHeight="1" thickBot="1" x14ac:dyDescent="0.25">
      <c r="B3" s="240" t="s">
        <v>631</v>
      </c>
      <c r="C3" s="240"/>
      <c r="D3" s="240"/>
      <c r="E3" s="240"/>
      <c r="F3" s="240"/>
      <c r="G3" s="240"/>
      <c r="H3" s="240"/>
      <c r="I3" s="240"/>
      <c r="J3" s="240"/>
      <c r="K3" s="240"/>
      <c r="L3" s="240"/>
      <c r="M3" s="240"/>
      <c r="N3" s="240"/>
      <c r="O3" s="240"/>
      <c r="P3" s="240"/>
      <c r="Q3" s="240"/>
      <c r="R3" s="240"/>
      <c r="S3" s="240"/>
      <c r="T3" s="240"/>
      <c r="U3" s="240"/>
      <c r="V3" s="240"/>
      <c r="W3" s="240"/>
      <c r="X3" s="240"/>
      <c r="Y3" s="240"/>
    </row>
    <row r="4" spans="2:36" ht="11.25" customHeight="1" x14ac:dyDescent="0.2">
      <c r="AI4" s="68"/>
      <c r="AJ4" s="68"/>
    </row>
    <row r="5" spans="2:36"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I5" s="68"/>
      <c r="AJ5" s="68"/>
    </row>
    <row r="6" spans="2:36" s="67" customFormat="1" ht="23.25" customHeight="1" x14ac:dyDescent="0.2">
      <c r="G6" s="241"/>
      <c r="H6" s="241"/>
      <c r="I6" s="241"/>
      <c r="J6" s="241"/>
      <c r="K6" s="241"/>
      <c r="L6" s="241"/>
      <c r="M6" s="241"/>
      <c r="N6" s="241"/>
      <c r="O6" s="241"/>
      <c r="P6" s="241"/>
      <c r="Q6" s="241"/>
      <c r="R6" s="241"/>
      <c r="S6" s="241"/>
      <c r="T6" s="241"/>
      <c r="U6" s="241"/>
      <c r="V6" s="241"/>
      <c r="W6" s="241"/>
      <c r="X6" s="241"/>
      <c r="Y6" s="241"/>
    </row>
    <row r="7" spans="2:36" s="67" customFormat="1" ht="6.9" customHeight="1" x14ac:dyDescent="0.2"/>
    <row r="8" spans="2:36"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row>
    <row r="9" spans="2:36" s="67" customFormat="1" ht="6.9" customHeight="1" x14ac:dyDescent="0.2"/>
    <row r="10" spans="2:36"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I10" s="68"/>
      <c r="AJ10" s="68"/>
    </row>
    <row r="11" spans="2:36" s="67" customFormat="1" ht="6.9" customHeight="1" x14ac:dyDescent="0.2"/>
    <row r="12" spans="2:36" ht="25.5" customHeight="1" x14ac:dyDescent="0.2">
      <c r="B12" s="234" t="s">
        <v>156</v>
      </c>
      <c r="C12" s="234"/>
      <c r="D12" s="234"/>
      <c r="E12" s="234"/>
      <c r="F12" s="234"/>
      <c r="G12" s="235" t="s">
        <v>171</v>
      </c>
      <c r="H12" s="235"/>
      <c r="I12" s="235"/>
      <c r="J12" s="235"/>
      <c r="K12" s="235"/>
      <c r="L12" s="235"/>
      <c r="M12" s="235"/>
      <c r="N12" s="235"/>
      <c r="O12" s="235"/>
      <c r="P12" s="235"/>
      <c r="Q12" s="235"/>
      <c r="R12" s="235"/>
      <c r="S12" s="235"/>
      <c r="T12" s="235"/>
      <c r="U12" s="235"/>
      <c r="V12" s="235"/>
      <c r="W12" s="235"/>
      <c r="X12" s="235"/>
      <c r="Y12" s="235"/>
      <c r="AI12" s="68"/>
      <c r="AJ12" s="68"/>
    </row>
    <row r="13" spans="2:36" ht="20.25" customHeight="1" x14ac:dyDescent="0.2">
      <c r="B13" s="86"/>
      <c r="C13" s="86"/>
      <c r="D13" s="86"/>
      <c r="E13" s="86"/>
      <c r="F13" s="86"/>
      <c r="G13" s="87"/>
      <c r="H13" s="87"/>
      <c r="I13" s="87"/>
      <c r="J13" s="87"/>
      <c r="K13" s="87"/>
      <c r="L13" s="87"/>
      <c r="M13" s="87"/>
      <c r="N13" s="87"/>
      <c r="O13" s="87"/>
      <c r="P13" s="87"/>
      <c r="Q13" s="87"/>
      <c r="R13" s="87"/>
      <c r="S13" s="87"/>
      <c r="T13" s="87"/>
      <c r="U13" s="91" t="s">
        <v>485</v>
      </c>
      <c r="V13" s="253">
        <f>V16</f>
        <v>20.852899999999995</v>
      </c>
      <c r="W13" s="254"/>
      <c r="X13" s="87"/>
      <c r="Y13" s="87"/>
      <c r="AI13" s="68"/>
      <c r="AJ13" s="68"/>
    </row>
    <row r="14" spans="2:36" s="67" customFormat="1" ht="6.9" customHeight="1" thickBot="1" x14ac:dyDescent="0.25"/>
    <row r="15" spans="2:36" s="67" customFormat="1" ht="12.75" customHeight="1" x14ac:dyDescent="0.2">
      <c r="B15" s="236" t="s">
        <v>157</v>
      </c>
      <c r="C15" s="237"/>
      <c r="D15" s="238" t="s">
        <v>158</v>
      </c>
      <c r="E15" s="236"/>
      <c r="F15" s="236"/>
      <c r="G15" s="236"/>
      <c r="H15" s="236"/>
      <c r="I15" s="236"/>
      <c r="J15" s="236"/>
      <c r="K15" s="236"/>
      <c r="L15" s="236"/>
      <c r="M15" s="236"/>
      <c r="N15" s="236"/>
      <c r="O15" s="236"/>
      <c r="P15" s="236"/>
      <c r="Q15" s="236"/>
      <c r="R15" s="236"/>
      <c r="S15" s="236"/>
      <c r="T15" s="237"/>
      <c r="U15" s="70" t="s">
        <v>159</v>
      </c>
      <c r="V15" s="239" t="s">
        <v>160</v>
      </c>
      <c r="W15" s="239"/>
      <c r="X15" s="239"/>
      <c r="AC15" s="69"/>
      <c r="AD15" s="69"/>
      <c r="AE15" s="69"/>
      <c r="AF15" s="69"/>
      <c r="AG15" s="69"/>
      <c r="AH15" s="69"/>
    </row>
    <row r="16" spans="2:36" s="67" customFormat="1" ht="9.75" customHeight="1" outlineLevel="1" x14ac:dyDescent="0.2">
      <c r="B16" s="255">
        <v>1</v>
      </c>
      <c r="C16" s="255"/>
      <c r="D16" s="256" t="s">
        <v>575</v>
      </c>
      <c r="E16" s="257"/>
      <c r="F16" s="257"/>
      <c r="G16" s="257"/>
      <c r="H16" s="257"/>
      <c r="I16" s="257"/>
      <c r="J16" s="257"/>
      <c r="K16" s="257"/>
      <c r="L16" s="257"/>
      <c r="M16" s="257"/>
      <c r="N16" s="257"/>
      <c r="O16" s="257"/>
      <c r="P16" s="257"/>
      <c r="Q16" s="257"/>
      <c r="R16" s="257"/>
      <c r="S16" s="257"/>
      <c r="T16" s="258"/>
      <c r="U16" s="85" t="s">
        <v>161</v>
      </c>
      <c r="V16" s="259">
        <f>SUM(AH17:AH77)/1000</f>
        <v>20.852899999999995</v>
      </c>
      <c r="W16" s="259"/>
      <c r="X16" s="259"/>
      <c r="AC16" s="69"/>
      <c r="AD16" s="69"/>
    </row>
    <row r="17" spans="2:41" ht="8.25" customHeight="1" outlineLevel="1" x14ac:dyDescent="0.3">
      <c r="B17" s="229"/>
      <c r="C17" s="229"/>
      <c r="D17" s="230" t="str">
        <f>AE17</f>
        <v>б1-1</v>
      </c>
      <c r="E17" s="231"/>
      <c r="F17" s="231"/>
      <c r="G17" s="231"/>
      <c r="H17" s="231"/>
      <c r="I17" s="231"/>
      <c r="J17" s="231"/>
      <c r="K17" s="231"/>
      <c r="L17" s="231"/>
      <c r="M17" s="231"/>
      <c r="N17" s="231"/>
      <c r="O17" s="231"/>
      <c r="P17" s="231"/>
      <c r="Q17" s="231"/>
      <c r="R17" s="231"/>
      <c r="S17" s="231"/>
      <c r="T17" s="232"/>
      <c r="U17" s="72" t="s">
        <v>22</v>
      </c>
      <c r="V17" s="233">
        <f>AG17</f>
        <v>1</v>
      </c>
      <c r="W17" s="233"/>
      <c r="X17" s="233"/>
      <c r="Y17" s="68"/>
      <c r="AC17" s="69"/>
      <c r="AD17" s="69"/>
      <c r="AE17" s="89" t="s">
        <v>576</v>
      </c>
      <c r="AF17" s="89" t="s">
        <v>393</v>
      </c>
      <c r="AG17" s="89">
        <v>1</v>
      </c>
      <c r="AH17" s="89">
        <v>730.5</v>
      </c>
      <c r="AI17" s="68"/>
      <c r="AJ17" s="68"/>
      <c r="AK17" s="89" t="s">
        <v>392</v>
      </c>
      <c r="AL17" s="89" t="s">
        <v>161</v>
      </c>
      <c r="AM17" s="90" t="s">
        <v>393</v>
      </c>
      <c r="AN17" s="89">
        <v>1</v>
      </c>
      <c r="AO17" s="89">
        <v>149.1</v>
      </c>
    </row>
    <row r="18" spans="2:41" ht="8.25" customHeight="1" outlineLevel="1" x14ac:dyDescent="0.3">
      <c r="B18" s="252"/>
      <c r="C18" s="252"/>
      <c r="D18" s="230" t="str">
        <f t="shared" ref="D18:D269" si="0">AE18</f>
        <v>б1-3</v>
      </c>
      <c r="E18" s="231"/>
      <c r="F18" s="231"/>
      <c r="G18" s="231"/>
      <c r="H18" s="231"/>
      <c r="I18" s="231"/>
      <c r="J18" s="231"/>
      <c r="K18" s="231"/>
      <c r="L18" s="231"/>
      <c r="M18" s="231"/>
      <c r="N18" s="231"/>
      <c r="O18" s="231"/>
      <c r="P18" s="231"/>
      <c r="Q18" s="231"/>
      <c r="R18" s="231"/>
      <c r="S18" s="231"/>
      <c r="T18" s="232"/>
      <c r="U18" s="72" t="s">
        <v>22</v>
      </c>
      <c r="V18" s="233">
        <f t="shared" ref="V18:V52" si="1">AG18</f>
        <v>8</v>
      </c>
      <c r="W18" s="233"/>
      <c r="X18" s="233"/>
      <c r="Y18" s="68"/>
      <c r="AC18" s="69"/>
      <c r="AD18" s="69"/>
      <c r="AE18" s="89" t="s">
        <v>577</v>
      </c>
      <c r="AF18" s="89" t="s">
        <v>393</v>
      </c>
      <c r="AG18" s="89">
        <v>8</v>
      </c>
      <c r="AH18" s="92">
        <v>5625.6</v>
      </c>
      <c r="AI18" s="68"/>
      <c r="AJ18" s="68"/>
      <c r="AK18" s="89" t="s">
        <v>394</v>
      </c>
      <c r="AL18" s="89" t="s">
        <v>161</v>
      </c>
      <c r="AM18" s="89" t="s">
        <v>393</v>
      </c>
      <c r="AN18" s="89">
        <v>1</v>
      </c>
      <c r="AO18" s="89">
        <v>149.1</v>
      </c>
    </row>
    <row r="19" spans="2:41" ht="8.25" customHeight="1" outlineLevel="1" x14ac:dyDescent="0.3">
      <c r="B19" s="252"/>
      <c r="C19" s="252"/>
      <c r="D19" s="230" t="str">
        <f t="shared" si="0"/>
        <v>б1-4</v>
      </c>
      <c r="E19" s="231"/>
      <c r="F19" s="231"/>
      <c r="G19" s="231"/>
      <c r="H19" s="231"/>
      <c r="I19" s="231"/>
      <c r="J19" s="231"/>
      <c r="K19" s="231"/>
      <c r="L19" s="231"/>
      <c r="M19" s="231"/>
      <c r="N19" s="231"/>
      <c r="O19" s="231"/>
      <c r="P19" s="231"/>
      <c r="Q19" s="231"/>
      <c r="R19" s="231"/>
      <c r="S19" s="231"/>
      <c r="T19" s="232"/>
      <c r="U19" s="72" t="s">
        <v>22</v>
      </c>
      <c r="V19" s="233">
        <f t="shared" si="1"/>
        <v>2</v>
      </c>
      <c r="W19" s="233"/>
      <c r="X19" s="233"/>
      <c r="Y19" s="68"/>
      <c r="Z19" s="68" t="s">
        <v>163</v>
      </c>
      <c r="AC19" s="69"/>
      <c r="AD19" s="69"/>
      <c r="AE19" s="89" t="s">
        <v>578</v>
      </c>
      <c r="AF19" s="89" t="s">
        <v>393</v>
      </c>
      <c r="AG19" s="89">
        <v>2</v>
      </c>
      <c r="AH19" s="89">
        <v>1422</v>
      </c>
      <c r="AI19" s="68"/>
      <c r="AJ19" s="68"/>
      <c r="AK19" s="89" t="s">
        <v>395</v>
      </c>
      <c r="AL19" s="89" t="s">
        <v>161</v>
      </c>
      <c r="AM19" s="89" t="s">
        <v>396</v>
      </c>
      <c r="AN19" s="89">
        <v>1</v>
      </c>
      <c r="AO19" s="89">
        <v>55.7</v>
      </c>
    </row>
    <row r="20" spans="2:41" ht="8.25" customHeight="1" outlineLevel="1" x14ac:dyDescent="0.3">
      <c r="B20" s="252"/>
      <c r="C20" s="252"/>
      <c r="D20" s="230" t="str">
        <f t="shared" si="0"/>
        <v>б1-5</v>
      </c>
      <c r="E20" s="231"/>
      <c r="F20" s="231"/>
      <c r="G20" s="231"/>
      <c r="H20" s="231"/>
      <c r="I20" s="231"/>
      <c r="J20" s="231"/>
      <c r="K20" s="231"/>
      <c r="L20" s="231"/>
      <c r="M20" s="231"/>
      <c r="N20" s="231"/>
      <c r="O20" s="231"/>
      <c r="P20" s="231"/>
      <c r="Q20" s="231"/>
      <c r="R20" s="231"/>
      <c r="S20" s="231"/>
      <c r="T20" s="232"/>
      <c r="U20" s="72" t="s">
        <v>22</v>
      </c>
      <c r="V20" s="233">
        <f t="shared" si="1"/>
        <v>1</v>
      </c>
      <c r="W20" s="233"/>
      <c r="X20" s="233"/>
      <c r="Y20" s="68"/>
      <c r="AC20" s="69"/>
      <c r="AD20" s="69"/>
      <c r="AE20" s="89" t="s">
        <v>579</v>
      </c>
      <c r="AF20" s="89" t="s">
        <v>393</v>
      </c>
      <c r="AG20" s="89">
        <v>1</v>
      </c>
      <c r="AH20" s="89">
        <v>711</v>
      </c>
      <c r="AI20" s="68"/>
      <c r="AJ20" s="68"/>
      <c r="AK20" s="89" t="s">
        <v>397</v>
      </c>
      <c r="AL20" s="89" t="s">
        <v>161</v>
      </c>
      <c r="AM20" s="89" t="s">
        <v>396</v>
      </c>
      <c r="AN20" s="89">
        <v>1</v>
      </c>
      <c r="AO20" s="89">
        <v>55.7</v>
      </c>
    </row>
    <row r="21" spans="2:41" ht="8.25" customHeight="1" outlineLevel="1" x14ac:dyDescent="0.3">
      <c r="B21" s="252"/>
      <c r="C21" s="252"/>
      <c r="D21" s="230" t="str">
        <f t="shared" si="0"/>
        <v>б2-1</v>
      </c>
      <c r="E21" s="231"/>
      <c r="F21" s="231"/>
      <c r="G21" s="231"/>
      <c r="H21" s="231"/>
      <c r="I21" s="231"/>
      <c r="J21" s="231"/>
      <c r="K21" s="231"/>
      <c r="L21" s="231"/>
      <c r="M21" s="231"/>
      <c r="N21" s="231"/>
      <c r="O21" s="231"/>
      <c r="P21" s="231"/>
      <c r="Q21" s="231"/>
      <c r="R21" s="231"/>
      <c r="S21" s="231"/>
      <c r="T21" s="232"/>
      <c r="U21" s="72" t="s">
        <v>22</v>
      </c>
      <c r="V21" s="233">
        <f t="shared" si="1"/>
        <v>1</v>
      </c>
      <c r="W21" s="233"/>
      <c r="X21" s="233"/>
      <c r="Y21" s="68"/>
      <c r="AC21" s="69"/>
      <c r="AD21" s="69"/>
      <c r="AE21" s="89" t="s">
        <v>580</v>
      </c>
      <c r="AF21" s="89" t="s">
        <v>393</v>
      </c>
      <c r="AG21" s="89">
        <v>1</v>
      </c>
      <c r="AH21" s="89">
        <v>49.2</v>
      </c>
      <c r="AI21" s="68"/>
      <c r="AJ21" s="68"/>
      <c r="AK21" s="89" t="s">
        <v>398</v>
      </c>
      <c r="AL21" s="89" t="s">
        <v>161</v>
      </c>
      <c r="AM21" s="89" t="s">
        <v>396</v>
      </c>
      <c r="AN21" s="89">
        <v>1</v>
      </c>
      <c r="AO21" s="89">
        <v>59.8</v>
      </c>
    </row>
    <row r="22" spans="2:41" ht="8.25" customHeight="1" outlineLevel="1" x14ac:dyDescent="0.3">
      <c r="B22" s="252"/>
      <c r="C22" s="252"/>
      <c r="D22" s="230" t="str">
        <f t="shared" si="0"/>
        <v>б3-1</v>
      </c>
      <c r="E22" s="231"/>
      <c r="F22" s="231"/>
      <c r="G22" s="231"/>
      <c r="H22" s="231"/>
      <c r="I22" s="231"/>
      <c r="J22" s="231"/>
      <c r="K22" s="231"/>
      <c r="L22" s="231"/>
      <c r="M22" s="231"/>
      <c r="N22" s="231"/>
      <c r="O22" s="231"/>
      <c r="P22" s="231"/>
      <c r="Q22" s="231"/>
      <c r="R22" s="231"/>
      <c r="S22" s="231"/>
      <c r="T22" s="232"/>
      <c r="U22" s="72" t="s">
        <v>22</v>
      </c>
      <c r="V22" s="233">
        <f t="shared" si="1"/>
        <v>2</v>
      </c>
      <c r="W22" s="233"/>
      <c r="X22" s="233"/>
      <c r="AE22" s="89" t="s">
        <v>581</v>
      </c>
      <c r="AF22" s="89" t="s">
        <v>393</v>
      </c>
      <c r="AG22" s="89">
        <v>2</v>
      </c>
      <c r="AH22" s="89">
        <v>835.6</v>
      </c>
      <c r="AI22" s="68"/>
      <c r="AJ22" s="68"/>
      <c r="AK22" s="89" t="s">
        <v>399</v>
      </c>
      <c r="AL22" s="89" t="s">
        <v>161</v>
      </c>
      <c r="AM22" s="89" t="s">
        <v>396</v>
      </c>
      <c r="AN22" s="89">
        <v>1</v>
      </c>
      <c r="AO22" s="89">
        <v>59.8</v>
      </c>
    </row>
    <row r="23" spans="2:41" ht="8.25" customHeight="1" outlineLevel="1" x14ac:dyDescent="0.3">
      <c r="B23" s="252"/>
      <c r="C23" s="252"/>
      <c r="D23" s="230" t="str">
        <f t="shared" si="0"/>
        <v>б4-1</v>
      </c>
      <c r="E23" s="231"/>
      <c r="F23" s="231"/>
      <c r="G23" s="231"/>
      <c r="H23" s="231"/>
      <c r="I23" s="231"/>
      <c r="J23" s="231"/>
      <c r="K23" s="231"/>
      <c r="L23" s="231"/>
      <c r="M23" s="231"/>
      <c r="N23" s="231"/>
      <c r="O23" s="231"/>
      <c r="P23" s="231"/>
      <c r="Q23" s="231"/>
      <c r="R23" s="231"/>
      <c r="S23" s="231"/>
      <c r="T23" s="232"/>
      <c r="U23" s="72" t="s">
        <v>22</v>
      </c>
      <c r="V23" s="233">
        <f t="shared" si="1"/>
        <v>1</v>
      </c>
      <c r="W23" s="233"/>
      <c r="X23" s="233"/>
      <c r="AE23" s="89" t="s">
        <v>582</v>
      </c>
      <c r="AF23" s="89" t="s">
        <v>393</v>
      </c>
      <c r="AG23" s="89">
        <v>1</v>
      </c>
      <c r="AH23" s="89">
        <v>51.4</v>
      </c>
      <c r="AI23" s="68"/>
      <c r="AJ23" s="68"/>
      <c r="AK23" s="89" t="s">
        <v>400</v>
      </c>
      <c r="AL23" s="89" t="s">
        <v>161</v>
      </c>
      <c r="AM23" s="89" t="s">
        <v>401</v>
      </c>
      <c r="AN23" s="89">
        <v>1</v>
      </c>
      <c r="AO23" s="89">
        <v>93.3</v>
      </c>
    </row>
    <row r="24" spans="2:41" ht="8.25" customHeight="1" outlineLevel="1" x14ac:dyDescent="0.3">
      <c r="B24" s="252"/>
      <c r="C24" s="252"/>
      <c r="D24" s="230" t="str">
        <f t="shared" si="0"/>
        <v>б4-2</v>
      </c>
      <c r="E24" s="231"/>
      <c r="F24" s="231"/>
      <c r="G24" s="231"/>
      <c r="H24" s="231"/>
      <c r="I24" s="231"/>
      <c r="J24" s="231"/>
      <c r="K24" s="231"/>
      <c r="L24" s="231"/>
      <c r="M24" s="231"/>
      <c r="N24" s="231"/>
      <c r="O24" s="231"/>
      <c r="P24" s="231"/>
      <c r="Q24" s="231"/>
      <c r="R24" s="231"/>
      <c r="S24" s="231"/>
      <c r="T24" s="232"/>
      <c r="U24" s="72" t="s">
        <v>22</v>
      </c>
      <c r="V24" s="233">
        <f t="shared" si="1"/>
        <v>1</v>
      </c>
      <c r="W24" s="233"/>
      <c r="X24" s="233"/>
      <c r="AE24" s="89" t="s">
        <v>583</v>
      </c>
      <c r="AF24" s="89" t="s">
        <v>393</v>
      </c>
      <c r="AG24" s="89">
        <v>1</v>
      </c>
      <c r="AH24" s="89">
        <v>52.6</v>
      </c>
      <c r="AI24" s="68"/>
      <c r="AJ24" s="68"/>
      <c r="AK24" s="89" t="s">
        <v>402</v>
      </c>
      <c r="AL24" s="89" t="s">
        <v>161</v>
      </c>
      <c r="AM24" s="89" t="s">
        <v>401</v>
      </c>
      <c r="AN24" s="89">
        <v>1</v>
      </c>
      <c r="AO24" s="89">
        <v>95.9</v>
      </c>
    </row>
    <row r="25" spans="2:41" ht="8.25" customHeight="1" outlineLevel="1" x14ac:dyDescent="0.3">
      <c r="B25" s="252"/>
      <c r="C25" s="252"/>
      <c r="D25" s="230" t="str">
        <f t="shared" si="0"/>
        <v>б4-3</v>
      </c>
      <c r="E25" s="231"/>
      <c r="F25" s="231"/>
      <c r="G25" s="231"/>
      <c r="H25" s="231"/>
      <c r="I25" s="231"/>
      <c r="J25" s="231"/>
      <c r="K25" s="231"/>
      <c r="L25" s="231"/>
      <c r="M25" s="231"/>
      <c r="N25" s="231"/>
      <c r="O25" s="231"/>
      <c r="P25" s="231"/>
      <c r="Q25" s="231"/>
      <c r="R25" s="231"/>
      <c r="S25" s="231"/>
      <c r="T25" s="232"/>
      <c r="U25" s="72" t="s">
        <v>22</v>
      </c>
      <c r="V25" s="233">
        <f t="shared" si="1"/>
        <v>1</v>
      </c>
      <c r="W25" s="233"/>
      <c r="X25" s="233"/>
      <c r="AE25" s="89" t="s">
        <v>584</v>
      </c>
      <c r="AF25" s="89" t="s">
        <v>393</v>
      </c>
      <c r="AG25" s="89">
        <v>1</v>
      </c>
      <c r="AH25" s="89">
        <v>72.5</v>
      </c>
      <c r="AI25" s="68"/>
      <c r="AJ25" s="68"/>
      <c r="AK25" s="89" t="s">
        <v>403</v>
      </c>
      <c r="AL25" s="89" t="s">
        <v>161</v>
      </c>
      <c r="AM25" s="89" t="s">
        <v>401</v>
      </c>
      <c r="AN25" s="89">
        <v>1</v>
      </c>
      <c r="AO25" s="89">
        <v>94.8</v>
      </c>
    </row>
    <row r="26" spans="2:41" ht="8.25" customHeight="1" outlineLevel="1" x14ac:dyDescent="0.3">
      <c r="B26" s="252"/>
      <c r="C26" s="252"/>
      <c r="D26" s="230" t="str">
        <f t="shared" si="0"/>
        <v>б4-4</v>
      </c>
      <c r="E26" s="231"/>
      <c r="F26" s="231"/>
      <c r="G26" s="231"/>
      <c r="H26" s="231"/>
      <c r="I26" s="231"/>
      <c r="J26" s="231"/>
      <c r="K26" s="231"/>
      <c r="L26" s="231"/>
      <c r="M26" s="231"/>
      <c r="N26" s="231"/>
      <c r="O26" s="231"/>
      <c r="P26" s="231"/>
      <c r="Q26" s="231"/>
      <c r="R26" s="231"/>
      <c r="S26" s="231"/>
      <c r="T26" s="232"/>
      <c r="U26" s="72" t="s">
        <v>22</v>
      </c>
      <c r="V26" s="233">
        <f t="shared" si="1"/>
        <v>1</v>
      </c>
      <c r="W26" s="233"/>
      <c r="X26" s="233"/>
      <c r="AE26" s="89" t="s">
        <v>585</v>
      </c>
      <c r="AF26" s="89" t="s">
        <v>393</v>
      </c>
      <c r="AG26" s="89">
        <v>1</v>
      </c>
      <c r="AH26" s="89">
        <v>147.30000000000001</v>
      </c>
      <c r="AI26" s="68"/>
      <c r="AJ26" s="68"/>
      <c r="AK26" s="89" t="s">
        <v>404</v>
      </c>
      <c r="AL26" s="89" t="s">
        <v>161</v>
      </c>
      <c r="AM26" s="89" t="s">
        <v>401</v>
      </c>
      <c r="AN26" s="89">
        <v>1</v>
      </c>
      <c r="AO26" s="89">
        <v>97.4</v>
      </c>
    </row>
    <row r="27" spans="2:41" ht="8.25" customHeight="1" outlineLevel="1" x14ac:dyDescent="0.3">
      <c r="B27" s="252"/>
      <c r="C27" s="252"/>
      <c r="D27" s="230" t="str">
        <f t="shared" si="0"/>
        <v>б4-5</v>
      </c>
      <c r="E27" s="231"/>
      <c r="F27" s="231"/>
      <c r="G27" s="231"/>
      <c r="H27" s="231"/>
      <c r="I27" s="231"/>
      <c r="J27" s="231"/>
      <c r="K27" s="231"/>
      <c r="L27" s="231"/>
      <c r="M27" s="231"/>
      <c r="N27" s="231"/>
      <c r="O27" s="231"/>
      <c r="P27" s="231"/>
      <c r="Q27" s="231"/>
      <c r="R27" s="231"/>
      <c r="S27" s="231"/>
      <c r="T27" s="232"/>
      <c r="U27" s="72" t="s">
        <v>22</v>
      </c>
      <c r="V27" s="233">
        <f t="shared" si="1"/>
        <v>1</v>
      </c>
      <c r="W27" s="233"/>
      <c r="X27" s="233"/>
      <c r="AE27" s="89" t="s">
        <v>586</v>
      </c>
      <c r="AF27" s="89" t="s">
        <v>393</v>
      </c>
      <c r="AG27" s="89">
        <v>1</v>
      </c>
      <c r="AH27" s="89">
        <v>59.5</v>
      </c>
      <c r="AI27" s="68"/>
      <c r="AJ27" s="68"/>
      <c r="AK27" s="89" t="s">
        <v>405</v>
      </c>
      <c r="AL27" s="89" t="s">
        <v>161</v>
      </c>
      <c r="AM27" s="89" t="s">
        <v>401</v>
      </c>
      <c r="AN27" s="89">
        <v>2</v>
      </c>
      <c r="AO27" s="89">
        <v>43.3</v>
      </c>
    </row>
    <row r="28" spans="2:41" ht="8.25" customHeight="1" outlineLevel="1" x14ac:dyDescent="0.3">
      <c r="B28" s="252"/>
      <c r="C28" s="252"/>
      <c r="D28" s="230" t="str">
        <f t="shared" si="0"/>
        <v>б4-6</v>
      </c>
      <c r="E28" s="231"/>
      <c r="F28" s="231"/>
      <c r="G28" s="231"/>
      <c r="H28" s="231"/>
      <c r="I28" s="231"/>
      <c r="J28" s="231"/>
      <c r="K28" s="231"/>
      <c r="L28" s="231"/>
      <c r="M28" s="231"/>
      <c r="N28" s="231"/>
      <c r="O28" s="231"/>
      <c r="P28" s="231"/>
      <c r="Q28" s="231"/>
      <c r="R28" s="231"/>
      <c r="S28" s="231"/>
      <c r="T28" s="232"/>
      <c r="U28" s="72" t="s">
        <v>22</v>
      </c>
      <c r="V28" s="233">
        <f t="shared" si="1"/>
        <v>1</v>
      </c>
      <c r="W28" s="233"/>
      <c r="X28" s="233"/>
      <c r="AE28" s="89" t="s">
        <v>587</v>
      </c>
      <c r="AF28" s="89" t="s">
        <v>393</v>
      </c>
      <c r="AG28" s="89">
        <v>1</v>
      </c>
      <c r="AH28" s="89">
        <v>59.5</v>
      </c>
      <c r="AI28" s="68"/>
      <c r="AJ28" s="68"/>
      <c r="AK28" s="89" t="s">
        <v>406</v>
      </c>
      <c r="AL28" s="89" t="s">
        <v>161</v>
      </c>
      <c r="AM28" s="89" t="s">
        <v>401</v>
      </c>
      <c r="AN28" s="89">
        <v>2</v>
      </c>
      <c r="AO28" s="89">
        <v>43.3</v>
      </c>
    </row>
    <row r="29" spans="2:41" ht="8.25" customHeight="1" outlineLevel="1" x14ac:dyDescent="0.3">
      <c r="B29" s="252"/>
      <c r="C29" s="252"/>
      <c r="D29" s="230" t="str">
        <f t="shared" si="0"/>
        <v>б4-7</v>
      </c>
      <c r="E29" s="231"/>
      <c r="F29" s="231"/>
      <c r="G29" s="231"/>
      <c r="H29" s="231"/>
      <c r="I29" s="231"/>
      <c r="J29" s="231"/>
      <c r="K29" s="231"/>
      <c r="L29" s="231"/>
      <c r="M29" s="231"/>
      <c r="N29" s="231"/>
      <c r="O29" s="231"/>
      <c r="P29" s="231"/>
      <c r="Q29" s="231"/>
      <c r="R29" s="231"/>
      <c r="S29" s="231"/>
      <c r="T29" s="232"/>
      <c r="U29" s="72" t="s">
        <v>22</v>
      </c>
      <c r="V29" s="233">
        <f t="shared" si="1"/>
        <v>1</v>
      </c>
      <c r="W29" s="233"/>
      <c r="X29" s="233"/>
      <c r="AE29" s="89" t="s">
        <v>588</v>
      </c>
      <c r="AF29" s="89" t="s">
        <v>393</v>
      </c>
      <c r="AG29" s="89">
        <v>1</v>
      </c>
      <c r="AH29" s="89">
        <v>59.9</v>
      </c>
      <c r="AI29" s="68"/>
      <c r="AJ29" s="68"/>
      <c r="AK29" s="89" t="s">
        <v>407</v>
      </c>
      <c r="AL29" s="89" t="s">
        <v>161</v>
      </c>
      <c r="AM29" s="89" t="s">
        <v>401</v>
      </c>
      <c r="AN29" s="89">
        <v>1</v>
      </c>
      <c r="AO29" s="89">
        <v>97.4</v>
      </c>
    </row>
    <row r="30" spans="2:41" ht="8.25" customHeight="1" outlineLevel="1" x14ac:dyDescent="0.3">
      <c r="B30" s="252"/>
      <c r="C30" s="252"/>
      <c r="D30" s="230" t="str">
        <f t="shared" si="0"/>
        <v>б4-8</v>
      </c>
      <c r="E30" s="231"/>
      <c r="F30" s="231"/>
      <c r="G30" s="231"/>
      <c r="H30" s="231"/>
      <c r="I30" s="231"/>
      <c r="J30" s="231"/>
      <c r="K30" s="231"/>
      <c r="L30" s="231"/>
      <c r="M30" s="231"/>
      <c r="N30" s="231"/>
      <c r="O30" s="231"/>
      <c r="P30" s="231"/>
      <c r="Q30" s="231"/>
      <c r="R30" s="231"/>
      <c r="S30" s="231"/>
      <c r="T30" s="232"/>
      <c r="U30" s="72" t="s">
        <v>22</v>
      </c>
      <c r="V30" s="233">
        <f t="shared" si="1"/>
        <v>2</v>
      </c>
      <c r="W30" s="233"/>
      <c r="X30" s="233"/>
      <c r="AE30" s="89" t="s">
        <v>589</v>
      </c>
      <c r="AF30" s="89" t="s">
        <v>393</v>
      </c>
      <c r="AG30" s="89">
        <v>2</v>
      </c>
      <c r="AH30" s="89">
        <v>96.4</v>
      </c>
      <c r="AI30" s="68"/>
      <c r="AJ30" s="68"/>
      <c r="AK30" s="89" t="s">
        <v>408</v>
      </c>
      <c r="AL30" s="89" t="s">
        <v>161</v>
      </c>
      <c r="AM30" s="89" t="s">
        <v>401</v>
      </c>
      <c r="AN30" s="89">
        <v>1</v>
      </c>
      <c r="AO30" s="89">
        <v>97.4</v>
      </c>
    </row>
    <row r="31" spans="2:41" ht="8.25" customHeight="1" outlineLevel="1" x14ac:dyDescent="0.3">
      <c r="B31" s="252"/>
      <c r="C31" s="252"/>
      <c r="D31" s="230" t="str">
        <f t="shared" si="0"/>
        <v>б4-9</v>
      </c>
      <c r="E31" s="231"/>
      <c r="F31" s="231"/>
      <c r="G31" s="231"/>
      <c r="H31" s="231"/>
      <c r="I31" s="231"/>
      <c r="J31" s="231"/>
      <c r="K31" s="231"/>
      <c r="L31" s="231"/>
      <c r="M31" s="231"/>
      <c r="N31" s="231"/>
      <c r="O31" s="231"/>
      <c r="P31" s="231"/>
      <c r="Q31" s="231"/>
      <c r="R31" s="231"/>
      <c r="S31" s="231"/>
      <c r="T31" s="232"/>
      <c r="U31" s="72" t="s">
        <v>22</v>
      </c>
      <c r="V31" s="233">
        <f t="shared" si="1"/>
        <v>1</v>
      </c>
      <c r="W31" s="233"/>
      <c r="X31" s="233"/>
      <c r="AE31" s="89" t="s">
        <v>590</v>
      </c>
      <c r="AF31" s="89" t="s">
        <v>393</v>
      </c>
      <c r="AG31" s="89">
        <v>1</v>
      </c>
      <c r="AH31" s="89">
        <v>220.9</v>
      </c>
      <c r="AI31" s="68"/>
      <c r="AJ31" s="68"/>
      <c r="AK31" s="89" t="s">
        <v>409</v>
      </c>
      <c r="AL31" s="89" t="s">
        <v>161</v>
      </c>
      <c r="AM31" s="89" t="s">
        <v>410</v>
      </c>
      <c r="AN31" s="89">
        <v>6</v>
      </c>
      <c r="AO31" s="89">
        <v>168</v>
      </c>
    </row>
    <row r="32" spans="2:41" ht="8.25" customHeight="1" outlineLevel="1" x14ac:dyDescent="0.3">
      <c r="B32" s="252"/>
      <c r="C32" s="252"/>
      <c r="D32" s="230" t="str">
        <f t="shared" si="0"/>
        <v>б4-10</v>
      </c>
      <c r="E32" s="231"/>
      <c r="F32" s="231"/>
      <c r="G32" s="231"/>
      <c r="H32" s="231"/>
      <c r="I32" s="231"/>
      <c r="J32" s="231"/>
      <c r="K32" s="231"/>
      <c r="L32" s="231"/>
      <c r="M32" s="231"/>
      <c r="N32" s="231"/>
      <c r="O32" s="231"/>
      <c r="P32" s="231"/>
      <c r="Q32" s="231"/>
      <c r="R32" s="231"/>
      <c r="S32" s="231"/>
      <c r="T32" s="232"/>
      <c r="U32" s="72" t="s">
        <v>22</v>
      </c>
      <c r="V32" s="233">
        <f t="shared" si="1"/>
        <v>1</v>
      </c>
      <c r="W32" s="233"/>
      <c r="X32" s="233"/>
      <c r="AE32" s="89" t="s">
        <v>591</v>
      </c>
      <c r="AF32" s="89" t="s">
        <v>393</v>
      </c>
      <c r="AG32" s="89">
        <v>1</v>
      </c>
      <c r="AH32" s="89">
        <v>73.599999999999994</v>
      </c>
      <c r="AI32" s="68"/>
      <c r="AJ32" s="68"/>
      <c r="AK32" s="89" t="s">
        <v>411</v>
      </c>
      <c r="AL32" s="89" t="s">
        <v>161</v>
      </c>
      <c r="AM32" s="89" t="s">
        <v>410</v>
      </c>
      <c r="AN32" s="89">
        <v>1</v>
      </c>
      <c r="AO32" s="89">
        <v>39.200000000000003</v>
      </c>
    </row>
    <row r="33" spans="1:41" ht="8.25" customHeight="1" outlineLevel="1" x14ac:dyDescent="0.3">
      <c r="B33" s="252"/>
      <c r="C33" s="252"/>
      <c r="D33" s="230" t="str">
        <f t="shared" si="0"/>
        <v>б4-11</v>
      </c>
      <c r="E33" s="231"/>
      <c r="F33" s="231"/>
      <c r="G33" s="231"/>
      <c r="H33" s="231"/>
      <c r="I33" s="231"/>
      <c r="J33" s="231"/>
      <c r="K33" s="231"/>
      <c r="L33" s="231"/>
      <c r="M33" s="231"/>
      <c r="N33" s="231"/>
      <c r="O33" s="231"/>
      <c r="P33" s="231"/>
      <c r="Q33" s="231"/>
      <c r="R33" s="231"/>
      <c r="S33" s="231"/>
      <c r="T33" s="232"/>
      <c r="U33" s="72" t="s">
        <v>22</v>
      </c>
      <c r="V33" s="233">
        <f t="shared" si="1"/>
        <v>1</v>
      </c>
      <c r="W33" s="233"/>
      <c r="X33" s="233"/>
      <c r="AE33" s="89" t="s">
        <v>592</v>
      </c>
      <c r="AF33" s="89" t="s">
        <v>393</v>
      </c>
      <c r="AG33" s="89">
        <v>1</v>
      </c>
      <c r="AH33" s="89">
        <v>76.3</v>
      </c>
      <c r="AI33" s="68"/>
      <c r="AJ33" s="68"/>
      <c r="AK33" s="89" t="s">
        <v>412</v>
      </c>
      <c r="AL33" s="89" t="s">
        <v>161</v>
      </c>
      <c r="AM33" s="89" t="s">
        <v>413</v>
      </c>
      <c r="AN33" s="89">
        <v>2</v>
      </c>
      <c r="AO33" s="89">
        <v>3.2</v>
      </c>
    </row>
    <row r="34" spans="1:41" ht="8.25" customHeight="1" outlineLevel="1" x14ac:dyDescent="0.3">
      <c r="B34" s="252"/>
      <c r="C34" s="252"/>
      <c r="D34" s="230" t="str">
        <f t="shared" si="0"/>
        <v>б4-12</v>
      </c>
      <c r="E34" s="231"/>
      <c r="F34" s="231"/>
      <c r="G34" s="231"/>
      <c r="H34" s="231"/>
      <c r="I34" s="231"/>
      <c r="J34" s="231"/>
      <c r="K34" s="231"/>
      <c r="L34" s="231"/>
      <c r="M34" s="231"/>
      <c r="N34" s="231"/>
      <c r="O34" s="231"/>
      <c r="P34" s="231"/>
      <c r="Q34" s="231"/>
      <c r="R34" s="231"/>
      <c r="S34" s="231"/>
      <c r="T34" s="232"/>
      <c r="U34" s="72" t="s">
        <v>22</v>
      </c>
      <c r="V34" s="233">
        <f t="shared" si="1"/>
        <v>1</v>
      </c>
      <c r="W34" s="233"/>
      <c r="X34" s="233"/>
      <c r="AE34" s="89" t="s">
        <v>593</v>
      </c>
      <c r="AF34" s="89" t="s">
        <v>393</v>
      </c>
      <c r="AG34" s="89">
        <v>1</v>
      </c>
      <c r="AH34" s="89">
        <v>47.6</v>
      </c>
      <c r="AI34" s="68"/>
      <c r="AJ34" s="68"/>
      <c r="AK34" s="89" t="s">
        <v>414</v>
      </c>
      <c r="AL34" s="89" t="s">
        <v>161</v>
      </c>
      <c r="AM34" s="89" t="s">
        <v>413</v>
      </c>
      <c r="AN34" s="89">
        <v>1</v>
      </c>
      <c r="AO34" s="89">
        <v>1.2</v>
      </c>
    </row>
    <row r="35" spans="1:41" ht="8.25" customHeight="1" outlineLevel="1" x14ac:dyDescent="0.3">
      <c r="B35" s="252"/>
      <c r="C35" s="252"/>
      <c r="D35" s="230" t="str">
        <f t="shared" si="0"/>
        <v>б4-13</v>
      </c>
      <c r="E35" s="231"/>
      <c r="F35" s="231"/>
      <c r="G35" s="231"/>
      <c r="H35" s="231"/>
      <c r="I35" s="231"/>
      <c r="J35" s="231"/>
      <c r="K35" s="231"/>
      <c r="L35" s="231"/>
      <c r="M35" s="231"/>
      <c r="N35" s="231"/>
      <c r="O35" s="231"/>
      <c r="P35" s="231"/>
      <c r="Q35" s="231"/>
      <c r="R35" s="231"/>
      <c r="S35" s="231"/>
      <c r="T35" s="232"/>
      <c r="U35" s="72" t="s">
        <v>22</v>
      </c>
      <c r="V35" s="233">
        <f t="shared" si="1"/>
        <v>1</v>
      </c>
      <c r="W35" s="233"/>
      <c r="X35" s="233"/>
      <c r="AE35" s="89" t="s">
        <v>594</v>
      </c>
      <c r="AF35" s="89" t="s">
        <v>393</v>
      </c>
      <c r="AG35" s="89">
        <v>1</v>
      </c>
      <c r="AH35" s="89">
        <v>47.9</v>
      </c>
      <c r="AI35" s="68"/>
      <c r="AJ35" s="68"/>
      <c r="AK35" s="89" t="s">
        <v>415</v>
      </c>
      <c r="AL35" s="89" t="s">
        <v>161</v>
      </c>
      <c r="AM35" s="89" t="s">
        <v>413</v>
      </c>
      <c r="AN35" s="89">
        <v>1</v>
      </c>
      <c r="AO35" s="89">
        <v>18.899999999999999</v>
      </c>
    </row>
    <row r="36" spans="1:41" ht="8.25" customHeight="1" outlineLevel="1" x14ac:dyDescent="0.3">
      <c r="B36" s="252"/>
      <c r="C36" s="252"/>
      <c r="D36" s="230" t="str">
        <f t="shared" si="0"/>
        <v>б4-14</v>
      </c>
      <c r="E36" s="231"/>
      <c r="F36" s="231"/>
      <c r="G36" s="231"/>
      <c r="H36" s="231"/>
      <c r="I36" s="231"/>
      <c r="J36" s="231"/>
      <c r="K36" s="231"/>
      <c r="L36" s="231"/>
      <c r="M36" s="231"/>
      <c r="N36" s="231"/>
      <c r="O36" s="231"/>
      <c r="P36" s="231"/>
      <c r="Q36" s="231"/>
      <c r="R36" s="231"/>
      <c r="S36" s="231"/>
      <c r="T36" s="232"/>
      <c r="U36" s="72" t="s">
        <v>22</v>
      </c>
      <c r="V36" s="233">
        <f t="shared" si="1"/>
        <v>1</v>
      </c>
      <c r="W36" s="233"/>
      <c r="X36" s="233"/>
      <c r="AE36" s="89" t="s">
        <v>595</v>
      </c>
      <c r="AF36" s="89" t="s">
        <v>393</v>
      </c>
      <c r="AG36" s="89">
        <v>1</v>
      </c>
      <c r="AH36" s="89">
        <v>56</v>
      </c>
      <c r="AI36" s="68"/>
      <c r="AJ36" s="68"/>
      <c r="AK36" s="89" t="s">
        <v>416</v>
      </c>
      <c r="AL36" s="89" t="s">
        <v>161</v>
      </c>
      <c r="AM36" s="89" t="s">
        <v>413</v>
      </c>
      <c r="AN36" s="89">
        <v>1</v>
      </c>
      <c r="AO36" s="89">
        <v>15.8</v>
      </c>
    </row>
    <row r="37" spans="1:41" ht="8.25" customHeight="1" outlineLevel="1" x14ac:dyDescent="0.3">
      <c r="B37" s="252"/>
      <c r="C37" s="252"/>
      <c r="D37" s="230" t="str">
        <f t="shared" si="0"/>
        <v>б4-15</v>
      </c>
      <c r="E37" s="231"/>
      <c r="F37" s="231"/>
      <c r="G37" s="231"/>
      <c r="H37" s="231"/>
      <c r="I37" s="231"/>
      <c r="J37" s="231"/>
      <c r="K37" s="231"/>
      <c r="L37" s="231"/>
      <c r="M37" s="231"/>
      <c r="N37" s="231"/>
      <c r="O37" s="231"/>
      <c r="P37" s="231"/>
      <c r="Q37" s="231"/>
      <c r="R37" s="231"/>
      <c r="S37" s="231"/>
      <c r="T37" s="232"/>
      <c r="U37" s="72" t="s">
        <v>22</v>
      </c>
      <c r="V37" s="233">
        <f t="shared" si="1"/>
        <v>1</v>
      </c>
      <c r="W37" s="233"/>
      <c r="X37" s="233"/>
      <c r="AE37" s="89" t="s">
        <v>596</v>
      </c>
      <c r="AF37" s="89" t="s">
        <v>393</v>
      </c>
      <c r="AG37" s="89">
        <v>1</v>
      </c>
      <c r="AH37" s="89">
        <v>56</v>
      </c>
      <c r="AI37" s="68"/>
      <c r="AJ37" s="68"/>
      <c r="AK37" s="89" t="s">
        <v>417</v>
      </c>
      <c r="AL37" s="89" t="s">
        <v>161</v>
      </c>
      <c r="AM37" s="89" t="s">
        <v>418</v>
      </c>
      <c r="AN37" s="89">
        <v>1</v>
      </c>
      <c r="AO37" s="89">
        <v>10.6</v>
      </c>
    </row>
    <row r="38" spans="1:41" ht="8.25" customHeight="1" outlineLevel="1" x14ac:dyDescent="0.3">
      <c r="B38" s="252"/>
      <c r="C38" s="252"/>
      <c r="D38" s="230" t="str">
        <f t="shared" si="0"/>
        <v>б4-16</v>
      </c>
      <c r="E38" s="231"/>
      <c r="F38" s="231"/>
      <c r="G38" s="231"/>
      <c r="H38" s="231"/>
      <c r="I38" s="231"/>
      <c r="J38" s="231"/>
      <c r="K38" s="231"/>
      <c r="L38" s="231"/>
      <c r="M38" s="231"/>
      <c r="N38" s="231"/>
      <c r="O38" s="231"/>
      <c r="P38" s="231"/>
      <c r="Q38" s="231"/>
      <c r="R38" s="231"/>
      <c r="S38" s="231"/>
      <c r="T38" s="232"/>
      <c r="U38" s="72" t="s">
        <v>22</v>
      </c>
      <c r="V38" s="233">
        <f t="shared" si="1"/>
        <v>1</v>
      </c>
      <c r="W38" s="233"/>
      <c r="X38" s="233"/>
      <c r="AE38" s="89" t="s">
        <v>597</v>
      </c>
      <c r="AF38" s="89" t="s">
        <v>393</v>
      </c>
      <c r="AG38" s="89">
        <v>1</v>
      </c>
      <c r="AH38" s="89">
        <v>52.9</v>
      </c>
      <c r="AI38" s="68"/>
      <c r="AJ38" s="68"/>
      <c r="AK38" s="89" t="s">
        <v>419</v>
      </c>
      <c r="AL38" s="89" t="s">
        <v>161</v>
      </c>
      <c r="AM38" s="89" t="s">
        <v>418</v>
      </c>
      <c r="AN38" s="89">
        <v>6</v>
      </c>
      <c r="AO38" s="89">
        <v>407</v>
      </c>
    </row>
    <row r="39" spans="1:41" ht="8.25" customHeight="1" outlineLevel="1" x14ac:dyDescent="0.3">
      <c r="B39" s="252"/>
      <c r="C39" s="252"/>
      <c r="D39" s="230" t="str">
        <f t="shared" si="0"/>
        <v>б4-17</v>
      </c>
      <c r="E39" s="231"/>
      <c r="F39" s="231"/>
      <c r="G39" s="231"/>
      <c r="H39" s="231"/>
      <c r="I39" s="231"/>
      <c r="J39" s="231"/>
      <c r="K39" s="231"/>
      <c r="L39" s="231"/>
      <c r="M39" s="231"/>
      <c r="N39" s="231"/>
      <c r="O39" s="231"/>
      <c r="P39" s="231"/>
      <c r="Q39" s="231"/>
      <c r="R39" s="231"/>
      <c r="S39" s="231"/>
      <c r="T39" s="232"/>
      <c r="U39" s="72" t="s">
        <v>22</v>
      </c>
      <c r="V39" s="233">
        <f t="shared" si="1"/>
        <v>1</v>
      </c>
      <c r="W39" s="233"/>
      <c r="X39" s="233"/>
      <c r="AE39" s="89" t="s">
        <v>598</v>
      </c>
      <c r="AF39" s="89" t="s">
        <v>393</v>
      </c>
      <c r="AG39" s="89">
        <v>1</v>
      </c>
      <c r="AH39" s="89">
        <v>52.9</v>
      </c>
      <c r="AI39" s="68"/>
      <c r="AJ39" s="68"/>
      <c r="AK39" s="89" t="s">
        <v>420</v>
      </c>
      <c r="AL39" s="89" t="s">
        <v>161</v>
      </c>
      <c r="AM39" s="89" t="s">
        <v>418</v>
      </c>
      <c r="AN39" s="89">
        <v>3</v>
      </c>
      <c r="AO39" s="89">
        <v>35.200000000000003</v>
      </c>
    </row>
    <row r="40" spans="1:41" ht="8.25" customHeight="1" outlineLevel="1" x14ac:dyDescent="0.3">
      <c r="B40" s="252"/>
      <c r="C40" s="252"/>
      <c r="D40" s="230" t="str">
        <f t="shared" si="0"/>
        <v>б4-18</v>
      </c>
      <c r="E40" s="231"/>
      <c r="F40" s="231"/>
      <c r="G40" s="231"/>
      <c r="H40" s="231"/>
      <c r="I40" s="231"/>
      <c r="J40" s="231"/>
      <c r="K40" s="231"/>
      <c r="L40" s="231"/>
      <c r="M40" s="231"/>
      <c r="N40" s="231"/>
      <c r="O40" s="231"/>
      <c r="P40" s="231"/>
      <c r="Q40" s="231"/>
      <c r="R40" s="231"/>
      <c r="S40" s="231"/>
      <c r="T40" s="232"/>
      <c r="U40" s="72" t="s">
        <v>22</v>
      </c>
      <c r="V40" s="233">
        <f t="shared" si="1"/>
        <v>1</v>
      </c>
      <c r="W40" s="233"/>
      <c r="X40" s="233"/>
      <c r="AE40" s="89" t="s">
        <v>599</v>
      </c>
      <c r="AF40" s="89" t="s">
        <v>393</v>
      </c>
      <c r="AG40" s="89">
        <v>1</v>
      </c>
      <c r="AH40" s="89">
        <v>51.6</v>
      </c>
      <c r="AI40" s="68"/>
      <c r="AJ40" s="68"/>
      <c r="AK40" s="89" t="s">
        <v>421</v>
      </c>
      <c r="AL40" s="89" t="s">
        <v>161</v>
      </c>
      <c r="AM40" s="89" t="s">
        <v>418</v>
      </c>
      <c r="AN40" s="89">
        <v>1</v>
      </c>
      <c r="AO40" s="89">
        <v>12.9</v>
      </c>
    </row>
    <row r="41" spans="1:41" ht="8.25" customHeight="1" outlineLevel="1" x14ac:dyDescent="0.3">
      <c r="B41" s="252"/>
      <c r="C41" s="252"/>
      <c r="D41" s="230" t="str">
        <f t="shared" si="0"/>
        <v>б4-19</v>
      </c>
      <c r="E41" s="231"/>
      <c r="F41" s="231"/>
      <c r="G41" s="231"/>
      <c r="H41" s="231"/>
      <c r="I41" s="231"/>
      <c r="J41" s="231"/>
      <c r="K41" s="231"/>
      <c r="L41" s="231"/>
      <c r="M41" s="231"/>
      <c r="N41" s="231"/>
      <c r="O41" s="231"/>
      <c r="P41" s="231"/>
      <c r="Q41" s="231"/>
      <c r="R41" s="231"/>
      <c r="S41" s="231"/>
      <c r="T41" s="232"/>
      <c r="U41" s="72" t="s">
        <v>22</v>
      </c>
      <c r="V41" s="233">
        <f t="shared" si="1"/>
        <v>1</v>
      </c>
      <c r="W41" s="233"/>
      <c r="X41" s="233"/>
      <c r="AE41" s="89" t="s">
        <v>600</v>
      </c>
      <c r="AF41" s="89" t="s">
        <v>393</v>
      </c>
      <c r="AG41" s="89">
        <v>1</v>
      </c>
      <c r="AH41" s="89">
        <v>107.8</v>
      </c>
      <c r="AI41" s="68"/>
      <c r="AJ41" s="68"/>
      <c r="AK41" s="89" t="s">
        <v>422</v>
      </c>
      <c r="AL41" s="89" t="s">
        <v>161</v>
      </c>
      <c r="AM41" s="89" t="s">
        <v>418</v>
      </c>
      <c r="AN41" s="89">
        <v>1</v>
      </c>
      <c r="AO41" s="89">
        <v>7</v>
      </c>
    </row>
    <row r="42" spans="1:41" ht="8.25" customHeight="1" outlineLevel="1" x14ac:dyDescent="0.3">
      <c r="B42" s="252"/>
      <c r="C42" s="252"/>
      <c r="D42" s="230" t="str">
        <f t="shared" si="0"/>
        <v>б4-20</v>
      </c>
      <c r="E42" s="231"/>
      <c r="F42" s="231"/>
      <c r="G42" s="231"/>
      <c r="H42" s="231"/>
      <c r="I42" s="231"/>
      <c r="J42" s="231"/>
      <c r="K42" s="231"/>
      <c r="L42" s="231"/>
      <c r="M42" s="231"/>
      <c r="N42" s="231"/>
      <c r="O42" s="231"/>
      <c r="P42" s="231"/>
      <c r="Q42" s="231"/>
      <c r="R42" s="231"/>
      <c r="S42" s="231"/>
      <c r="T42" s="232"/>
      <c r="U42" s="72" t="s">
        <v>22</v>
      </c>
      <c r="V42" s="233">
        <f t="shared" si="1"/>
        <v>1</v>
      </c>
      <c r="W42" s="233"/>
      <c r="X42" s="233"/>
      <c r="AE42" s="89" t="s">
        <v>601</v>
      </c>
      <c r="AF42" s="89" t="s">
        <v>393</v>
      </c>
      <c r="AG42" s="89">
        <v>1</v>
      </c>
      <c r="AH42" s="89">
        <v>68.599999999999994</v>
      </c>
      <c r="AI42" s="68"/>
      <c r="AJ42" s="68"/>
      <c r="AK42" s="89" t="s">
        <v>423</v>
      </c>
      <c r="AL42" s="89" t="s">
        <v>161</v>
      </c>
      <c r="AM42" s="89" t="s">
        <v>418</v>
      </c>
      <c r="AN42" s="89">
        <v>2</v>
      </c>
      <c r="AO42" s="89">
        <v>41.8</v>
      </c>
    </row>
    <row r="43" spans="1:41" ht="8.25" customHeight="1" outlineLevel="1" x14ac:dyDescent="0.3">
      <c r="B43" s="252"/>
      <c r="C43" s="252"/>
      <c r="D43" s="230" t="str">
        <f t="shared" si="0"/>
        <v>б4-21</v>
      </c>
      <c r="E43" s="231"/>
      <c r="F43" s="231"/>
      <c r="G43" s="231"/>
      <c r="H43" s="231"/>
      <c r="I43" s="231"/>
      <c r="J43" s="231"/>
      <c r="K43" s="231"/>
      <c r="L43" s="231"/>
      <c r="M43" s="231"/>
      <c r="N43" s="231"/>
      <c r="O43" s="231"/>
      <c r="P43" s="231"/>
      <c r="Q43" s="231"/>
      <c r="R43" s="231"/>
      <c r="S43" s="231"/>
      <c r="T43" s="232"/>
      <c r="U43" s="72" t="s">
        <v>22</v>
      </c>
      <c r="V43" s="233">
        <f t="shared" si="1"/>
        <v>1</v>
      </c>
      <c r="W43" s="233"/>
      <c r="X43" s="233"/>
      <c r="AE43" s="89" t="s">
        <v>602</v>
      </c>
      <c r="AF43" s="89" t="s">
        <v>393</v>
      </c>
      <c r="AG43" s="89">
        <v>1</v>
      </c>
      <c r="AH43" s="89">
        <v>139.4</v>
      </c>
      <c r="AI43" s="68"/>
      <c r="AJ43" s="68"/>
      <c r="AK43" s="89" t="s">
        <v>424</v>
      </c>
      <c r="AL43" s="89" t="s">
        <v>161</v>
      </c>
      <c r="AM43" s="89" t="s">
        <v>418</v>
      </c>
      <c r="AN43" s="89">
        <v>2</v>
      </c>
      <c r="AO43" s="89">
        <v>11.7</v>
      </c>
    </row>
    <row r="44" spans="1:41" s="95" customFormat="1" ht="8.25" customHeight="1" outlineLevel="1" x14ac:dyDescent="0.3">
      <c r="A44" s="94"/>
      <c r="B44" s="252"/>
      <c r="C44" s="252"/>
      <c r="D44" s="261" t="str">
        <f t="shared" si="0"/>
        <v>б4-22</v>
      </c>
      <c r="E44" s="262"/>
      <c r="F44" s="262"/>
      <c r="G44" s="262"/>
      <c r="H44" s="262"/>
      <c r="I44" s="262"/>
      <c r="J44" s="262"/>
      <c r="K44" s="262"/>
      <c r="L44" s="262"/>
      <c r="M44" s="262"/>
      <c r="N44" s="262"/>
      <c r="O44" s="262"/>
      <c r="P44" s="262"/>
      <c r="Q44" s="262"/>
      <c r="R44" s="262"/>
      <c r="S44" s="262"/>
      <c r="T44" s="263"/>
      <c r="U44" s="93" t="s">
        <v>22</v>
      </c>
      <c r="V44" s="260">
        <f t="shared" si="1"/>
        <v>1</v>
      </c>
      <c r="W44" s="260"/>
      <c r="X44" s="260"/>
      <c r="Y44" s="94"/>
      <c r="AE44" s="96" t="s">
        <v>603</v>
      </c>
      <c r="AF44" s="96" t="s">
        <v>393</v>
      </c>
      <c r="AG44" s="96">
        <v>1</v>
      </c>
      <c r="AH44" s="96">
        <v>56.8</v>
      </c>
      <c r="AK44" s="96" t="s">
        <v>425</v>
      </c>
      <c r="AL44" s="96" t="s">
        <v>161</v>
      </c>
      <c r="AM44" s="96" t="s">
        <v>418</v>
      </c>
      <c r="AN44" s="96">
        <v>1</v>
      </c>
      <c r="AO44" s="96">
        <v>36.4</v>
      </c>
    </row>
    <row r="45" spans="1:41" s="95" customFormat="1" ht="8.25" customHeight="1" outlineLevel="1" x14ac:dyDescent="0.3">
      <c r="A45" s="94"/>
      <c r="B45" s="252"/>
      <c r="C45" s="252"/>
      <c r="D45" s="261">
        <f t="shared" si="0"/>
        <v>0</v>
      </c>
      <c r="E45" s="262"/>
      <c r="F45" s="262"/>
      <c r="G45" s="262"/>
      <c r="H45" s="262"/>
      <c r="I45" s="262"/>
      <c r="J45" s="262"/>
      <c r="K45" s="262"/>
      <c r="L45" s="262"/>
      <c r="M45" s="262"/>
      <c r="N45" s="262"/>
      <c r="O45" s="262"/>
      <c r="P45" s="262"/>
      <c r="Q45" s="262"/>
      <c r="R45" s="262"/>
      <c r="S45" s="262"/>
      <c r="T45" s="263"/>
      <c r="U45" s="93" t="s">
        <v>22</v>
      </c>
      <c r="V45" s="260">
        <f t="shared" si="1"/>
        <v>0</v>
      </c>
      <c r="W45" s="260"/>
      <c r="X45" s="260"/>
      <c r="Y45" s="94"/>
      <c r="AE45" s="96"/>
      <c r="AF45" s="96"/>
      <c r="AG45" s="96"/>
      <c r="AH45" s="96"/>
      <c r="AK45" s="96"/>
      <c r="AL45" s="96"/>
      <c r="AM45" s="96"/>
      <c r="AN45" s="96"/>
      <c r="AO45" s="96"/>
    </row>
    <row r="46" spans="1:41" s="95" customFormat="1" ht="8.25" customHeight="1" outlineLevel="1" x14ac:dyDescent="0.3">
      <c r="A46" s="94"/>
      <c r="B46" s="252"/>
      <c r="C46" s="252"/>
      <c r="D46" s="261">
        <f t="shared" si="0"/>
        <v>0</v>
      </c>
      <c r="E46" s="262"/>
      <c r="F46" s="262"/>
      <c r="G46" s="262"/>
      <c r="H46" s="262"/>
      <c r="I46" s="262"/>
      <c r="J46" s="262"/>
      <c r="K46" s="262"/>
      <c r="L46" s="262"/>
      <c r="M46" s="262"/>
      <c r="N46" s="262"/>
      <c r="O46" s="262"/>
      <c r="P46" s="262"/>
      <c r="Q46" s="262"/>
      <c r="R46" s="262"/>
      <c r="S46" s="262"/>
      <c r="T46" s="263"/>
      <c r="U46" s="93" t="s">
        <v>22</v>
      </c>
      <c r="V46" s="260">
        <f t="shared" si="1"/>
        <v>0</v>
      </c>
      <c r="W46" s="260"/>
      <c r="X46" s="260"/>
      <c r="Y46" s="94"/>
      <c r="AE46" s="96"/>
      <c r="AF46" s="96"/>
      <c r="AG46" s="96"/>
      <c r="AH46" s="96"/>
      <c r="AK46" s="96"/>
      <c r="AL46" s="96"/>
      <c r="AM46" s="96"/>
      <c r="AN46" s="96"/>
      <c r="AO46" s="96"/>
    </row>
    <row r="47" spans="1:41" s="95" customFormat="1" ht="8.25" customHeight="1" outlineLevel="1" x14ac:dyDescent="0.3">
      <c r="A47" s="94"/>
      <c r="B47" s="252"/>
      <c r="C47" s="252"/>
      <c r="D47" s="261" t="str">
        <f t="shared" si="0"/>
        <v>б4-25</v>
      </c>
      <c r="E47" s="262"/>
      <c r="F47" s="262"/>
      <c r="G47" s="262"/>
      <c r="H47" s="262"/>
      <c r="I47" s="262"/>
      <c r="J47" s="262"/>
      <c r="K47" s="262"/>
      <c r="L47" s="262"/>
      <c r="M47" s="262"/>
      <c r="N47" s="262"/>
      <c r="O47" s="262"/>
      <c r="P47" s="262"/>
      <c r="Q47" s="262"/>
      <c r="R47" s="262"/>
      <c r="S47" s="262"/>
      <c r="T47" s="263"/>
      <c r="U47" s="93" t="s">
        <v>22</v>
      </c>
      <c r="V47" s="260">
        <f t="shared" si="1"/>
        <v>1</v>
      </c>
      <c r="W47" s="260"/>
      <c r="X47" s="260"/>
      <c r="Y47" s="94"/>
      <c r="AE47" s="96" t="s">
        <v>604</v>
      </c>
      <c r="AF47" s="96" t="s">
        <v>393</v>
      </c>
      <c r="AG47" s="96">
        <v>1</v>
      </c>
      <c r="AH47" s="96">
        <v>212.7</v>
      </c>
      <c r="AK47" s="96" t="s">
        <v>428</v>
      </c>
      <c r="AL47" s="96" t="s">
        <v>161</v>
      </c>
      <c r="AM47" s="96" t="s">
        <v>418</v>
      </c>
      <c r="AN47" s="96">
        <v>4</v>
      </c>
      <c r="AO47" s="96">
        <v>316.89999999999998</v>
      </c>
    </row>
    <row r="48" spans="1:41" s="95" customFormat="1" ht="8.25" customHeight="1" outlineLevel="1" x14ac:dyDescent="0.3">
      <c r="A48" s="94"/>
      <c r="B48" s="252"/>
      <c r="C48" s="252"/>
      <c r="D48" s="261" t="str">
        <f t="shared" si="0"/>
        <v>б4-26</v>
      </c>
      <c r="E48" s="262"/>
      <c r="F48" s="262"/>
      <c r="G48" s="262"/>
      <c r="H48" s="262"/>
      <c r="I48" s="262"/>
      <c r="J48" s="262"/>
      <c r="K48" s="262"/>
      <c r="L48" s="262"/>
      <c r="M48" s="262"/>
      <c r="N48" s="262"/>
      <c r="O48" s="262"/>
      <c r="P48" s="262"/>
      <c r="Q48" s="262"/>
      <c r="R48" s="262"/>
      <c r="S48" s="262"/>
      <c r="T48" s="263"/>
      <c r="U48" s="93" t="s">
        <v>22</v>
      </c>
      <c r="V48" s="260">
        <f t="shared" si="1"/>
        <v>1</v>
      </c>
      <c r="W48" s="260"/>
      <c r="X48" s="260"/>
      <c r="Y48" s="94"/>
      <c r="AE48" s="96" t="s">
        <v>605</v>
      </c>
      <c r="AF48" s="96" t="s">
        <v>393</v>
      </c>
      <c r="AG48" s="96">
        <v>1</v>
      </c>
      <c r="AH48" s="96">
        <v>56.1</v>
      </c>
      <c r="AK48" s="96" t="s">
        <v>429</v>
      </c>
      <c r="AL48" s="96" t="s">
        <v>161</v>
      </c>
      <c r="AM48" s="96" t="s">
        <v>418</v>
      </c>
      <c r="AN48" s="96">
        <v>2</v>
      </c>
      <c r="AO48" s="96">
        <v>158.80000000000001</v>
      </c>
    </row>
    <row r="49" spans="1:41" s="95" customFormat="1" ht="8.25" customHeight="1" outlineLevel="1" x14ac:dyDescent="0.3">
      <c r="A49" s="94"/>
      <c r="B49" s="252"/>
      <c r="C49" s="252"/>
      <c r="D49" s="261">
        <f t="shared" si="0"/>
        <v>0</v>
      </c>
      <c r="E49" s="262"/>
      <c r="F49" s="262"/>
      <c r="G49" s="262"/>
      <c r="H49" s="262"/>
      <c r="I49" s="262"/>
      <c r="J49" s="262"/>
      <c r="K49" s="262"/>
      <c r="L49" s="262"/>
      <c r="M49" s="262"/>
      <c r="N49" s="262"/>
      <c r="O49" s="262"/>
      <c r="P49" s="262"/>
      <c r="Q49" s="262"/>
      <c r="R49" s="262"/>
      <c r="S49" s="262"/>
      <c r="T49" s="263"/>
      <c r="U49" s="93" t="s">
        <v>22</v>
      </c>
      <c r="V49" s="260">
        <f t="shared" si="1"/>
        <v>0</v>
      </c>
      <c r="W49" s="260"/>
      <c r="X49" s="260"/>
      <c r="Y49" s="94"/>
      <c r="AE49" s="96"/>
      <c r="AF49" s="96"/>
      <c r="AG49" s="96"/>
      <c r="AH49" s="96"/>
      <c r="AK49" s="96"/>
      <c r="AL49" s="96"/>
      <c r="AM49" s="96"/>
      <c r="AN49" s="96"/>
      <c r="AO49" s="96"/>
    </row>
    <row r="50" spans="1:41" s="95" customFormat="1" ht="8.25" customHeight="1" outlineLevel="1" x14ac:dyDescent="0.3">
      <c r="A50" s="94"/>
      <c r="B50" s="252"/>
      <c r="C50" s="252"/>
      <c r="D50" s="261" t="str">
        <f t="shared" si="0"/>
        <v>б4-28</v>
      </c>
      <c r="E50" s="262"/>
      <c r="F50" s="262"/>
      <c r="G50" s="262"/>
      <c r="H50" s="262"/>
      <c r="I50" s="262"/>
      <c r="J50" s="262"/>
      <c r="K50" s="262"/>
      <c r="L50" s="262"/>
      <c r="M50" s="262"/>
      <c r="N50" s="262"/>
      <c r="O50" s="262"/>
      <c r="P50" s="262"/>
      <c r="Q50" s="262"/>
      <c r="R50" s="262"/>
      <c r="S50" s="262"/>
      <c r="T50" s="263"/>
      <c r="U50" s="93" t="s">
        <v>22</v>
      </c>
      <c r="V50" s="260">
        <f t="shared" si="1"/>
        <v>1</v>
      </c>
      <c r="W50" s="260"/>
      <c r="X50" s="260"/>
      <c r="Y50" s="94"/>
      <c r="AE50" s="96" t="s">
        <v>606</v>
      </c>
      <c r="AF50" s="96" t="s">
        <v>393</v>
      </c>
      <c r="AG50" s="96">
        <v>1</v>
      </c>
      <c r="AH50" s="96">
        <v>143.6</v>
      </c>
      <c r="AK50" s="96" t="s">
        <v>431</v>
      </c>
      <c r="AL50" s="96" t="s">
        <v>161</v>
      </c>
      <c r="AM50" s="96" t="s">
        <v>418</v>
      </c>
      <c r="AN50" s="96">
        <v>2</v>
      </c>
      <c r="AO50" s="96">
        <v>14.6</v>
      </c>
    </row>
    <row r="51" spans="1:41" s="95" customFormat="1" ht="8.25" customHeight="1" outlineLevel="1" x14ac:dyDescent="0.3">
      <c r="A51" s="94"/>
      <c r="B51" s="252"/>
      <c r="C51" s="252"/>
      <c r="D51" s="261" t="str">
        <f t="shared" si="0"/>
        <v>б4-29</v>
      </c>
      <c r="E51" s="262"/>
      <c r="F51" s="262"/>
      <c r="G51" s="262"/>
      <c r="H51" s="262"/>
      <c r="I51" s="262"/>
      <c r="J51" s="262"/>
      <c r="K51" s="262"/>
      <c r="L51" s="262"/>
      <c r="M51" s="262"/>
      <c r="N51" s="262"/>
      <c r="O51" s="262"/>
      <c r="P51" s="262"/>
      <c r="Q51" s="262"/>
      <c r="R51" s="262"/>
      <c r="S51" s="262"/>
      <c r="T51" s="263"/>
      <c r="U51" s="93" t="s">
        <v>22</v>
      </c>
      <c r="V51" s="260">
        <f t="shared" si="1"/>
        <v>5</v>
      </c>
      <c r="W51" s="260"/>
      <c r="X51" s="260"/>
      <c r="Y51" s="94"/>
      <c r="AE51" s="96" t="s">
        <v>607</v>
      </c>
      <c r="AF51" s="96" t="s">
        <v>393</v>
      </c>
      <c r="AG51" s="96">
        <v>5</v>
      </c>
      <c r="AH51" s="96">
        <v>691</v>
      </c>
      <c r="AK51" s="96" t="s">
        <v>432</v>
      </c>
      <c r="AL51" s="96" t="s">
        <v>161</v>
      </c>
      <c r="AM51" s="96" t="s">
        <v>418</v>
      </c>
      <c r="AN51" s="96">
        <v>1</v>
      </c>
      <c r="AO51" s="96">
        <v>6.2</v>
      </c>
    </row>
    <row r="52" spans="1:41" s="95" customFormat="1" ht="8.25" customHeight="1" outlineLevel="1" x14ac:dyDescent="0.3">
      <c r="A52" s="94"/>
      <c r="B52" s="252"/>
      <c r="C52" s="252"/>
      <c r="D52" s="261" t="str">
        <f t="shared" si="0"/>
        <v>б4-30</v>
      </c>
      <c r="E52" s="262"/>
      <c r="F52" s="262"/>
      <c r="G52" s="262"/>
      <c r="H52" s="262"/>
      <c r="I52" s="262"/>
      <c r="J52" s="262"/>
      <c r="K52" s="262"/>
      <c r="L52" s="262"/>
      <c r="M52" s="262"/>
      <c r="N52" s="262"/>
      <c r="O52" s="262"/>
      <c r="P52" s="262"/>
      <c r="Q52" s="262"/>
      <c r="R52" s="262"/>
      <c r="S52" s="262"/>
      <c r="T52" s="263"/>
      <c r="U52" s="93" t="s">
        <v>22</v>
      </c>
      <c r="V52" s="260">
        <f t="shared" si="1"/>
        <v>4</v>
      </c>
      <c r="W52" s="260"/>
      <c r="X52" s="260"/>
      <c r="Y52" s="94"/>
      <c r="AE52" s="96" t="s">
        <v>608</v>
      </c>
      <c r="AF52" s="96" t="s">
        <v>393</v>
      </c>
      <c r="AG52" s="96">
        <v>4</v>
      </c>
      <c r="AH52" s="96">
        <v>546</v>
      </c>
      <c r="AK52" s="96" t="s">
        <v>433</v>
      </c>
      <c r="AL52" s="96" t="s">
        <v>161</v>
      </c>
      <c r="AM52" s="96" t="s">
        <v>418</v>
      </c>
      <c r="AN52" s="96">
        <v>1</v>
      </c>
      <c r="AO52" s="96">
        <v>7.8</v>
      </c>
    </row>
    <row r="53" spans="1:41" s="95" customFormat="1" ht="8.25" customHeight="1" outlineLevel="1" x14ac:dyDescent="0.3">
      <c r="A53" s="94"/>
      <c r="B53" s="252"/>
      <c r="C53" s="252"/>
      <c r="D53" s="261" t="str">
        <f t="shared" si="0"/>
        <v>б4-31</v>
      </c>
      <c r="E53" s="262"/>
      <c r="F53" s="262"/>
      <c r="G53" s="262"/>
      <c r="H53" s="262"/>
      <c r="I53" s="262"/>
      <c r="J53" s="262"/>
      <c r="K53" s="262"/>
      <c r="L53" s="262"/>
      <c r="M53" s="262"/>
      <c r="N53" s="262"/>
      <c r="O53" s="262"/>
      <c r="P53" s="262"/>
      <c r="Q53" s="262"/>
      <c r="R53" s="262"/>
      <c r="S53" s="262"/>
      <c r="T53" s="263"/>
      <c r="U53" s="93" t="s">
        <v>22</v>
      </c>
      <c r="V53" s="260">
        <f>AG53</f>
        <v>1</v>
      </c>
      <c r="W53" s="260"/>
      <c r="X53" s="260"/>
      <c r="Y53" s="94"/>
      <c r="AD53" s="95">
        <v>1</v>
      </c>
      <c r="AE53" s="96" t="s">
        <v>609</v>
      </c>
      <c r="AF53" s="96" t="s">
        <v>393</v>
      </c>
      <c r="AG53" s="96">
        <v>1</v>
      </c>
      <c r="AH53" s="96">
        <v>139.80000000000001</v>
      </c>
      <c r="AK53" s="96" t="s">
        <v>392</v>
      </c>
      <c r="AL53" s="96" t="s">
        <v>393</v>
      </c>
      <c r="AM53" s="96">
        <v>4</v>
      </c>
      <c r="AN53" s="96">
        <v>101.2</v>
      </c>
    </row>
    <row r="54" spans="1:41" s="95" customFormat="1" ht="8.25" customHeight="1" outlineLevel="1" x14ac:dyDescent="0.3">
      <c r="A54" s="94"/>
      <c r="B54" s="252"/>
      <c r="C54" s="252"/>
      <c r="D54" s="261" t="str">
        <f t="shared" si="0"/>
        <v>б4-32</v>
      </c>
      <c r="E54" s="262"/>
      <c r="F54" s="262"/>
      <c r="G54" s="262"/>
      <c r="H54" s="262"/>
      <c r="I54" s="262"/>
      <c r="J54" s="262"/>
      <c r="K54" s="262"/>
      <c r="L54" s="262"/>
      <c r="M54" s="262"/>
      <c r="N54" s="262"/>
      <c r="O54" s="262"/>
      <c r="P54" s="262"/>
      <c r="Q54" s="262"/>
      <c r="R54" s="262"/>
      <c r="S54" s="262"/>
      <c r="T54" s="263"/>
      <c r="U54" s="93" t="s">
        <v>22</v>
      </c>
      <c r="V54" s="260">
        <f t="shared" ref="V54:V100" si="2">AG54</f>
        <v>5</v>
      </c>
      <c r="W54" s="260"/>
      <c r="X54" s="260"/>
      <c r="Y54" s="94"/>
      <c r="AD54" s="95">
        <v>2</v>
      </c>
      <c r="AE54" s="96" t="s">
        <v>610</v>
      </c>
      <c r="AF54" s="96" t="s">
        <v>393</v>
      </c>
      <c r="AG54" s="96">
        <v>5</v>
      </c>
      <c r="AH54" s="96">
        <v>699</v>
      </c>
      <c r="AK54" s="96" t="s">
        <v>394</v>
      </c>
      <c r="AL54" s="96" t="s">
        <v>393</v>
      </c>
      <c r="AM54" s="96">
        <v>6</v>
      </c>
      <c r="AN54" s="96">
        <v>43.8</v>
      </c>
    </row>
    <row r="55" spans="1:41" s="95" customFormat="1" ht="8.25" customHeight="1" outlineLevel="1" x14ac:dyDescent="0.3">
      <c r="A55" s="94"/>
      <c r="B55" s="252"/>
      <c r="C55" s="252"/>
      <c r="D55" s="261" t="str">
        <f t="shared" si="0"/>
        <v>б4-33</v>
      </c>
      <c r="E55" s="262"/>
      <c r="F55" s="262"/>
      <c r="G55" s="262"/>
      <c r="H55" s="262"/>
      <c r="I55" s="262"/>
      <c r="J55" s="262"/>
      <c r="K55" s="262"/>
      <c r="L55" s="262"/>
      <c r="M55" s="262"/>
      <c r="N55" s="262"/>
      <c r="O55" s="262"/>
      <c r="P55" s="262"/>
      <c r="Q55" s="262"/>
      <c r="R55" s="262"/>
      <c r="S55" s="262"/>
      <c r="T55" s="263"/>
      <c r="U55" s="93" t="s">
        <v>22</v>
      </c>
      <c r="V55" s="260">
        <f t="shared" si="2"/>
        <v>4</v>
      </c>
      <c r="W55" s="260"/>
      <c r="X55" s="260"/>
      <c r="Y55" s="94"/>
      <c r="AD55" s="95">
        <v>3</v>
      </c>
      <c r="AE55" s="96" t="s">
        <v>611</v>
      </c>
      <c r="AF55" s="96" t="s">
        <v>393</v>
      </c>
      <c r="AG55" s="96">
        <v>4</v>
      </c>
      <c r="AH55" s="96">
        <v>208</v>
      </c>
      <c r="AK55" s="96" t="s">
        <v>447</v>
      </c>
      <c r="AL55" s="96" t="s">
        <v>393</v>
      </c>
      <c r="AM55" s="96">
        <v>2</v>
      </c>
      <c r="AN55" s="96">
        <v>52.4</v>
      </c>
    </row>
    <row r="56" spans="1:41" s="95" customFormat="1" ht="8.25" customHeight="1" outlineLevel="1" x14ac:dyDescent="0.3">
      <c r="A56" s="94"/>
      <c r="B56" s="252"/>
      <c r="C56" s="252"/>
      <c r="D56" s="261" t="str">
        <f t="shared" si="0"/>
        <v>б4-34</v>
      </c>
      <c r="E56" s="262"/>
      <c r="F56" s="262"/>
      <c r="G56" s="262"/>
      <c r="H56" s="262"/>
      <c r="I56" s="262"/>
      <c r="J56" s="262"/>
      <c r="K56" s="262"/>
      <c r="L56" s="262"/>
      <c r="M56" s="262"/>
      <c r="N56" s="262"/>
      <c r="O56" s="262"/>
      <c r="P56" s="262"/>
      <c r="Q56" s="262"/>
      <c r="R56" s="262"/>
      <c r="S56" s="262"/>
      <c r="T56" s="263"/>
      <c r="U56" s="93" t="s">
        <v>22</v>
      </c>
      <c r="V56" s="260">
        <f t="shared" si="2"/>
        <v>3</v>
      </c>
      <c r="W56" s="260"/>
      <c r="X56" s="260"/>
      <c r="Y56" s="94"/>
      <c r="AD56" s="95">
        <v>4</v>
      </c>
      <c r="AE56" s="96" t="s">
        <v>612</v>
      </c>
      <c r="AF56" s="96" t="s">
        <v>393</v>
      </c>
      <c r="AG56" s="96">
        <v>3</v>
      </c>
      <c r="AH56" s="96">
        <v>211.5</v>
      </c>
      <c r="AK56" s="96" t="s">
        <v>448</v>
      </c>
      <c r="AL56" s="96" t="s">
        <v>393</v>
      </c>
      <c r="AM56" s="96">
        <v>6</v>
      </c>
      <c r="AN56" s="96">
        <v>145.80000000000001</v>
      </c>
    </row>
    <row r="57" spans="1:41" s="95" customFormat="1" ht="8.25" customHeight="1" outlineLevel="1" x14ac:dyDescent="0.3">
      <c r="A57" s="94"/>
      <c r="B57" s="252"/>
      <c r="C57" s="252"/>
      <c r="D57" s="261" t="str">
        <f t="shared" si="0"/>
        <v>б4-35</v>
      </c>
      <c r="E57" s="262"/>
      <c r="F57" s="262"/>
      <c r="G57" s="262"/>
      <c r="H57" s="262"/>
      <c r="I57" s="262"/>
      <c r="J57" s="262"/>
      <c r="K57" s="262"/>
      <c r="L57" s="262"/>
      <c r="M57" s="262"/>
      <c r="N57" s="262"/>
      <c r="O57" s="262"/>
      <c r="P57" s="262"/>
      <c r="Q57" s="262"/>
      <c r="R57" s="262"/>
      <c r="S57" s="262"/>
      <c r="T57" s="263"/>
      <c r="U57" s="93" t="s">
        <v>22</v>
      </c>
      <c r="V57" s="260">
        <f t="shared" si="2"/>
        <v>2</v>
      </c>
      <c r="W57" s="260"/>
      <c r="X57" s="260"/>
      <c r="Y57" s="94"/>
      <c r="AD57" s="95">
        <v>5</v>
      </c>
      <c r="AE57" s="96" t="s">
        <v>613</v>
      </c>
      <c r="AF57" s="96" t="s">
        <v>393</v>
      </c>
      <c r="AG57" s="96">
        <v>2</v>
      </c>
      <c r="AH57" s="96">
        <v>134.19999999999999</v>
      </c>
      <c r="AK57" s="96" t="s">
        <v>449</v>
      </c>
      <c r="AL57" s="96" t="s">
        <v>393</v>
      </c>
      <c r="AM57" s="96">
        <v>6</v>
      </c>
      <c r="AN57" s="96">
        <v>43.8</v>
      </c>
    </row>
    <row r="58" spans="1:41" s="95" customFormat="1" ht="8.25" customHeight="1" outlineLevel="1" x14ac:dyDescent="0.3">
      <c r="A58" s="94"/>
      <c r="B58" s="252"/>
      <c r="C58" s="252"/>
      <c r="D58" s="261" t="str">
        <f t="shared" si="0"/>
        <v>б4-36</v>
      </c>
      <c r="E58" s="262"/>
      <c r="F58" s="262"/>
      <c r="G58" s="262"/>
      <c r="H58" s="262"/>
      <c r="I58" s="262"/>
      <c r="J58" s="262"/>
      <c r="K58" s="262"/>
      <c r="L58" s="262"/>
      <c r="M58" s="262"/>
      <c r="N58" s="262"/>
      <c r="O58" s="262"/>
      <c r="P58" s="262"/>
      <c r="Q58" s="262"/>
      <c r="R58" s="262"/>
      <c r="S58" s="262"/>
      <c r="T58" s="263"/>
      <c r="U58" s="93" t="s">
        <v>22</v>
      </c>
      <c r="V58" s="260">
        <f t="shared" si="2"/>
        <v>4</v>
      </c>
      <c r="W58" s="260"/>
      <c r="X58" s="260"/>
      <c r="Y58" s="94"/>
      <c r="AD58" s="95">
        <v>6</v>
      </c>
      <c r="AE58" s="96" t="s">
        <v>614</v>
      </c>
      <c r="AF58" s="96" t="s">
        <v>393</v>
      </c>
      <c r="AG58" s="96">
        <v>4</v>
      </c>
      <c r="AH58" s="96">
        <v>230.4</v>
      </c>
      <c r="AK58" s="96" t="s">
        <v>450</v>
      </c>
      <c r="AL58" s="96" t="s">
        <v>393</v>
      </c>
      <c r="AM58" s="96">
        <v>1</v>
      </c>
      <c r="AN58" s="96">
        <v>44.2</v>
      </c>
    </row>
    <row r="59" spans="1:41" s="95" customFormat="1" ht="8.25" customHeight="1" outlineLevel="1" x14ac:dyDescent="0.3">
      <c r="A59" s="94"/>
      <c r="B59" s="252"/>
      <c r="C59" s="252"/>
      <c r="D59" s="261">
        <f t="shared" si="0"/>
        <v>0</v>
      </c>
      <c r="E59" s="262"/>
      <c r="F59" s="262"/>
      <c r="G59" s="262"/>
      <c r="H59" s="262"/>
      <c r="I59" s="262"/>
      <c r="J59" s="262"/>
      <c r="K59" s="262"/>
      <c r="L59" s="262"/>
      <c r="M59" s="262"/>
      <c r="N59" s="262"/>
      <c r="O59" s="262"/>
      <c r="P59" s="262"/>
      <c r="Q59" s="262"/>
      <c r="R59" s="262"/>
      <c r="S59" s="262"/>
      <c r="T59" s="263"/>
      <c r="U59" s="93" t="s">
        <v>22</v>
      </c>
      <c r="V59" s="260">
        <f t="shared" si="2"/>
        <v>0</v>
      </c>
      <c r="W59" s="260"/>
      <c r="X59" s="260"/>
      <c r="Y59" s="94"/>
      <c r="AE59" s="96"/>
      <c r="AF59" s="96"/>
      <c r="AG59" s="96"/>
      <c r="AH59" s="96"/>
      <c r="AK59" s="96"/>
      <c r="AL59" s="96"/>
      <c r="AM59" s="96"/>
      <c r="AN59" s="96"/>
    </row>
    <row r="60" spans="1:41" s="95" customFormat="1" ht="8.25" customHeight="1" outlineLevel="1" x14ac:dyDescent="0.3">
      <c r="A60" s="94"/>
      <c r="B60" s="252"/>
      <c r="C60" s="252"/>
      <c r="D60" s="261" t="str">
        <f t="shared" si="0"/>
        <v>б4-38</v>
      </c>
      <c r="E60" s="262"/>
      <c r="F60" s="262"/>
      <c r="G60" s="262"/>
      <c r="H60" s="262"/>
      <c r="I60" s="262"/>
      <c r="J60" s="262"/>
      <c r="K60" s="262"/>
      <c r="L60" s="262"/>
      <c r="M60" s="262"/>
      <c r="N60" s="262"/>
      <c r="O60" s="262"/>
      <c r="P60" s="262"/>
      <c r="Q60" s="262"/>
      <c r="R60" s="262"/>
      <c r="S60" s="262"/>
      <c r="T60" s="263"/>
      <c r="U60" s="93" t="s">
        <v>22</v>
      </c>
      <c r="V60" s="260">
        <f t="shared" si="2"/>
        <v>4</v>
      </c>
      <c r="W60" s="260"/>
      <c r="X60" s="260"/>
      <c r="Y60" s="94"/>
      <c r="AD60" s="95">
        <v>8</v>
      </c>
      <c r="AE60" s="96" t="s">
        <v>615</v>
      </c>
      <c r="AF60" s="96" t="s">
        <v>393</v>
      </c>
      <c r="AG60" s="96">
        <v>4</v>
      </c>
      <c r="AH60" s="96">
        <v>574.4</v>
      </c>
      <c r="AK60" s="96" t="s">
        <v>452</v>
      </c>
      <c r="AL60" s="96" t="s">
        <v>476</v>
      </c>
      <c r="AM60" s="96">
        <v>10</v>
      </c>
      <c r="AN60" s="96">
        <v>319.2</v>
      </c>
    </row>
    <row r="61" spans="1:41" s="95" customFormat="1" ht="8.25" customHeight="1" outlineLevel="1" x14ac:dyDescent="0.3">
      <c r="A61" s="94"/>
      <c r="B61" s="252"/>
      <c r="C61" s="252"/>
      <c r="D61" s="261" t="str">
        <f t="shared" si="0"/>
        <v>б4-39</v>
      </c>
      <c r="E61" s="262"/>
      <c r="F61" s="262"/>
      <c r="G61" s="262"/>
      <c r="H61" s="262"/>
      <c r="I61" s="262"/>
      <c r="J61" s="262"/>
      <c r="K61" s="262"/>
      <c r="L61" s="262"/>
      <c r="M61" s="262"/>
      <c r="N61" s="262"/>
      <c r="O61" s="262"/>
      <c r="P61" s="262"/>
      <c r="Q61" s="262"/>
      <c r="R61" s="262"/>
      <c r="S61" s="262"/>
      <c r="T61" s="263"/>
      <c r="U61" s="93" t="s">
        <v>22</v>
      </c>
      <c r="V61" s="260">
        <v>18</v>
      </c>
      <c r="W61" s="260"/>
      <c r="X61" s="260"/>
      <c r="Y61" s="94"/>
      <c r="AD61" s="95">
        <v>9</v>
      </c>
      <c r="AE61" s="96" t="s">
        <v>616</v>
      </c>
      <c r="AF61" s="96" t="s">
        <v>393</v>
      </c>
      <c r="AG61" s="96">
        <v>3</v>
      </c>
      <c r="AH61" s="96">
        <v>435.6</v>
      </c>
      <c r="AK61" s="96" t="s">
        <v>453</v>
      </c>
      <c r="AL61" s="96" t="s">
        <v>476</v>
      </c>
      <c r="AM61" s="96">
        <v>2</v>
      </c>
      <c r="AN61" s="96">
        <v>70.400000000000006</v>
      </c>
    </row>
    <row r="62" spans="1:41" s="95" customFormat="1" ht="8.25" customHeight="1" outlineLevel="1" x14ac:dyDescent="0.3">
      <c r="A62" s="94"/>
      <c r="B62" s="252"/>
      <c r="C62" s="252"/>
      <c r="D62" s="261" t="str">
        <f t="shared" si="0"/>
        <v>б4-40</v>
      </c>
      <c r="E62" s="262"/>
      <c r="F62" s="262"/>
      <c r="G62" s="262"/>
      <c r="H62" s="262"/>
      <c r="I62" s="262"/>
      <c r="J62" s="262"/>
      <c r="K62" s="262"/>
      <c r="L62" s="262"/>
      <c r="M62" s="262"/>
      <c r="N62" s="262"/>
      <c r="O62" s="262"/>
      <c r="P62" s="262"/>
      <c r="Q62" s="262"/>
      <c r="R62" s="262"/>
      <c r="S62" s="262"/>
      <c r="T62" s="263"/>
      <c r="U62" s="93" t="s">
        <v>22</v>
      </c>
      <c r="V62" s="260">
        <f t="shared" si="2"/>
        <v>2</v>
      </c>
      <c r="W62" s="260"/>
      <c r="X62" s="260"/>
      <c r="Y62" s="94"/>
      <c r="AD62" s="95">
        <v>10</v>
      </c>
      <c r="AE62" s="96" t="s">
        <v>617</v>
      </c>
      <c r="AF62" s="96" t="s">
        <v>393</v>
      </c>
      <c r="AG62" s="96">
        <v>2</v>
      </c>
      <c r="AH62" s="96">
        <v>103.2</v>
      </c>
      <c r="AK62" s="96" t="s">
        <v>454</v>
      </c>
      <c r="AL62" s="96" t="s">
        <v>476</v>
      </c>
      <c r="AM62" s="96">
        <v>2</v>
      </c>
      <c r="AN62" s="96">
        <v>78.8</v>
      </c>
    </row>
    <row r="63" spans="1:41" s="95" customFormat="1" ht="8.25" customHeight="1" outlineLevel="1" x14ac:dyDescent="0.3">
      <c r="A63" s="94"/>
      <c r="B63" s="252"/>
      <c r="C63" s="252"/>
      <c r="D63" s="261" t="str">
        <f t="shared" si="0"/>
        <v>б4-41</v>
      </c>
      <c r="E63" s="262"/>
      <c r="F63" s="262"/>
      <c r="G63" s="262"/>
      <c r="H63" s="262"/>
      <c r="I63" s="262"/>
      <c r="J63" s="262"/>
      <c r="K63" s="262"/>
      <c r="L63" s="262"/>
      <c r="M63" s="262"/>
      <c r="N63" s="262"/>
      <c r="O63" s="262"/>
      <c r="P63" s="262"/>
      <c r="Q63" s="262"/>
      <c r="R63" s="262"/>
      <c r="S63" s="262"/>
      <c r="T63" s="263"/>
      <c r="U63" s="93" t="s">
        <v>22</v>
      </c>
      <c r="V63" s="260">
        <f t="shared" si="2"/>
        <v>1</v>
      </c>
      <c r="W63" s="260"/>
      <c r="X63" s="260"/>
      <c r="Y63" s="94"/>
      <c r="AD63" s="95">
        <v>11</v>
      </c>
      <c r="AE63" s="96" t="s">
        <v>618</v>
      </c>
      <c r="AF63" s="96" t="s">
        <v>393</v>
      </c>
      <c r="AG63" s="96">
        <v>1</v>
      </c>
      <c r="AH63" s="96">
        <v>78.3</v>
      </c>
      <c r="AK63" s="96" t="s">
        <v>455</v>
      </c>
      <c r="AL63" s="96" t="s">
        <v>476</v>
      </c>
      <c r="AM63" s="96">
        <v>2</v>
      </c>
      <c r="AN63" s="96">
        <v>63.4</v>
      </c>
    </row>
    <row r="64" spans="1:41" s="95" customFormat="1" ht="8.25" customHeight="1" outlineLevel="1" x14ac:dyDescent="0.3">
      <c r="A64" s="94"/>
      <c r="B64" s="252"/>
      <c r="C64" s="252"/>
      <c r="D64" s="261" t="str">
        <f t="shared" si="0"/>
        <v>б4-42</v>
      </c>
      <c r="E64" s="262"/>
      <c r="F64" s="262"/>
      <c r="G64" s="262"/>
      <c r="H64" s="262"/>
      <c r="I64" s="262"/>
      <c r="J64" s="262"/>
      <c r="K64" s="262"/>
      <c r="L64" s="262"/>
      <c r="M64" s="262"/>
      <c r="N64" s="262"/>
      <c r="O64" s="262"/>
      <c r="P64" s="262"/>
      <c r="Q64" s="262"/>
      <c r="R64" s="262"/>
      <c r="S64" s="262"/>
      <c r="T64" s="263"/>
      <c r="U64" s="93" t="s">
        <v>22</v>
      </c>
      <c r="V64" s="260">
        <f t="shared" si="2"/>
        <v>9</v>
      </c>
      <c r="W64" s="260"/>
      <c r="X64" s="260"/>
      <c r="Y64" s="94"/>
      <c r="AD64" s="95">
        <v>12</v>
      </c>
      <c r="AE64" s="96" t="s">
        <v>619</v>
      </c>
      <c r="AF64" s="96" t="s">
        <v>393</v>
      </c>
      <c r="AG64" s="96">
        <v>9</v>
      </c>
      <c r="AH64" s="96">
        <v>594.9</v>
      </c>
      <c r="AK64" s="96" t="s">
        <v>456</v>
      </c>
      <c r="AL64" s="96" t="s">
        <v>477</v>
      </c>
      <c r="AM64" s="96">
        <v>36</v>
      </c>
      <c r="AN64" s="96">
        <v>475.2</v>
      </c>
    </row>
    <row r="65" spans="1:40" s="95" customFormat="1" ht="8.25" customHeight="1" outlineLevel="1" x14ac:dyDescent="0.3">
      <c r="A65" s="94"/>
      <c r="B65" s="252"/>
      <c r="C65" s="252"/>
      <c r="D65" s="261" t="str">
        <f t="shared" si="0"/>
        <v>б4-43</v>
      </c>
      <c r="E65" s="262"/>
      <c r="F65" s="262"/>
      <c r="G65" s="262"/>
      <c r="H65" s="262"/>
      <c r="I65" s="262"/>
      <c r="J65" s="262"/>
      <c r="K65" s="262"/>
      <c r="L65" s="262"/>
      <c r="M65" s="262"/>
      <c r="N65" s="262"/>
      <c r="O65" s="262"/>
      <c r="P65" s="262"/>
      <c r="Q65" s="262"/>
      <c r="R65" s="262"/>
      <c r="S65" s="262"/>
      <c r="T65" s="263"/>
      <c r="U65" s="93" t="s">
        <v>22</v>
      </c>
      <c r="V65" s="260">
        <f t="shared" si="2"/>
        <v>9</v>
      </c>
      <c r="W65" s="260"/>
      <c r="X65" s="260"/>
      <c r="Y65" s="94"/>
      <c r="AD65" s="95">
        <v>13</v>
      </c>
      <c r="AE65" s="96" t="s">
        <v>620</v>
      </c>
      <c r="AF65" s="96" t="s">
        <v>393</v>
      </c>
      <c r="AG65" s="96">
        <v>9</v>
      </c>
      <c r="AH65" s="96">
        <v>433.8</v>
      </c>
      <c r="AK65" s="96" t="s">
        <v>457</v>
      </c>
      <c r="AL65" s="96" t="s">
        <v>477</v>
      </c>
      <c r="AM65" s="96">
        <v>2</v>
      </c>
      <c r="AN65" s="96">
        <v>32</v>
      </c>
    </row>
    <row r="66" spans="1:40" s="95" customFormat="1" ht="8.25" customHeight="1" outlineLevel="1" x14ac:dyDescent="0.3">
      <c r="A66" s="94"/>
      <c r="B66" s="252"/>
      <c r="C66" s="252"/>
      <c r="D66" s="261" t="str">
        <f t="shared" si="0"/>
        <v>б4-44</v>
      </c>
      <c r="E66" s="262"/>
      <c r="F66" s="262"/>
      <c r="G66" s="262"/>
      <c r="H66" s="262"/>
      <c r="I66" s="262"/>
      <c r="J66" s="262"/>
      <c r="K66" s="262"/>
      <c r="L66" s="262"/>
      <c r="M66" s="262"/>
      <c r="N66" s="262"/>
      <c r="O66" s="262"/>
      <c r="P66" s="262"/>
      <c r="Q66" s="262"/>
      <c r="R66" s="262"/>
      <c r="S66" s="262"/>
      <c r="T66" s="263"/>
      <c r="U66" s="93" t="s">
        <v>22</v>
      </c>
      <c r="V66" s="260">
        <f t="shared" si="2"/>
        <v>9</v>
      </c>
      <c r="W66" s="260"/>
      <c r="X66" s="260"/>
      <c r="Y66" s="94"/>
      <c r="AD66" s="95">
        <v>14</v>
      </c>
      <c r="AE66" s="96" t="s">
        <v>621</v>
      </c>
      <c r="AF66" s="96" t="s">
        <v>393</v>
      </c>
      <c r="AG66" s="96">
        <v>9</v>
      </c>
      <c r="AH66" s="96">
        <v>352.8</v>
      </c>
      <c r="AK66" s="96" t="s">
        <v>458</v>
      </c>
      <c r="AL66" s="96" t="s">
        <v>477</v>
      </c>
      <c r="AM66" s="96">
        <v>4</v>
      </c>
      <c r="AN66" s="96">
        <v>28</v>
      </c>
    </row>
    <row r="67" spans="1:40" s="95" customFormat="1" ht="8.25" customHeight="1" outlineLevel="1" x14ac:dyDescent="0.3">
      <c r="A67" s="94"/>
      <c r="B67" s="252"/>
      <c r="C67" s="252"/>
      <c r="D67" s="261" t="str">
        <f t="shared" si="0"/>
        <v>б4-45</v>
      </c>
      <c r="E67" s="262"/>
      <c r="F67" s="262"/>
      <c r="G67" s="262"/>
      <c r="H67" s="262"/>
      <c r="I67" s="262"/>
      <c r="J67" s="262"/>
      <c r="K67" s="262"/>
      <c r="L67" s="262"/>
      <c r="M67" s="262"/>
      <c r="N67" s="262"/>
      <c r="O67" s="262"/>
      <c r="P67" s="262"/>
      <c r="Q67" s="262"/>
      <c r="R67" s="262"/>
      <c r="S67" s="262"/>
      <c r="T67" s="263"/>
      <c r="U67" s="93" t="s">
        <v>22</v>
      </c>
      <c r="V67" s="260">
        <f t="shared" si="2"/>
        <v>1</v>
      </c>
      <c r="W67" s="260"/>
      <c r="X67" s="260"/>
      <c r="Y67" s="94"/>
      <c r="AD67" s="95">
        <v>15</v>
      </c>
      <c r="AE67" s="96" t="s">
        <v>622</v>
      </c>
      <c r="AF67" s="96" t="s">
        <v>393</v>
      </c>
      <c r="AG67" s="96">
        <v>1</v>
      </c>
      <c r="AH67" s="96">
        <v>229.3</v>
      </c>
      <c r="AK67" s="96" t="s">
        <v>459</v>
      </c>
      <c r="AL67" s="96" t="s">
        <v>477</v>
      </c>
      <c r="AM67" s="96">
        <v>4</v>
      </c>
      <c r="AN67" s="96">
        <v>47.2</v>
      </c>
    </row>
    <row r="68" spans="1:40" s="95" customFormat="1" ht="8.25" customHeight="1" outlineLevel="1" x14ac:dyDescent="0.3">
      <c r="A68" s="94"/>
      <c r="B68" s="252"/>
      <c r="C68" s="252"/>
      <c r="D68" s="261" t="str">
        <f t="shared" si="0"/>
        <v>б4-46</v>
      </c>
      <c r="E68" s="262"/>
      <c r="F68" s="262"/>
      <c r="G68" s="262"/>
      <c r="H68" s="262"/>
      <c r="I68" s="262"/>
      <c r="J68" s="262"/>
      <c r="K68" s="262"/>
      <c r="L68" s="262"/>
      <c r="M68" s="262"/>
      <c r="N68" s="262"/>
      <c r="O68" s="262"/>
      <c r="P68" s="262"/>
      <c r="Q68" s="262"/>
      <c r="R68" s="262"/>
      <c r="S68" s="262"/>
      <c r="T68" s="263"/>
      <c r="U68" s="93" t="s">
        <v>22</v>
      </c>
      <c r="V68" s="260">
        <f t="shared" si="2"/>
        <v>1</v>
      </c>
      <c r="W68" s="260"/>
      <c r="X68" s="260"/>
      <c r="Y68" s="94"/>
      <c r="AD68" s="95">
        <v>16</v>
      </c>
      <c r="AE68" s="96" t="s">
        <v>623</v>
      </c>
      <c r="AF68" s="96" t="s">
        <v>393</v>
      </c>
      <c r="AG68" s="96">
        <v>1</v>
      </c>
      <c r="AH68" s="96">
        <v>230.4</v>
      </c>
      <c r="AK68" s="96" t="s">
        <v>460</v>
      </c>
      <c r="AL68" s="96" t="s">
        <v>477</v>
      </c>
      <c r="AM68" s="96">
        <v>4</v>
      </c>
      <c r="AN68" s="96">
        <v>59.2</v>
      </c>
    </row>
    <row r="69" spans="1:40" s="95" customFormat="1" ht="8.25" customHeight="1" outlineLevel="1" x14ac:dyDescent="0.3">
      <c r="A69" s="94"/>
      <c r="B69" s="252"/>
      <c r="C69" s="252"/>
      <c r="D69" s="261" t="str">
        <f t="shared" si="0"/>
        <v>б4-47</v>
      </c>
      <c r="E69" s="262"/>
      <c r="F69" s="262"/>
      <c r="G69" s="262"/>
      <c r="H69" s="262"/>
      <c r="I69" s="262"/>
      <c r="J69" s="262"/>
      <c r="K69" s="262"/>
      <c r="L69" s="262"/>
      <c r="M69" s="262"/>
      <c r="N69" s="262"/>
      <c r="O69" s="262"/>
      <c r="P69" s="262"/>
      <c r="Q69" s="262"/>
      <c r="R69" s="262"/>
      <c r="S69" s="262"/>
      <c r="T69" s="263"/>
      <c r="U69" s="93" t="s">
        <v>22</v>
      </c>
      <c r="V69" s="260">
        <f t="shared" si="2"/>
        <v>1</v>
      </c>
      <c r="W69" s="260"/>
      <c r="X69" s="260"/>
      <c r="Y69" s="94"/>
      <c r="AD69" s="95">
        <v>17</v>
      </c>
      <c r="AE69" s="96" t="s">
        <v>624</v>
      </c>
      <c r="AF69" s="96" t="s">
        <v>393</v>
      </c>
      <c r="AG69" s="96">
        <v>1</v>
      </c>
      <c r="AH69" s="96">
        <v>144.6</v>
      </c>
      <c r="AK69" s="96" t="s">
        <v>461</v>
      </c>
      <c r="AL69" s="96" t="s">
        <v>477</v>
      </c>
      <c r="AM69" s="96">
        <v>12</v>
      </c>
      <c r="AN69" s="96">
        <v>18</v>
      </c>
    </row>
    <row r="70" spans="1:40" s="95" customFormat="1" ht="8.25" customHeight="1" outlineLevel="1" x14ac:dyDescent="0.3">
      <c r="A70" s="94"/>
      <c r="B70" s="252"/>
      <c r="C70" s="252"/>
      <c r="D70" s="261">
        <f t="shared" si="0"/>
        <v>0</v>
      </c>
      <c r="E70" s="262"/>
      <c r="F70" s="262"/>
      <c r="G70" s="262"/>
      <c r="H70" s="262"/>
      <c r="I70" s="262"/>
      <c r="J70" s="262"/>
      <c r="K70" s="262"/>
      <c r="L70" s="262"/>
      <c r="M70" s="262"/>
      <c r="N70" s="262"/>
      <c r="O70" s="262"/>
      <c r="P70" s="262"/>
      <c r="Q70" s="262"/>
      <c r="R70" s="262"/>
      <c r="S70" s="262"/>
      <c r="T70" s="263"/>
      <c r="U70" s="93" t="s">
        <v>22</v>
      </c>
      <c r="V70" s="260">
        <f t="shared" si="2"/>
        <v>0</v>
      </c>
      <c r="W70" s="260"/>
      <c r="X70" s="260"/>
      <c r="Y70" s="94"/>
      <c r="AE70" s="96"/>
      <c r="AF70" s="96"/>
      <c r="AG70" s="96"/>
      <c r="AH70" s="96"/>
      <c r="AK70" s="96"/>
      <c r="AL70" s="96"/>
      <c r="AM70" s="96"/>
      <c r="AN70" s="96"/>
    </row>
    <row r="71" spans="1:40" s="95" customFormat="1" ht="8.25" customHeight="1" outlineLevel="1" x14ac:dyDescent="0.3">
      <c r="A71" s="94"/>
      <c r="B71" s="252"/>
      <c r="C71" s="252"/>
      <c r="D71" s="261" t="str">
        <f t="shared" si="0"/>
        <v>б4-49</v>
      </c>
      <c r="E71" s="262"/>
      <c r="F71" s="262"/>
      <c r="G71" s="262"/>
      <c r="H71" s="262"/>
      <c r="I71" s="262"/>
      <c r="J71" s="262"/>
      <c r="K71" s="262"/>
      <c r="L71" s="262"/>
      <c r="M71" s="262"/>
      <c r="N71" s="262"/>
      <c r="O71" s="262"/>
      <c r="P71" s="262"/>
      <c r="Q71" s="262"/>
      <c r="R71" s="262"/>
      <c r="S71" s="262"/>
      <c r="T71" s="263"/>
      <c r="U71" s="93" t="s">
        <v>22</v>
      </c>
      <c r="V71" s="260">
        <f t="shared" si="2"/>
        <v>1</v>
      </c>
      <c r="W71" s="260"/>
      <c r="X71" s="260"/>
      <c r="Y71" s="94"/>
      <c r="AD71" s="95">
        <v>19</v>
      </c>
      <c r="AE71" s="96" t="s">
        <v>625</v>
      </c>
      <c r="AF71" s="96" t="s">
        <v>393</v>
      </c>
      <c r="AG71" s="96">
        <v>1</v>
      </c>
      <c r="AH71" s="96">
        <v>48.1</v>
      </c>
      <c r="AK71" s="96" t="s">
        <v>397</v>
      </c>
      <c r="AL71" s="96" t="s">
        <v>396</v>
      </c>
      <c r="AM71" s="96">
        <v>1</v>
      </c>
      <c r="AN71" s="96">
        <v>829.1</v>
      </c>
    </row>
    <row r="72" spans="1:40" s="95" customFormat="1" ht="8.25" customHeight="1" outlineLevel="1" x14ac:dyDescent="0.3">
      <c r="A72" s="94"/>
      <c r="B72" s="252"/>
      <c r="C72" s="252"/>
      <c r="D72" s="261">
        <f t="shared" si="0"/>
        <v>0</v>
      </c>
      <c r="E72" s="262"/>
      <c r="F72" s="262"/>
      <c r="G72" s="262"/>
      <c r="H72" s="262"/>
      <c r="I72" s="262"/>
      <c r="J72" s="262"/>
      <c r="K72" s="262"/>
      <c r="L72" s="262"/>
      <c r="M72" s="262"/>
      <c r="N72" s="262"/>
      <c r="O72" s="262"/>
      <c r="P72" s="262"/>
      <c r="Q72" s="262"/>
      <c r="R72" s="262"/>
      <c r="S72" s="262"/>
      <c r="T72" s="263"/>
      <c r="U72" s="93" t="s">
        <v>22</v>
      </c>
      <c r="V72" s="260">
        <f t="shared" si="2"/>
        <v>0</v>
      </c>
      <c r="W72" s="260"/>
      <c r="X72" s="260"/>
      <c r="Y72" s="94"/>
      <c r="AE72" s="96"/>
      <c r="AF72" s="96"/>
      <c r="AG72" s="96"/>
      <c r="AH72" s="96"/>
      <c r="AK72" s="96"/>
      <c r="AL72" s="96"/>
      <c r="AM72" s="96"/>
      <c r="AN72" s="96"/>
    </row>
    <row r="73" spans="1:40" s="95" customFormat="1" ht="8.25" customHeight="1" outlineLevel="1" x14ac:dyDescent="0.3">
      <c r="A73" s="94"/>
      <c r="B73" s="252"/>
      <c r="C73" s="252"/>
      <c r="D73" s="261" t="str">
        <f t="shared" si="0"/>
        <v>б5-2</v>
      </c>
      <c r="E73" s="262"/>
      <c r="F73" s="262"/>
      <c r="G73" s="262"/>
      <c r="H73" s="262"/>
      <c r="I73" s="262"/>
      <c r="J73" s="262"/>
      <c r="K73" s="262"/>
      <c r="L73" s="262"/>
      <c r="M73" s="262"/>
      <c r="N73" s="262"/>
      <c r="O73" s="262"/>
      <c r="P73" s="262"/>
      <c r="Q73" s="262"/>
      <c r="R73" s="262"/>
      <c r="S73" s="262"/>
      <c r="T73" s="263"/>
      <c r="U73" s="93" t="s">
        <v>22</v>
      </c>
      <c r="V73" s="260">
        <f t="shared" si="2"/>
        <v>1</v>
      </c>
      <c r="W73" s="260"/>
      <c r="X73" s="260"/>
      <c r="Y73" s="94"/>
      <c r="AD73" s="95">
        <v>21</v>
      </c>
      <c r="AE73" s="96" t="s">
        <v>626</v>
      </c>
      <c r="AF73" s="96" t="s">
        <v>393</v>
      </c>
      <c r="AG73" s="96">
        <v>1</v>
      </c>
      <c r="AH73" s="96">
        <v>52.5</v>
      </c>
      <c r="AK73" s="96" t="s">
        <v>399</v>
      </c>
      <c r="AL73" s="96" t="s">
        <v>396</v>
      </c>
      <c r="AM73" s="96">
        <v>1</v>
      </c>
      <c r="AN73" s="96">
        <v>810.3</v>
      </c>
    </row>
    <row r="74" spans="1:40" ht="8.25" customHeight="1" outlineLevel="1" x14ac:dyDescent="0.3">
      <c r="B74" s="252"/>
      <c r="C74" s="252"/>
      <c r="D74" s="230" t="str">
        <f t="shared" si="0"/>
        <v>б5-3</v>
      </c>
      <c r="E74" s="231"/>
      <c r="F74" s="231"/>
      <c r="G74" s="231"/>
      <c r="H74" s="231"/>
      <c r="I74" s="231"/>
      <c r="J74" s="231"/>
      <c r="K74" s="231"/>
      <c r="L74" s="231"/>
      <c r="M74" s="231"/>
      <c r="N74" s="231"/>
      <c r="O74" s="231"/>
      <c r="P74" s="231"/>
      <c r="Q74" s="231"/>
      <c r="R74" s="231"/>
      <c r="S74" s="231"/>
      <c r="T74" s="232"/>
      <c r="U74" s="72" t="s">
        <v>22</v>
      </c>
      <c r="V74" s="233">
        <f t="shared" si="2"/>
        <v>1</v>
      </c>
      <c r="W74" s="233"/>
      <c r="X74" s="233"/>
      <c r="AD74" s="68">
        <v>22</v>
      </c>
      <c r="AE74" s="89" t="s">
        <v>627</v>
      </c>
      <c r="AF74" s="89" t="s">
        <v>393</v>
      </c>
      <c r="AG74" s="89">
        <v>1</v>
      </c>
      <c r="AH74" s="89">
        <v>54.2</v>
      </c>
      <c r="AI74" s="68"/>
      <c r="AJ74" s="68"/>
      <c r="AK74" s="89" t="s">
        <v>462</v>
      </c>
      <c r="AL74" s="89" t="s">
        <v>478</v>
      </c>
      <c r="AM74" s="89">
        <v>2</v>
      </c>
      <c r="AN74" s="89">
        <v>333.2</v>
      </c>
    </row>
    <row r="75" spans="1:40" ht="8.25" customHeight="1" outlineLevel="1" x14ac:dyDescent="0.3">
      <c r="B75" s="252"/>
      <c r="C75" s="252"/>
      <c r="D75" s="230" t="str">
        <f t="shared" si="0"/>
        <v>б5-4</v>
      </c>
      <c r="E75" s="231"/>
      <c r="F75" s="231"/>
      <c r="G75" s="231"/>
      <c r="H75" s="231"/>
      <c r="I75" s="231"/>
      <c r="J75" s="231"/>
      <c r="K75" s="231"/>
      <c r="L75" s="231"/>
      <c r="M75" s="231"/>
      <c r="N75" s="231"/>
      <c r="O75" s="231"/>
      <c r="P75" s="231"/>
      <c r="Q75" s="231"/>
      <c r="R75" s="231"/>
      <c r="S75" s="231"/>
      <c r="T75" s="232"/>
      <c r="U75" s="72" t="s">
        <v>22</v>
      </c>
      <c r="V75" s="233">
        <f t="shared" si="2"/>
        <v>1</v>
      </c>
      <c r="W75" s="233"/>
      <c r="X75" s="233"/>
      <c r="AD75" s="68">
        <v>23</v>
      </c>
      <c r="AE75" s="89" t="s">
        <v>628</v>
      </c>
      <c r="AF75" s="89" t="s">
        <v>393</v>
      </c>
      <c r="AG75" s="89">
        <v>1</v>
      </c>
      <c r="AH75" s="89">
        <v>63.6</v>
      </c>
      <c r="AI75" s="68"/>
      <c r="AJ75" s="68"/>
      <c r="AK75" s="89" t="s">
        <v>409</v>
      </c>
      <c r="AL75" s="89" t="s">
        <v>410</v>
      </c>
      <c r="AM75" s="89">
        <v>16</v>
      </c>
      <c r="AN75" s="89">
        <v>174.4</v>
      </c>
    </row>
    <row r="76" spans="1:40" ht="8.25" customHeight="1" outlineLevel="1" x14ac:dyDescent="0.3">
      <c r="B76" s="252"/>
      <c r="C76" s="252"/>
      <c r="D76" s="230" t="str">
        <f t="shared" si="0"/>
        <v>б5-6</v>
      </c>
      <c r="E76" s="231"/>
      <c r="F76" s="231"/>
      <c r="G76" s="231"/>
      <c r="H76" s="231"/>
      <c r="I76" s="231"/>
      <c r="J76" s="231"/>
      <c r="K76" s="231"/>
      <c r="L76" s="231"/>
      <c r="M76" s="231"/>
      <c r="N76" s="231"/>
      <c r="O76" s="231"/>
      <c r="P76" s="231"/>
      <c r="Q76" s="231"/>
      <c r="R76" s="231"/>
      <c r="S76" s="231"/>
      <c r="T76" s="232"/>
      <c r="U76" s="72" t="s">
        <v>22</v>
      </c>
      <c r="V76" s="233">
        <f t="shared" si="2"/>
        <v>2</v>
      </c>
      <c r="W76" s="233"/>
      <c r="X76" s="233"/>
      <c r="AD76" s="68">
        <v>24</v>
      </c>
      <c r="AE76" s="89" t="s">
        <v>629</v>
      </c>
      <c r="AF76" s="89" t="s">
        <v>393</v>
      </c>
      <c r="AG76" s="89">
        <v>2</v>
      </c>
      <c r="AH76" s="89">
        <v>233.6</v>
      </c>
      <c r="AI76" s="68"/>
      <c r="AJ76" s="68"/>
      <c r="AK76" s="89" t="s">
        <v>463</v>
      </c>
      <c r="AL76" s="89" t="s">
        <v>479</v>
      </c>
      <c r="AM76" s="89">
        <v>12</v>
      </c>
      <c r="AN76" s="89">
        <v>9.6</v>
      </c>
    </row>
    <row r="77" spans="1:40" ht="8.25" customHeight="1" outlineLevel="1" collapsed="1" x14ac:dyDescent="0.3">
      <c r="B77" s="252"/>
      <c r="C77" s="252"/>
      <c r="D77" s="230" t="str">
        <f t="shared" si="0"/>
        <v>п1-4</v>
      </c>
      <c r="E77" s="231"/>
      <c r="F77" s="231"/>
      <c r="G77" s="231"/>
      <c r="H77" s="231"/>
      <c r="I77" s="231"/>
      <c r="J77" s="231"/>
      <c r="K77" s="231"/>
      <c r="L77" s="231"/>
      <c r="M77" s="231"/>
      <c r="N77" s="231"/>
      <c r="O77" s="231"/>
      <c r="P77" s="231"/>
      <c r="Q77" s="231"/>
      <c r="R77" s="231"/>
      <c r="S77" s="231"/>
      <c r="T77" s="232"/>
      <c r="U77" s="72" t="s">
        <v>22</v>
      </c>
      <c r="V77" s="233">
        <f t="shared" si="2"/>
        <v>28</v>
      </c>
      <c r="W77" s="233"/>
      <c r="X77" s="233"/>
      <c r="AD77" s="68">
        <v>25</v>
      </c>
      <c r="AE77" s="89" t="s">
        <v>630</v>
      </c>
      <c r="AF77" s="89" t="s">
        <v>401</v>
      </c>
      <c r="AG77" s="89">
        <v>28</v>
      </c>
      <c r="AH77" s="89">
        <v>2870</v>
      </c>
      <c r="AI77" s="68"/>
      <c r="AJ77" s="68"/>
      <c r="AK77" s="89" t="s">
        <v>464</v>
      </c>
      <c r="AL77" s="89" t="s">
        <v>479</v>
      </c>
      <c r="AM77" s="89">
        <v>12</v>
      </c>
      <c r="AN77" s="89">
        <v>9.6</v>
      </c>
    </row>
    <row r="78" spans="1:40" ht="9.75" hidden="1" customHeight="1" outlineLevel="2" x14ac:dyDescent="0.3">
      <c r="B78" s="252"/>
      <c r="C78" s="252"/>
      <c r="D78" s="230">
        <f t="shared" si="0"/>
        <v>0</v>
      </c>
      <c r="E78" s="231"/>
      <c r="F78" s="231"/>
      <c r="G78" s="231"/>
      <c r="H78" s="231"/>
      <c r="I78" s="231"/>
      <c r="J78" s="231"/>
      <c r="K78" s="231"/>
      <c r="L78" s="231"/>
      <c r="M78" s="231"/>
      <c r="N78" s="231"/>
      <c r="O78" s="231"/>
      <c r="P78" s="231"/>
      <c r="Q78" s="231"/>
      <c r="R78" s="231"/>
      <c r="S78" s="231"/>
      <c r="T78" s="232"/>
      <c r="U78" s="72" t="s">
        <v>22</v>
      </c>
      <c r="V78" s="233">
        <f t="shared" si="2"/>
        <v>0</v>
      </c>
      <c r="W78" s="233"/>
      <c r="X78" s="233"/>
      <c r="AE78" s="89"/>
      <c r="AF78" s="89"/>
      <c r="AG78" s="88"/>
      <c r="AH78" s="89"/>
      <c r="AI78" s="68"/>
      <c r="AJ78" s="68"/>
      <c r="AK78" s="89" t="s">
        <v>465</v>
      </c>
      <c r="AL78" s="89" t="s">
        <v>479</v>
      </c>
      <c r="AM78" s="89">
        <v>4</v>
      </c>
      <c r="AN78" s="89">
        <v>2.8</v>
      </c>
    </row>
    <row r="79" spans="1:40" ht="9.75" hidden="1" customHeight="1" outlineLevel="2" x14ac:dyDescent="0.3">
      <c r="B79" s="252"/>
      <c r="C79" s="252"/>
      <c r="D79" s="230">
        <f t="shared" si="0"/>
        <v>0</v>
      </c>
      <c r="E79" s="231"/>
      <c r="F79" s="231"/>
      <c r="G79" s="231"/>
      <c r="H79" s="231"/>
      <c r="I79" s="231"/>
      <c r="J79" s="231"/>
      <c r="K79" s="231"/>
      <c r="L79" s="231"/>
      <c r="M79" s="231"/>
      <c r="N79" s="231"/>
      <c r="O79" s="231"/>
      <c r="P79" s="231"/>
      <c r="Q79" s="231"/>
      <c r="R79" s="231"/>
      <c r="S79" s="231"/>
      <c r="T79" s="232"/>
      <c r="U79" s="72" t="s">
        <v>22</v>
      </c>
      <c r="V79" s="233">
        <f t="shared" si="2"/>
        <v>0</v>
      </c>
      <c r="W79" s="233"/>
      <c r="X79" s="233"/>
      <c r="AE79" s="89"/>
      <c r="AF79" s="89"/>
      <c r="AG79" s="88"/>
      <c r="AH79" s="89"/>
      <c r="AI79" s="68"/>
      <c r="AJ79" s="68"/>
      <c r="AK79" s="89" t="s">
        <v>466</v>
      </c>
      <c r="AL79" s="89" t="s">
        <v>479</v>
      </c>
      <c r="AM79" s="89">
        <v>4</v>
      </c>
      <c r="AN79" s="89">
        <v>2.8</v>
      </c>
    </row>
    <row r="80" spans="1:40" ht="9.75" hidden="1" customHeight="1" outlineLevel="2" x14ac:dyDescent="0.3">
      <c r="B80" s="252"/>
      <c r="C80" s="252"/>
      <c r="D80" s="230">
        <f t="shared" si="0"/>
        <v>0</v>
      </c>
      <c r="E80" s="231"/>
      <c r="F80" s="231"/>
      <c r="G80" s="231"/>
      <c r="H80" s="231"/>
      <c r="I80" s="231"/>
      <c r="J80" s="231"/>
      <c r="K80" s="231"/>
      <c r="L80" s="231"/>
      <c r="M80" s="231"/>
      <c r="N80" s="231"/>
      <c r="O80" s="231"/>
      <c r="P80" s="231"/>
      <c r="Q80" s="231"/>
      <c r="R80" s="231"/>
      <c r="S80" s="231"/>
      <c r="T80" s="232"/>
      <c r="U80" s="72" t="s">
        <v>22</v>
      </c>
      <c r="V80" s="233">
        <f t="shared" si="2"/>
        <v>0</v>
      </c>
      <c r="W80" s="233"/>
      <c r="X80" s="233"/>
      <c r="AE80" s="89"/>
      <c r="AF80" s="89"/>
      <c r="AG80" s="88"/>
      <c r="AH80" s="89"/>
      <c r="AI80" s="68"/>
      <c r="AJ80" s="68"/>
      <c r="AK80" s="89" t="s">
        <v>467</v>
      </c>
      <c r="AL80" s="89" t="s">
        <v>480</v>
      </c>
      <c r="AM80" s="89">
        <v>6</v>
      </c>
      <c r="AN80" s="89">
        <v>132</v>
      </c>
    </row>
    <row r="81" spans="2:40" ht="9.75" hidden="1" customHeight="1" outlineLevel="2" x14ac:dyDescent="0.3">
      <c r="B81" s="252"/>
      <c r="C81" s="252"/>
      <c r="D81" s="230">
        <f t="shared" si="0"/>
        <v>0</v>
      </c>
      <c r="E81" s="231"/>
      <c r="F81" s="231"/>
      <c r="G81" s="231"/>
      <c r="H81" s="231"/>
      <c r="I81" s="231"/>
      <c r="J81" s="231"/>
      <c r="K81" s="231"/>
      <c r="L81" s="231"/>
      <c r="M81" s="231"/>
      <c r="N81" s="231"/>
      <c r="O81" s="231"/>
      <c r="P81" s="231"/>
      <c r="Q81" s="231"/>
      <c r="R81" s="231"/>
      <c r="S81" s="231"/>
      <c r="T81" s="232"/>
      <c r="U81" s="72" t="s">
        <v>22</v>
      </c>
      <c r="V81" s="233">
        <f t="shared" si="2"/>
        <v>0</v>
      </c>
      <c r="W81" s="233"/>
      <c r="X81" s="233"/>
      <c r="AE81" s="89"/>
      <c r="AF81" s="89"/>
      <c r="AG81" s="88"/>
      <c r="AH81" s="89"/>
      <c r="AI81" s="68"/>
      <c r="AJ81" s="68"/>
      <c r="AK81" s="89" t="s">
        <v>468</v>
      </c>
      <c r="AL81" s="89" t="s">
        <v>480</v>
      </c>
      <c r="AM81" s="89">
        <v>6</v>
      </c>
      <c r="AN81" s="89">
        <v>132</v>
      </c>
    </row>
    <row r="82" spans="2:40" ht="9.75" hidden="1" customHeight="1" outlineLevel="2" x14ac:dyDescent="0.3">
      <c r="B82" s="252"/>
      <c r="C82" s="252"/>
      <c r="D82" s="230">
        <f t="shared" si="0"/>
        <v>0</v>
      </c>
      <c r="E82" s="231"/>
      <c r="F82" s="231"/>
      <c r="G82" s="231"/>
      <c r="H82" s="231"/>
      <c r="I82" s="231"/>
      <c r="J82" s="231"/>
      <c r="K82" s="231"/>
      <c r="L82" s="231"/>
      <c r="M82" s="231"/>
      <c r="N82" s="231"/>
      <c r="O82" s="231"/>
      <c r="P82" s="231"/>
      <c r="Q82" s="231"/>
      <c r="R82" s="231"/>
      <c r="S82" s="231"/>
      <c r="T82" s="232"/>
      <c r="U82" s="72" t="s">
        <v>22</v>
      </c>
      <c r="V82" s="233">
        <f t="shared" si="2"/>
        <v>0</v>
      </c>
      <c r="W82" s="233"/>
      <c r="X82" s="233"/>
      <c r="AE82" s="89"/>
      <c r="AF82" s="89"/>
      <c r="AG82" s="88"/>
      <c r="AH82" s="89"/>
      <c r="AI82" s="68"/>
      <c r="AJ82" s="68"/>
      <c r="AK82" s="89" t="s">
        <v>469</v>
      </c>
      <c r="AL82" s="89" t="s">
        <v>480</v>
      </c>
      <c r="AM82" s="89">
        <v>2</v>
      </c>
      <c r="AN82" s="89">
        <v>321.39999999999998</v>
      </c>
    </row>
    <row r="83" spans="2:40" ht="9.75" hidden="1" customHeight="1" outlineLevel="2" x14ac:dyDescent="0.3">
      <c r="B83" s="252"/>
      <c r="C83" s="252"/>
      <c r="D83" s="230">
        <f t="shared" si="0"/>
        <v>0</v>
      </c>
      <c r="E83" s="231"/>
      <c r="F83" s="231"/>
      <c r="G83" s="231"/>
      <c r="H83" s="231"/>
      <c r="I83" s="231"/>
      <c r="J83" s="231"/>
      <c r="K83" s="231"/>
      <c r="L83" s="231"/>
      <c r="M83" s="231"/>
      <c r="N83" s="231"/>
      <c r="O83" s="231"/>
      <c r="P83" s="231"/>
      <c r="Q83" s="231"/>
      <c r="R83" s="231"/>
      <c r="S83" s="231"/>
      <c r="T83" s="232"/>
      <c r="U83" s="72" t="s">
        <v>22</v>
      </c>
      <c r="V83" s="233">
        <f t="shared" si="2"/>
        <v>0</v>
      </c>
      <c r="W83" s="233"/>
      <c r="X83" s="233"/>
      <c r="AE83" s="89"/>
      <c r="AF83" s="89"/>
      <c r="AG83" s="88"/>
      <c r="AH83" s="89"/>
      <c r="AI83" s="68"/>
      <c r="AJ83" s="68"/>
      <c r="AK83" s="89" t="s">
        <v>470</v>
      </c>
      <c r="AL83" s="89" t="s">
        <v>481</v>
      </c>
      <c r="AM83" s="89">
        <v>8</v>
      </c>
      <c r="AN83" s="89">
        <v>57.3</v>
      </c>
    </row>
    <row r="84" spans="2:40" ht="9.75" hidden="1" customHeight="1" outlineLevel="2" x14ac:dyDescent="0.3">
      <c r="B84" s="252"/>
      <c r="C84" s="252"/>
      <c r="D84" s="230">
        <f t="shared" si="0"/>
        <v>0</v>
      </c>
      <c r="E84" s="231"/>
      <c r="F84" s="231"/>
      <c r="G84" s="231"/>
      <c r="H84" s="231"/>
      <c r="I84" s="231"/>
      <c r="J84" s="231"/>
      <c r="K84" s="231"/>
      <c r="L84" s="231"/>
      <c r="M84" s="231"/>
      <c r="N84" s="231"/>
      <c r="O84" s="231"/>
      <c r="P84" s="231"/>
      <c r="Q84" s="231"/>
      <c r="R84" s="231"/>
      <c r="S84" s="231"/>
      <c r="T84" s="232"/>
      <c r="U84" s="72" t="s">
        <v>22</v>
      </c>
      <c r="V84" s="233">
        <f t="shared" si="2"/>
        <v>0</v>
      </c>
      <c r="W84" s="233"/>
      <c r="X84" s="233"/>
      <c r="AE84" s="89"/>
      <c r="AF84" s="89"/>
      <c r="AG84" s="88"/>
      <c r="AH84" s="89"/>
      <c r="AI84" s="68"/>
      <c r="AJ84" s="68"/>
      <c r="AK84" s="89" t="s">
        <v>471</v>
      </c>
      <c r="AL84" s="89" t="s">
        <v>481</v>
      </c>
      <c r="AM84" s="89">
        <v>2</v>
      </c>
      <c r="AN84" s="89">
        <v>72.2</v>
      </c>
    </row>
    <row r="85" spans="2:40" ht="9.75" hidden="1" customHeight="1" outlineLevel="2" x14ac:dyDescent="0.3">
      <c r="B85" s="252"/>
      <c r="C85" s="252"/>
      <c r="D85" s="230">
        <f t="shared" si="0"/>
        <v>0</v>
      </c>
      <c r="E85" s="231"/>
      <c r="F85" s="231"/>
      <c r="G85" s="231"/>
      <c r="H85" s="231"/>
      <c r="I85" s="231"/>
      <c r="J85" s="231"/>
      <c r="K85" s="231"/>
      <c r="L85" s="231"/>
      <c r="M85" s="231"/>
      <c r="N85" s="231"/>
      <c r="O85" s="231"/>
      <c r="P85" s="231"/>
      <c r="Q85" s="231"/>
      <c r="R85" s="231"/>
      <c r="S85" s="231"/>
      <c r="T85" s="232"/>
      <c r="U85" s="72" t="s">
        <v>22</v>
      </c>
      <c r="V85" s="233">
        <f t="shared" si="2"/>
        <v>0</v>
      </c>
      <c r="W85" s="233"/>
      <c r="X85" s="233"/>
      <c r="AE85" s="89"/>
      <c r="AF85" s="89"/>
      <c r="AG85" s="88"/>
      <c r="AH85" s="89"/>
      <c r="AI85" s="68"/>
      <c r="AJ85" s="68"/>
      <c r="AK85" s="89" t="s">
        <v>472</v>
      </c>
      <c r="AL85" s="89" t="s">
        <v>481</v>
      </c>
      <c r="AM85" s="89">
        <v>2</v>
      </c>
      <c r="AN85" s="89">
        <v>142.80000000000001</v>
      </c>
    </row>
    <row r="86" spans="2:40" ht="9.75" hidden="1" customHeight="1" outlineLevel="2" x14ac:dyDescent="0.3">
      <c r="B86" s="252"/>
      <c r="C86" s="252"/>
      <c r="D86" s="230">
        <f t="shared" si="0"/>
        <v>0</v>
      </c>
      <c r="E86" s="231"/>
      <c r="F86" s="231"/>
      <c r="G86" s="231"/>
      <c r="H86" s="231"/>
      <c r="I86" s="231"/>
      <c r="J86" s="231"/>
      <c r="K86" s="231"/>
      <c r="L86" s="231"/>
      <c r="M86" s="231"/>
      <c r="N86" s="231"/>
      <c r="O86" s="231"/>
      <c r="P86" s="231"/>
      <c r="Q86" s="231"/>
      <c r="R86" s="231"/>
      <c r="S86" s="231"/>
      <c r="T86" s="232"/>
      <c r="U86" s="72" t="s">
        <v>22</v>
      </c>
      <c r="V86" s="233">
        <f t="shared" si="2"/>
        <v>0</v>
      </c>
      <c r="W86" s="233"/>
      <c r="X86" s="233"/>
      <c r="AE86" s="89"/>
      <c r="AF86" s="89"/>
      <c r="AG86" s="88"/>
      <c r="AH86" s="89"/>
      <c r="AI86" s="68"/>
      <c r="AJ86" s="68"/>
      <c r="AK86" s="89" t="s">
        <v>473</v>
      </c>
      <c r="AL86" s="89" t="s">
        <v>481</v>
      </c>
      <c r="AM86" s="89">
        <v>2</v>
      </c>
      <c r="AN86" s="89">
        <v>72.2</v>
      </c>
    </row>
    <row r="87" spans="2:40" ht="9.75" hidden="1" customHeight="1" outlineLevel="2" x14ac:dyDescent="0.3">
      <c r="B87" s="252"/>
      <c r="C87" s="252"/>
      <c r="D87" s="230">
        <f t="shared" si="0"/>
        <v>0</v>
      </c>
      <c r="E87" s="231"/>
      <c r="F87" s="231"/>
      <c r="G87" s="231"/>
      <c r="H87" s="231"/>
      <c r="I87" s="231"/>
      <c r="J87" s="231"/>
      <c r="K87" s="231"/>
      <c r="L87" s="231"/>
      <c r="M87" s="231"/>
      <c r="N87" s="231"/>
      <c r="O87" s="231"/>
      <c r="P87" s="231"/>
      <c r="Q87" s="231"/>
      <c r="R87" s="231"/>
      <c r="S87" s="231"/>
      <c r="T87" s="232"/>
      <c r="U87" s="72" t="s">
        <v>22</v>
      </c>
      <c r="V87" s="233">
        <f t="shared" si="2"/>
        <v>0</v>
      </c>
      <c r="W87" s="233"/>
      <c r="X87" s="233"/>
      <c r="AE87" s="89"/>
      <c r="AF87" s="89"/>
      <c r="AG87" s="88"/>
      <c r="AH87" s="89"/>
      <c r="AI87" s="68"/>
      <c r="AJ87" s="68"/>
      <c r="AK87" s="89"/>
      <c r="AL87" s="89"/>
      <c r="AM87" s="89"/>
      <c r="AN87" s="89"/>
    </row>
    <row r="88" spans="2:40" ht="9.75" hidden="1" customHeight="1" outlineLevel="2" x14ac:dyDescent="0.3">
      <c r="B88" s="252"/>
      <c r="C88" s="252"/>
      <c r="D88" s="230">
        <f t="shared" si="0"/>
        <v>0</v>
      </c>
      <c r="E88" s="231"/>
      <c r="F88" s="231"/>
      <c r="G88" s="231"/>
      <c r="H88" s="231"/>
      <c r="I88" s="231"/>
      <c r="J88" s="231"/>
      <c r="K88" s="231"/>
      <c r="L88" s="231"/>
      <c r="M88" s="231"/>
      <c r="N88" s="231"/>
      <c r="O88" s="231"/>
      <c r="P88" s="231"/>
      <c r="Q88" s="231"/>
      <c r="R88" s="231"/>
      <c r="S88" s="231"/>
      <c r="T88" s="232"/>
      <c r="U88" s="72" t="s">
        <v>22</v>
      </c>
      <c r="V88" s="233">
        <f t="shared" si="2"/>
        <v>0</v>
      </c>
      <c r="W88" s="233"/>
      <c r="X88" s="233"/>
      <c r="AE88" s="89"/>
      <c r="AF88" s="89"/>
      <c r="AG88" s="88"/>
      <c r="AH88" s="89"/>
      <c r="AI88" s="68"/>
      <c r="AJ88" s="68"/>
      <c r="AK88" s="89"/>
      <c r="AL88" s="89"/>
      <c r="AM88" s="89"/>
      <c r="AN88" s="89"/>
    </row>
    <row r="89" spans="2:40" ht="9.75" hidden="1" customHeight="1" outlineLevel="2" x14ac:dyDescent="0.3">
      <c r="B89" s="252"/>
      <c r="C89" s="252"/>
      <c r="D89" s="230">
        <f t="shared" si="0"/>
        <v>0</v>
      </c>
      <c r="E89" s="231"/>
      <c r="F89" s="231"/>
      <c r="G89" s="231"/>
      <c r="H89" s="231"/>
      <c r="I89" s="231"/>
      <c r="J89" s="231"/>
      <c r="K89" s="231"/>
      <c r="L89" s="231"/>
      <c r="M89" s="231"/>
      <c r="N89" s="231"/>
      <c r="O89" s="231"/>
      <c r="P89" s="231"/>
      <c r="Q89" s="231"/>
      <c r="R89" s="231"/>
      <c r="S89" s="231"/>
      <c r="T89" s="232"/>
      <c r="U89" s="72" t="s">
        <v>22</v>
      </c>
      <c r="V89" s="233">
        <f t="shared" si="2"/>
        <v>0</v>
      </c>
      <c r="W89" s="233"/>
      <c r="X89" s="233"/>
      <c r="AE89" s="89"/>
      <c r="AF89" s="89"/>
      <c r="AG89" s="88"/>
      <c r="AH89" s="89"/>
      <c r="AI89" s="68"/>
      <c r="AJ89" s="68"/>
      <c r="AK89" s="89"/>
      <c r="AL89" s="89"/>
      <c r="AM89" s="89"/>
      <c r="AN89" s="89"/>
    </row>
    <row r="90" spans="2:40" ht="9.75" hidden="1" customHeight="1" outlineLevel="2" x14ac:dyDescent="0.3">
      <c r="B90" s="252"/>
      <c r="C90" s="252"/>
      <c r="D90" s="230">
        <f t="shared" si="0"/>
        <v>0</v>
      </c>
      <c r="E90" s="231"/>
      <c r="F90" s="231"/>
      <c r="G90" s="231"/>
      <c r="H90" s="231"/>
      <c r="I90" s="231"/>
      <c r="J90" s="231"/>
      <c r="K90" s="231"/>
      <c r="L90" s="231"/>
      <c r="M90" s="231"/>
      <c r="N90" s="231"/>
      <c r="O90" s="231"/>
      <c r="P90" s="231"/>
      <c r="Q90" s="231"/>
      <c r="R90" s="231"/>
      <c r="S90" s="231"/>
      <c r="T90" s="232"/>
      <c r="U90" s="72" t="s">
        <v>22</v>
      </c>
      <c r="V90" s="233">
        <f t="shared" si="2"/>
        <v>0</v>
      </c>
      <c r="W90" s="233"/>
      <c r="X90" s="233"/>
      <c r="AE90" s="89"/>
      <c r="AF90" s="89"/>
      <c r="AG90" s="88"/>
      <c r="AH90" s="89"/>
      <c r="AI90" s="68"/>
      <c r="AJ90" s="68"/>
      <c r="AK90" s="89"/>
      <c r="AL90" s="89"/>
      <c r="AM90" s="89"/>
      <c r="AN90" s="89"/>
    </row>
    <row r="91" spans="2:40" ht="9.75" hidden="1" customHeight="1" outlineLevel="2" x14ac:dyDescent="0.3">
      <c r="B91" s="252"/>
      <c r="C91" s="252"/>
      <c r="D91" s="230">
        <f t="shared" si="0"/>
        <v>0</v>
      </c>
      <c r="E91" s="231"/>
      <c r="F91" s="231"/>
      <c r="G91" s="231"/>
      <c r="H91" s="231"/>
      <c r="I91" s="231"/>
      <c r="J91" s="231"/>
      <c r="K91" s="231"/>
      <c r="L91" s="231"/>
      <c r="M91" s="231"/>
      <c r="N91" s="231"/>
      <c r="O91" s="231"/>
      <c r="P91" s="231"/>
      <c r="Q91" s="231"/>
      <c r="R91" s="231"/>
      <c r="S91" s="231"/>
      <c r="T91" s="232"/>
      <c r="U91" s="72" t="s">
        <v>22</v>
      </c>
      <c r="V91" s="233">
        <f t="shared" si="2"/>
        <v>0</v>
      </c>
      <c r="W91" s="233"/>
      <c r="X91" s="233"/>
      <c r="AE91" s="89"/>
      <c r="AF91" s="89"/>
      <c r="AG91" s="88"/>
      <c r="AH91" s="89"/>
      <c r="AI91" s="68"/>
      <c r="AJ91" s="68"/>
      <c r="AK91" s="89"/>
      <c r="AL91" s="89"/>
      <c r="AM91" s="89"/>
      <c r="AN91" s="89"/>
    </row>
    <row r="92" spans="2:40" ht="9.75" hidden="1" customHeight="1" outlineLevel="2" x14ac:dyDescent="0.3">
      <c r="B92" s="252"/>
      <c r="C92" s="252"/>
      <c r="D92" s="230">
        <f t="shared" si="0"/>
        <v>0</v>
      </c>
      <c r="E92" s="231"/>
      <c r="F92" s="231"/>
      <c r="G92" s="231"/>
      <c r="H92" s="231"/>
      <c r="I92" s="231"/>
      <c r="J92" s="231"/>
      <c r="K92" s="231"/>
      <c r="L92" s="231"/>
      <c r="M92" s="231"/>
      <c r="N92" s="231"/>
      <c r="O92" s="231"/>
      <c r="P92" s="231"/>
      <c r="Q92" s="231"/>
      <c r="R92" s="231"/>
      <c r="S92" s="231"/>
      <c r="T92" s="232"/>
      <c r="U92" s="72" t="s">
        <v>22</v>
      </c>
      <c r="V92" s="233">
        <f t="shared" si="2"/>
        <v>0</v>
      </c>
      <c r="W92" s="233"/>
      <c r="X92" s="233"/>
      <c r="AE92" s="89"/>
      <c r="AF92" s="89"/>
      <c r="AG92" s="88"/>
      <c r="AH92" s="89"/>
      <c r="AI92" s="68"/>
      <c r="AJ92" s="68"/>
      <c r="AK92" s="89"/>
      <c r="AL92" s="89"/>
      <c r="AM92" s="89"/>
      <c r="AN92" s="89"/>
    </row>
    <row r="93" spans="2:40" ht="9.75" hidden="1" customHeight="1" outlineLevel="2" x14ac:dyDescent="0.3">
      <c r="B93" s="252"/>
      <c r="C93" s="252"/>
      <c r="D93" s="230">
        <f t="shared" si="0"/>
        <v>0</v>
      </c>
      <c r="E93" s="231"/>
      <c r="F93" s="231"/>
      <c r="G93" s="231"/>
      <c r="H93" s="231"/>
      <c r="I93" s="231"/>
      <c r="J93" s="231"/>
      <c r="K93" s="231"/>
      <c r="L93" s="231"/>
      <c r="M93" s="231"/>
      <c r="N93" s="231"/>
      <c r="O93" s="231"/>
      <c r="P93" s="231"/>
      <c r="Q93" s="231"/>
      <c r="R93" s="231"/>
      <c r="S93" s="231"/>
      <c r="T93" s="232"/>
      <c r="U93" s="72" t="s">
        <v>22</v>
      </c>
      <c r="V93" s="233">
        <f t="shared" si="2"/>
        <v>0</v>
      </c>
      <c r="W93" s="233"/>
      <c r="X93" s="233"/>
      <c r="AE93" s="89"/>
      <c r="AF93" s="89"/>
      <c r="AG93" s="88"/>
      <c r="AH93" s="89"/>
      <c r="AI93" s="68"/>
      <c r="AJ93" s="68"/>
      <c r="AK93" s="89"/>
      <c r="AL93" s="89"/>
      <c r="AM93" s="89"/>
      <c r="AN93" s="89"/>
    </row>
    <row r="94" spans="2:40" ht="9.75" hidden="1" customHeight="1" outlineLevel="2" x14ac:dyDescent="0.3">
      <c r="B94" s="252"/>
      <c r="C94" s="252"/>
      <c r="D94" s="230">
        <f t="shared" si="0"/>
        <v>0</v>
      </c>
      <c r="E94" s="231"/>
      <c r="F94" s="231"/>
      <c r="G94" s="231"/>
      <c r="H94" s="231"/>
      <c r="I94" s="231"/>
      <c r="J94" s="231"/>
      <c r="K94" s="231"/>
      <c r="L94" s="231"/>
      <c r="M94" s="231"/>
      <c r="N94" s="231"/>
      <c r="O94" s="231"/>
      <c r="P94" s="231"/>
      <c r="Q94" s="231"/>
      <c r="R94" s="231"/>
      <c r="S94" s="231"/>
      <c r="T94" s="232"/>
      <c r="U94" s="72" t="s">
        <v>22</v>
      </c>
      <c r="V94" s="233">
        <f t="shared" si="2"/>
        <v>0</v>
      </c>
      <c r="W94" s="233"/>
      <c r="X94" s="233"/>
      <c r="AE94" s="89"/>
      <c r="AF94" s="89"/>
      <c r="AG94" s="88"/>
      <c r="AH94" s="89"/>
      <c r="AI94" s="68"/>
      <c r="AJ94" s="68"/>
      <c r="AK94" s="89"/>
      <c r="AL94" s="89"/>
      <c r="AM94" s="89"/>
      <c r="AN94" s="89"/>
    </row>
    <row r="95" spans="2:40" ht="9.75" hidden="1" customHeight="1" outlineLevel="2" x14ac:dyDescent="0.3">
      <c r="B95" s="252"/>
      <c r="C95" s="252"/>
      <c r="D95" s="230">
        <f t="shared" si="0"/>
        <v>0</v>
      </c>
      <c r="E95" s="231"/>
      <c r="F95" s="231"/>
      <c r="G95" s="231"/>
      <c r="H95" s="231"/>
      <c r="I95" s="231"/>
      <c r="J95" s="231"/>
      <c r="K95" s="231"/>
      <c r="L95" s="231"/>
      <c r="M95" s="231"/>
      <c r="N95" s="231"/>
      <c r="O95" s="231"/>
      <c r="P95" s="231"/>
      <c r="Q95" s="231"/>
      <c r="R95" s="231"/>
      <c r="S95" s="231"/>
      <c r="T95" s="232"/>
      <c r="U95" s="72" t="s">
        <v>22</v>
      </c>
      <c r="V95" s="233">
        <f t="shared" si="2"/>
        <v>0</v>
      </c>
      <c r="W95" s="233"/>
      <c r="X95" s="233"/>
      <c r="AE95" s="89"/>
      <c r="AF95" s="89"/>
      <c r="AG95" s="88"/>
      <c r="AH95" s="89"/>
      <c r="AI95" s="68"/>
      <c r="AJ95" s="68"/>
      <c r="AK95" s="89"/>
      <c r="AL95" s="89"/>
      <c r="AM95" s="89"/>
      <c r="AN95" s="89"/>
    </row>
    <row r="96" spans="2:40" ht="9.75" hidden="1" customHeight="1" outlineLevel="2" x14ac:dyDescent="0.3">
      <c r="B96" s="252"/>
      <c r="C96" s="252"/>
      <c r="D96" s="230">
        <f t="shared" si="0"/>
        <v>0</v>
      </c>
      <c r="E96" s="231"/>
      <c r="F96" s="231"/>
      <c r="G96" s="231"/>
      <c r="H96" s="231"/>
      <c r="I96" s="231"/>
      <c r="J96" s="231"/>
      <c r="K96" s="231"/>
      <c r="L96" s="231"/>
      <c r="M96" s="231"/>
      <c r="N96" s="231"/>
      <c r="O96" s="231"/>
      <c r="P96" s="231"/>
      <c r="Q96" s="231"/>
      <c r="R96" s="231"/>
      <c r="S96" s="231"/>
      <c r="T96" s="232"/>
      <c r="U96" s="72" t="s">
        <v>22</v>
      </c>
      <c r="V96" s="233">
        <f t="shared" si="2"/>
        <v>0</v>
      </c>
      <c r="W96" s="233"/>
      <c r="X96" s="233"/>
      <c r="AE96" s="89"/>
      <c r="AF96" s="89"/>
      <c r="AG96" s="88"/>
      <c r="AH96" s="89"/>
      <c r="AI96" s="68"/>
      <c r="AJ96" s="68"/>
      <c r="AK96" s="89"/>
      <c r="AL96" s="89"/>
      <c r="AM96" s="89"/>
      <c r="AN96" s="89"/>
    </row>
    <row r="97" spans="2:40" ht="9.75" hidden="1" customHeight="1" outlineLevel="2" x14ac:dyDescent="0.3">
      <c r="B97" s="252"/>
      <c r="C97" s="252"/>
      <c r="D97" s="230">
        <f t="shared" si="0"/>
        <v>0</v>
      </c>
      <c r="E97" s="231"/>
      <c r="F97" s="231"/>
      <c r="G97" s="231"/>
      <c r="H97" s="231"/>
      <c r="I97" s="231"/>
      <c r="J97" s="231"/>
      <c r="K97" s="231"/>
      <c r="L97" s="231"/>
      <c r="M97" s="231"/>
      <c r="N97" s="231"/>
      <c r="O97" s="231"/>
      <c r="P97" s="231"/>
      <c r="Q97" s="231"/>
      <c r="R97" s="231"/>
      <c r="S97" s="231"/>
      <c r="T97" s="232"/>
      <c r="U97" s="72" t="s">
        <v>22</v>
      </c>
      <c r="V97" s="233">
        <f t="shared" si="2"/>
        <v>0</v>
      </c>
      <c r="W97" s="233"/>
      <c r="X97" s="233"/>
      <c r="AE97" s="89"/>
      <c r="AF97" s="89"/>
      <c r="AG97" s="88"/>
      <c r="AH97" s="89"/>
      <c r="AI97" s="68"/>
      <c r="AJ97" s="68"/>
      <c r="AK97" s="89"/>
      <c r="AL97" s="89"/>
      <c r="AM97" s="89"/>
      <c r="AN97" s="89"/>
    </row>
    <row r="98" spans="2:40" ht="9.75" hidden="1" customHeight="1" outlineLevel="2" x14ac:dyDescent="0.3">
      <c r="B98" s="252"/>
      <c r="C98" s="252"/>
      <c r="D98" s="230">
        <f t="shared" si="0"/>
        <v>0</v>
      </c>
      <c r="E98" s="231"/>
      <c r="F98" s="231"/>
      <c r="G98" s="231"/>
      <c r="H98" s="231"/>
      <c r="I98" s="231"/>
      <c r="J98" s="231"/>
      <c r="K98" s="231"/>
      <c r="L98" s="231"/>
      <c r="M98" s="231"/>
      <c r="N98" s="231"/>
      <c r="O98" s="231"/>
      <c r="P98" s="231"/>
      <c r="Q98" s="231"/>
      <c r="R98" s="231"/>
      <c r="S98" s="231"/>
      <c r="T98" s="232"/>
      <c r="U98" s="72" t="s">
        <v>22</v>
      </c>
      <c r="V98" s="233">
        <f t="shared" si="2"/>
        <v>0</v>
      </c>
      <c r="W98" s="233"/>
      <c r="X98" s="233"/>
      <c r="AE98" s="89"/>
      <c r="AF98" s="89"/>
      <c r="AG98" s="88"/>
      <c r="AH98" s="89"/>
      <c r="AI98" s="68"/>
      <c r="AJ98" s="68"/>
      <c r="AK98" s="89"/>
      <c r="AL98" s="89"/>
      <c r="AM98" s="89"/>
      <c r="AN98" s="89"/>
    </row>
    <row r="99" spans="2:40" ht="9.75" hidden="1" customHeight="1" outlineLevel="2" x14ac:dyDescent="0.3">
      <c r="B99" s="252"/>
      <c r="C99" s="252"/>
      <c r="D99" s="230">
        <f t="shared" si="0"/>
        <v>0</v>
      </c>
      <c r="E99" s="231"/>
      <c r="F99" s="231"/>
      <c r="G99" s="231"/>
      <c r="H99" s="231"/>
      <c r="I99" s="231"/>
      <c r="J99" s="231"/>
      <c r="K99" s="231"/>
      <c r="L99" s="231"/>
      <c r="M99" s="231"/>
      <c r="N99" s="231"/>
      <c r="O99" s="231"/>
      <c r="P99" s="231"/>
      <c r="Q99" s="231"/>
      <c r="R99" s="231"/>
      <c r="S99" s="231"/>
      <c r="T99" s="232"/>
      <c r="U99" s="72" t="s">
        <v>22</v>
      </c>
      <c r="V99" s="233">
        <f t="shared" si="2"/>
        <v>0</v>
      </c>
      <c r="W99" s="233"/>
      <c r="X99" s="233"/>
      <c r="AE99" s="89"/>
      <c r="AF99" s="89"/>
      <c r="AG99" s="88"/>
      <c r="AH99" s="89"/>
      <c r="AI99" s="68"/>
      <c r="AJ99" s="68"/>
      <c r="AK99" s="89"/>
      <c r="AL99" s="89"/>
      <c r="AM99" s="89"/>
      <c r="AN99" s="89"/>
    </row>
    <row r="100" spans="2:40" ht="9.75" hidden="1" customHeight="1" outlineLevel="2" x14ac:dyDescent="0.3">
      <c r="B100" s="252"/>
      <c r="C100" s="252"/>
      <c r="D100" s="230">
        <f t="shared" si="0"/>
        <v>0</v>
      </c>
      <c r="E100" s="231"/>
      <c r="F100" s="231"/>
      <c r="G100" s="231"/>
      <c r="H100" s="231"/>
      <c r="I100" s="231"/>
      <c r="J100" s="231"/>
      <c r="K100" s="231"/>
      <c r="L100" s="231"/>
      <c r="M100" s="231"/>
      <c r="N100" s="231"/>
      <c r="O100" s="231"/>
      <c r="P100" s="231"/>
      <c r="Q100" s="231"/>
      <c r="R100" s="231"/>
      <c r="S100" s="231"/>
      <c r="T100" s="232"/>
      <c r="U100" s="72" t="s">
        <v>22</v>
      </c>
      <c r="V100" s="233">
        <f t="shared" si="2"/>
        <v>0</v>
      </c>
      <c r="W100" s="233"/>
      <c r="X100" s="233"/>
      <c r="AE100" s="89"/>
      <c r="AF100" s="89"/>
      <c r="AG100" s="88"/>
      <c r="AH100" s="89"/>
      <c r="AI100" s="68"/>
      <c r="AJ100" s="68"/>
      <c r="AK100" s="89"/>
      <c r="AL100" s="89"/>
      <c r="AM100" s="89"/>
      <c r="AN100" s="89"/>
    </row>
    <row r="101" spans="2:40" ht="9.75" hidden="1" customHeight="1" outlineLevel="3" x14ac:dyDescent="0.3">
      <c r="B101" s="252"/>
      <c r="C101" s="252"/>
      <c r="D101" s="230">
        <f t="shared" si="0"/>
        <v>0</v>
      </c>
      <c r="E101" s="231"/>
      <c r="F101" s="231"/>
      <c r="G101" s="231"/>
      <c r="H101" s="231"/>
      <c r="I101" s="231"/>
      <c r="J101" s="231"/>
      <c r="K101" s="231"/>
      <c r="L101" s="231"/>
      <c r="M101" s="231"/>
      <c r="N101" s="231"/>
      <c r="O101" s="231"/>
      <c r="P101" s="231"/>
      <c r="Q101" s="231"/>
      <c r="R101" s="231"/>
      <c r="S101" s="231"/>
      <c r="T101" s="232"/>
      <c r="U101" s="72" t="s">
        <v>22</v>
      </c>
      <c r="V101" s="233">
        <f t="shared" ref="V101:V269" si="3">AH101</f>
        <v>0</v>
      </c>
      <c r="W101" s="233"/>
      <c r="X101" s="233"/>
      <c r="AE101" s="88"/>
      <c r="AF101" s="88"/>
      <c r="AG101" s="88"/>
      <c r="AH101" s="88"/>
      <c r="AI101" s="68"/>
      <c r="AJ101" s="68"/>
    </row>
    <row r="102" spans="2:40" ht="9.75" hidden="1" customHeight="1" outlineLevel="3" x14ac:dyDescent="0.3">
      <c r="B102" s="252"/>
      <c r="C102" s="252"/>
      <c r="D102" s="230">
        <f t="shared" si="0"/>
        <v>0</v>
      </c>
      <c r="E102" s="231"/>
      <c r="F102" s="231"/>
      <c r="G102" s="231"/>
      <c r="H102" s="231"/>
      <c r="I102" s="231"/>
      <c r="J102" s="231"/>
      <c r="K102" s="231"/>
      <c r="L102" s="231"/>
      <c r="M102" s="231"/>
      <c r="N102" s="231"/>
      <c r="O102" s="231"/>
      <c r="P102" s="231"/>
      <c r="Q102" s="231"/>
      <c r="R102" s="231"/>
      <c r="S102" s="231"/>
      <c r="T102" s="232"/>
      <c r="U102" s="72" t="s">
        <v>22</v>
      </c>
      <c r="V102" s="233">
        <f t="shared" si="3"/>
        <v>0</v>
      </c>
      <c r="W102" s="233"/>
      <c r="X102" s="233"/>
      <c r="AE102" s="88"/>
      <c r="AF102" s="88"/>
      <c r="AG102" s="88"/>
      <c r="AH102" s="88"/>
      <c r="AI102" s="68"/>
      <c r="AJ102" s="68"/>
    </row>
    <row r="103" spans="2:40" ht="9.75" hidden="1" customHeight="1" outlineLevel="3" x14ac:dyDescent="0.3">
      <c r="B103" s="252"/>
      <c r="C103" s="252"/>
      <c r="D103" s="230">
        <f t="shared" si="0"/>
        <v>0</v>
      </c>
      <c r="E103" s="231"/>
      <c r="F103" s="231"/>
      <c r="G103" s="231"/>
      <c r="H103" s="231"/>
      <c r="I103" s="231"/>
      <c r="J103" s="231"/>
      <c r="K103" s="231"/>
      <c r="L103" s="231"/>
      <c r="M103" s="231"/>
      <c r="N103" s="231"/>
      <c r="O103" s="231"/>
      <c r="P103" s="231"/>
      <c r="Q103" s="231"/>
      <c r="R103" s="231"/>
      <c r="S103" s="231"/>
      <c r="T103" s="232"/>
      <c r="U103" s="72" t="s">
        <v>22</v>
      </c>
      <c r="V103" s="233">
        <f t="shared" si="3"/>
        <v>0</v>
      </c>
      <c r="W103" s="233"/>
      <c r="X103" s="233"/>
      <c r="AE103" s="88"/>
      <c r="AF103" s="88"/>
      <c r="AG103" s="88"/>
      <c r="AH103" s="88"/>
      <c r="AI103" s="68"/>
      <c r="AJ103" s="68"/>
    </row>
    <row r="104" spans="2:40" ht="9.75" hidden="1" customHeight="1" outlineLevel="3" x14ac:dyDescent="0.3">
      <c r="B104" s="252"/>
      <c r="C104" s="252"/>
      <c r="D104" s="230">
        <f t="shared" si="0"/>
        <v>0</v>
      </c>
      <c r="E104" s="231"/>
      <c r="F104" s="231"/>
      <c r="G104" s="231"/>
      <c r="H104" s="231"/>
      <c r="I104" s="231"/>
      <c r="J104" s="231"/>
      <c r="K104" s="231"/>
      <c r="L104" s="231"/>
      <c r="M104" s="231"/>
      <c r="N104" s="231"/>
      <c r="O104" s="231"/>
      <c r="P104" s="231"/>
      <c r="Q104" s="231"/>
      <c r="R104" s="231"/>
      <c r="S104" s="231"/>
      <c r="T104" s="232"/>
      <c r="U104" s="72" t="s">
        <v>22</v>
      </c>
      <c r="V104" s="233">
        <f t="shared" si="3"/>
        <v>0</v>
      </c>
      <c r="W104" s="233"/>
      <c r="X104" s="233"/>
      <c r="AE104" s="88"/>
      <c r="AF104" s="88"/>
      <c r="AG104" s="88"/>
      <c r="AH104" s="88"/>
      <c r="AI104" s="68"/>
      <c r="AJ104" s="68"/>
    </row>
    <row r="105" spans="2:40" ht="9.75" hidden="1" customHeight="1" outlineLevel="3" x14ac:dyDescent="0.3">
      <c r="B105" s="252"/>
      <c r="C105" s="252"/>
      <c r="D105" s="230">
        <f t="shared" si="0"/>
        <v>0</v>
      </c>
      <c r="E105" s="231"/>
      <c r="F105" s="231"/>
      <c r="G105" s="231"/>
      <c r="H105" s="231"/>
      <c r="I105" s="231"/>
      <c r="J105" s="231"/>
      <c r="K105" s="231"/>
      <c r="L105" s="231"/>
      <c r="M105" s="231"/>
      <c r="N105" s="231"/>
      <c r="O105" s="231"/>
      <c r="P105" s="231"/>
      <c r="Q105" s="231"/>
      <c r="R105" s="231"/>
      <c r="S105" s="231"/>
      <c r="T105" s="232"/>
      <c r="U105" s="72" t="s">
        <v>22</v>
      </c>
      <c r="V105" s="233">
        <f t="shared" si="3"/>
        <v>0</v>
      </c>
      <c r="W105" s="233"/>
      <c r="X105" s="233"/>
      <c r="AE105" s="88"/>
      <c r="AF105" s="88"/>
      <c r="AG105" s="88"/>
      <c r="AH105" s="88"/>
      <c r="AI105" s="68"/>
      <c r="AJ105" s="68"/>
    </row>
    <row r="106" spans="2:40" ht="9.75" hidden="1" customHeight="1" outlineLevel="3" x14ac:dyDescent="0.3">
      <c r="B106" s="252"/>
      <c r="C106" s="252"/>
      <c r="D106" s="230">
        <f t="shared" si="0"/>
        <v>0</v>
      </c>
      <c r="E106" s="231"/>
      <c r="F106" s="231"/>
      <c r="G106" s="231"/>
      <c r="H106" s="231"/>
      <c r="I106" s="231"/>
      <c r="J106" s="231"/>
      <c r="K106" s="231"/>
      <c r="L106" s="231"/>
      <c r="M106" s="231"/>
      <c r="N106" s="231"/>
      <c r="O106" s="231"/>
      <c r="P106" s="231"/>
      <c r="Q106" s="231"/>
      <c r="R106" s="231"/>
      <c r="S106" s="231"/>
      <c r="T106" s="232"/>
      <c r="U106" s="72" t="s">
        <v>22</v>
      </c>
      <c r="V106" s="233">
        <f t="shared" si="3"/>
        <v>0</v>
      </c>
      <c r="W106" s="233"/>
      <c r="X106" s="233"/>
      <c r="AE106" s="88"/>
      <c r="AF106" s="88"/>
      <c r="AG106" s="88"/>
      <c r="AH106" s="88"/>
      <c r="AI106" s="68"/>
      <c r="AJ106" s="68"/>
    </row>
    <row r="107" spans="2:40" ht="9.75" hidden="1" customHeight="1" outlineLevel="3" x14ac:dyDescent="0.3">
      <c r="B107" s="252"/>
      <c r="C107" s="252"/>
      <c r="D107" s="230">
        <f t="shared" si="0"/>
        <v>0</v>
      </c>
      <c r="E107" s="231"/>
      <c r="F107" s="231"/>
      <c r="G107" s="231"/>
      <c r="H107" s="231"/>
      <c r="I107" s="231"/>
      <c r="J107" s="231"/>
      <c r="K107" s="231"/>
      <c r="L107" s="231"/>
      <c r="M107" s="231"/>
      <c r="N107" s="231"/>
      <c r="O107" s="231"/>
      <c r="P107" s="231"/>
      <c r="Q107" s="231"/>
      <c r="R107" s="231"/>
      <c r="S107" s="231"/>
      <c r="T107" s="232"/>
      <c r="U107" s="72" t="s">
        <v>22</v>
      </c>
      <c r="V107" s="233">
        <f t="shared" si="3"/>
        <v>0</v>
      </c>
      <c r="W107" s="233"/>
      <c r="X107" s="233"/>
      <c r="AE107" s="88"/>
      <c r="AF107" s="88"/>
      <c r="AG107" s="88"/>
      <c r="AH107" s="88"/>
      <c r="AI107" s="68"/>
      <c r="AJ107" s="68"/>
    </row>
    <row r="108" spans="2:40" ht="9.75" hidden="1" customHeight="1" outlineLevel="3" x14ac:dyDescent="0.3">
      <c r="B108" s="252"/>
      <c r="C108" s="252"/>
      <c r="D108" s="230">
        <f t="shared" si="0"/>
        <v>0</v>
      </c>
      <c r="E108" s="231"/>
      <c r="F108" s="231"/>
      <c r="G108" s="231"/>
      <c r="H108" s="231"/>
      <c r="I108" s="231"/>
      <c r="J108" s="231"/>
      <c r="K108" s="231"/>
      <c r="L108" s="231"/>
      <c r="M108" s="231"/>
      <c r="N108" s="231"/>
      <c r="O108" s="231"/>
      <c r="P108" s="231"/>
      <c r="Q108" s="231"/>
      <c r="R108" s="231"/>
      <c r="S108" s="231"/>
      <c r="T108" s="232"/>
      <c r="U108" s="72" t="s">
        <v>22</v>
      </c>
      <c r="V108" s="233">
        <f t="shared" si="3"/>
        <v>0</v>
      </c>
      <c r="W108" s="233"/>
      <c r="X108" s="233"/>
      <c r="AE108" s="88"/>
      <c r="AF108" s="88"/>
      <c r="AG108" s="88"/>
      <c r="AH108" s="88"/>
      <c r="AI108" s="68"/>
      <c r="AJ108" s="68"/>
    </row>
    <row r="109" spans="2:40" ht="9.75" hidden="1" customHeight="1" outlineLevel="3" x14ac:dyDescent="0.3">
      <c r="B109" s="252"/>
      <c r="C109" s="252"/>
      <c r="D109" s="230">
        <f t="shared" si="0"/>
        <v>0</v>
      </c>
      <c r="E109" s="231"/>
      <c r="F109" s="231"/>
      <c r="G109" s="231"/>
      <c r="H109" s="231"/>
      <c r="I109" s="231"/>
      <c r="J109" s="231"/>
      <c r="K109" s="231"/>
      <c r="L109" s="231"/>
      <c r="M109" s="231"/>
      <c r="N109" s="231"/>
      <c r="O109" s="231"/>
      <c r="P109" s="231"/>
      <c r="Q109" s="231"/>
      <c r="R109" s="231"/>
      <c r="S109" s="231"/>
      <c r="T109" s="232"/>
      <c r="U109" s="72" t="s">
        <v>22</v>
      </c>
      <c r="V109" s="233">
        <f t="shared" si="3"/>
        <v>0</v>
      </c>
      <c r="W109" s="233"/>
      <c r="X109" s="233"/>
      <c r="AE109" s="88"/>
      <c r="AF109" s="88"/>
      <c r="AG109" s="88"/>
      <c r="AH109" s="88"/>
      <c r="AI109" s="68"/>
      <c r="AJ109" s="68"/>
    </row>
    <row r="110" spans="2:40" ht="9.75" hidden="1" customHeight="1" outlineLevel="3" x14ac:dyDescent="0.3">
      <c r="B110" s="252"/>
      <c r="C110" s="252"/>
      <c r="D110" s="230">
        <f t="shared" si="0"/>
        <v>0</v>
      </c>
      <c r="E110" s="231"/>
      <c r="F110" s="231"/>
      <c r="G110" s="231"/>
      <c r="H110" s="231"/>
      <c r="I110" s="231"/>
      <c r="J110" s="231"/>
      <c r="K110" s="231"/>
      <c r="L110" s="231"/>
      <c r="M110" s="231"/>
      <c r="N110" s="231"/>
      <c r="O110" s="231"/>
      <c r="P110" s="231"/>
      <c r="Q110" s="231"/>
      <c r="R110" s="231"/>
      <c r="S110" s="231"/>
      <c r="T110" s="232"/>
      <c r="U110" s="72" t="s">
        <v>22</v>
      </c>
      <c r="V110" s="233">
        <f t="shared" si="3"/>
        <v>0</v>
      </c>
      <c r="W110" s="233"/>
      <c r="X110" s="233"/>
      <c r="AE110" s="88"/>
      <c r="AF110" s="88"/>
      <c r="AG110" s="88"/>
      <c r="AH110" s="88"/>
      <c r="AI110" s="68"/>
      <c r="AJ110" s="68"/>
    </row>
    <row r="111" spans="2:40" ht="9.75" hidden="1" customHeight="1" outlineLevel="3" x14ac:dyDescent="0.3">
      <c r="B111" s="252"/>
      <c r="C111" s="252"/>
      <c r="D111" s="230">
        <f t="shared" si="0"/>
        <v>0</v>
      </c>
      <c r="E111" s="231"/>
      <c r="F111" s="231"/>
      <c r="G111" s="231"/>
      <c r="H111" s="231"/>
      <c r="I111" s="231"/>
      <c r="J111" s="231"/>
      <c r="K111" s="231"/>
      <c r="L111" s="231"/>
      <c r="M111" s="231"/>
      <c r="N111" s="231"/>
      <c r="O111" s="231"/>
      <c r="P111" s="231"/>
      <c r="Q111" s="231"/>
      <c r="R111" s="231"/>
      <c r="S111" s="231"/>
      <c r="T111" s="232"/>
      <c r="U111" s="72" t="s">
        <v>22</v>
      </c>
      <c r="V111" s="233">
        <f t="shared" si="3"/>
        <v>0</v>
      </c>
      <c r="W111" s="233"/>
      <c r="X111" s="233"/>
      <c r="AE111" s="88"/>
      <c r="AF111" s="88"/>
      <c r="AG111" s="88"/>
      <c r="AH111" s="88"/>
      <c r="AI111" s="68"/>
      <c r="AJ111" s="68"/>
    </row>
    <row r="112" spans="2:40" ht="9.75" hidden="1" customHeight="1" outlineLevel="3" x14ac:dyDescent="0.3">
      <c r="B112" s="252"/>
      <c r="C112" s="252"/>
      <c r="D112" s="230">
        <f t="shared" si="0"/>
        <v>0</v>
      </c>
      <c r="E112" s="231"/>
      <c r="F112" s="231"/>
      <c r="G112" s="231"/>
      <c r="H112" s="231"/>
      <c r="I112" s="231"/>
      <c r="J112" s="231"/>
      <c r="K112" s="231"/>
      <c r="L112" s="231"/>
      <c r="M112" s="231"/>
      <c r="N112" s="231"/>
      <c r="O112" s="231"/>
      <c r="P112" s="231"/>
      <c r="Q112" s="231"/>
      <c r="R112" s="231"/>
      <c r="S112" s="231"/>
      <c r="T112" s="232"/>
      <c r="U112" s="72" t="s">
        <v>22</v>
      </c>
      <c r="V112" s="233">
        <f t="shared" si="3"/>
        <v>0</v>
      </c>
      <c r="W112" s="233"/>
      <c r="X112" s="233"/>
      <c r="AE112" s="88"/>
      <c r="AF112" s="88"/>
      <c r="AG112" s="88"/>
      <c r="AH112" s="88"/>
      <c r="AI112" s="68"/>
      <c r="AJ112" s="68"/>
    </row>
    <row r="113" spans="2:36" ht="9.75" hidden="1" customHeight="1" outlineLevel="3" x14ac:dyDescent="0.3">
      <c r="B113" s="252"/>
      <c r="C113" s="252"/>
      <c r="D113" s="230">
        <f t="shared" si="0"/>
        <v>0</v>
      </c>
      <c r="E113" s="231"/>
      <c r="F113" s="231"/>
      <c r="G113" s="231"/>
      <c r="H113" s="231"/>
      <c r="I113" s="231"/>
      <c r="J113" s="231"/>
      <c r="K113" s="231"/>
      <c r="L113" s="231"/>
      <c r="M113" s="231"/>
      <c r="N113" s="231"/>
      <c r="O113" s="231"/>
      <c r="P113" s="231"/>
      <c r="Q113" s="231"/>
      <c r="R113" s="231"/>
      <c r="S113" s="231"/>
      <c r="T113" s="232"/>
      <c r="U113" s="72" t="s">
        <v>22</v>
      </c>
      <c r="V113" s="233">
        <f t="shared" si="3"/>
        <v>0</v>
      </c>
      <c r="W113" s="233"/>
      <c r="X113" s="233"/>
      <c r="AE113" s="88"/>
      <c r="AF113" s="88"/>
      <c r="AG113" s="88"/>
      <c r="AH113" s="88"/>
      <c r="AI113" s="68"/>
      <c r="AJ113" s="68"/>
    </row>
    <row r="114" spans="2:36" ht="9.75" hidden="1" customHeight="1" outlineLevel="3" x14ac:dyDescent="0.3">
      <c r="B114" s="252"/>
      <c r="C114" s="252"/>
      <c r="D114" s="230">
        <f t="shared" si="0"/>
        <v>0</v>
      </c>
      <c r="E114" s="231"/>
      <c r="F114" s="231"/>
      <c r="G114" s="231"/>
      <c r="H114" s="231"/>
      <c r="I114" s="231"/>
      <c r="J114" s="231"/>
      <c r="K114" s="231"/>
      <c r="L114" s="231"/>
      <c r="M114" s="231"/>
      <c r="N114" s="231"/>
      <c r="O114" s="231"/>
      <c r="P114" s="231"/>
      <c r="Q114" s="231"/>
      <c r="R114" s="231"/>
      <c r="S114" s="231"/>
      <c r="T114" s="232"/>
      <c r="U114" s="72" t="s">
        <v>22</v>
      </c>
      <c r="V114" s="233">
        <f t="shared" si="3"/>
        <v>0</v>
      </c>
      <c r="W114" s="233"/>
      <c r="X114" s="233"/>
      <c r="AE114" s="88"/>
      <c r="AF114" s="88"/>
      <c r="AG114" s="88"/>
      <c r="AH114" s="88"/>
      <c r="AI114" s="68"/>
      <c r="AJ114" s="68"/>
    </row>
    <row r="115" spans="2:36" ht="9.75" hidden="1" customHeight="1" outlineLevel="3" x14ac:dyDescent="0.3">
      <c r="B115" s="252"/>
      <c r="C115" s="252"/>
      <c r="D115" s="230">
        <f t="shared" si="0"/>
        <v>0</v>
      </c>
      <c r="E115" s="231"/>
      <c r="F115" s="231"/>
      <c r="G115" s="231"/>
      <c r="H115" s="231"/>
      <c r="I115" s="231"/>
      <c r="J115" s="231"/>
      <c r="K115" s="231"/>
      <c r="L115" s="231"/>
      <c r="M115" s="231"/>
      <c r="N115" s="231"/>
      <c r="O115" s="231"/>
      <c r="P115" s="231"/>
      <c r="Q115" s="231"/>
      <c r="R115" s="231"/>
      <c r="S115" s="231"/>
      <c r="T115" s="232"/>
      <c r="U115" s="72" t="s">
        <v>22</v>
      </c>
      <c r="V115" s="233">
        <f t="shared" si="3"/>
        <v>0</v>
      </c>
      <c r="W115" s="233"/>
      <c r="X115" s="233"/>
      <c r="AE115" s="88"/>
      <c r="AF115" s="88"/>
      <c r="AG115" s="88"/>
      <c r="AH115" s="88"/>
      <c r="AI115" s="68"/>
      <c r="AJ115" s="68"/>
    </row>
    <row r="116" spans="2:36" ht="9.75" hidden="1" customHeight="1" outlineLevel="3" x14ac:dyDescent="0.3">
      <c r="B116" s="252"/>
      <c r="C116" s="252"/>
      <c r="D116" s="230">
        <f t="shared" si="0"/>
        <v>0</v>
      </c>
      <c r="E116" s="231"/>
      <c r="F116" s="231"/>
      <c r="G116" s="231"/>
      <c r="H116" s="231"/>
      <c r="I116" s="231"/>
      <c r="J116" s="231"/>
      <c r="K116" s="231"/>
      <c r="L116" s="231"/>
      <c r="M116" s="231"/>
      <c r="N116" s="231"/>
      <c r="O116" s="231"/>
      <c r="P116" s="231"/>
      <c r="Q116" s="231"/>
      <c r="R116" s="231"/>
      <c r="S116" s="231"/>
      <c r="T116" s="232"/>
      <c r="U116" s="72" t="s">
        <v>22</v>
      </c>
      <c r="V116" s="233">
        <f t="shared" si="3"/>
        <v>0</v>
      </c>
      <c r="W116" s="233"/>
      <c r="X116" s="233"/>
      <c r="AE116" s="88"/>
      <c r="AF116" s="88"/>
      <c r="AG116" s="88"/>
      <c r="AH116" s="88"/>
      <c r="AI116" s="68"/>
      <c r="AJ116" s="68"/>
    </row>
    <row r="117" spans="2:36" ht="9.75" hidden="1" customHeight="1" outlineLevel="3" x14ac:dyDescent="0.3">
      <c r="B117" s="252"/>
      <c r="C117" s="252"/>
      <c r="D117" s="230">
        <f t="shared" si="0"/>
        <v>0</v>
      </c>
      <c r="E117" s="231"/>
      <c r="F117" s="231"/>
      <c r="G117" s="231"/>
      <c r="H117" s="231"/>
      <c r="I117" s="231"/>
      <c r="J117" s="231"/>
      <c r="K117" s="231"/>
      <c r="L117" s="231"/>
      <c r="M117" s="231"/>
      <c r="N117" s="231"/>
      <c r="O117" s="231"/>
      <c r="P117" s="231"/>
      <c r="Q117" s="231"/>
      <c r="R117" s="231"/>
      <c r="S117" s="231"/>
      <c r="T117" s="232"/>
      <c r="U117" s="72" t="s">
        <v>22</v>
      </c>
      <c r="V117" s="233">
        <f t="shared" si="3"/>
        <v>0</v>
      </c>
      <c r="W117" s="233"/>
      <c r="X117" s="233"/>
      <c r="AE117" s="88"/>
      <c r="AF117" s="88"/>
      <c r="AG117" s="88"/>
      <c r="AH117" s="88"/>
      <c r="AI117" s="68"/>
      <c r="AJ117" s="68"/>
    </row>
    <row r="118" spans="2:36" ht="9.75" hidden="1" customHeight="1" outlineLevel="3" x14ac:dyDescent="0.3">
      <c r="B118" s="252"/>
      <c r="C118" s="252"/>
      <c r="D118" s="230">
        <f t="shared" si="0"/>
        <v>0</v>
      </c>
      <c r="E118" s="231"/>
      <c r="F118" s="231"/>
      <c r="G118" s="231"/>
      <c r="H118" s="231"/>
      <c r="I118" s="231"/>
      <c r="J118" s="231"/>
      <c r="K118" s="231"/>
      <c r="L118" s="231"/>
      <c r="M118" s="231"/>
      <c r="N118" s="231"/>
      <c r="O118" s="231"/>
      <c r="P118" s="231"/>
      <c r="Q118" s="231"/>
      <c r="R118" s="231"/>
      <c r="S118" s="231"/>
      <c r="T118" s="232"/>
      <c r="U118" s="72" t="s">
        <v>22</v>
      </c>
      <c r="V118" s="233">
        <f t="shared" si="3"/>
        <v>0</v>
      </c>
      <c r="W118" s="233"/>
      <c r="X118" s="233"/>
      <c r="AE118" s="88"/>
      <c r="AF118" s="88"/>
      <c r="AG118" s="88"/>
      <c r="AH118" s="88"/>
      <c r="AI118" s="68"/>
      <c r="AJ118" s="68"/>
    </row>
    <row r="119" spans="2:36" ht="9.75" hidden="1" customHeight="1" outlineLevel="3" x14ac:dyDescent="0.3">
      <c r="B119" s="252"/>
      <c r="C119" s="252"/>
      <c r="D119" s="230">
        <f t="shared" si="0"/>
        <v>0</v>
      </c>
      <c r="E119" s="231"/>
      <c r="F119" s="231"/>
      <c r="G119" s="231"/>
      <c r="H119" s="231"/>
      <c r="I119" s="231"/>
      <c r="J119" s="231"/>
      <c r="K119" s="231"/>
      <c r="L119" s="231"/>
      <c r="M119" s="231"/>
      <c r="N119" s="231"/>
      <c r="O119" s="231"/>
      <c r="P119" s="231"/>
      <c r="Q119" s="231"/>
      <c r="R119" s="231"/>
      <c r="S119" s="231"/>
      <c r="T119" s="232"/>
      <c r="U119" s="72" t="s">
        <v>22</v>
      </c>
      <c r="V119" s="233">
        <f t="shared" si="3"/>
        <v>0</v>
      </c>
      <c r="W119" s="233"/>
      <c r="X119" s="233"/>
      <c r="AE119" s="88"/>
      <c r="AF119" s="88"/>
      <c r="AG119" s="88"/>
      <c r="AH119" s="88"/>
      <c r="AI119" s="68"/>
      <c r="AJ119" s="68"/>
    </row>
    <row r="120" spans="2:36" ht="9.75" hidden="1" customHeight="1" outlineLevel="3" x14ac:dyDescent="0.3">
      <c r="B120" s="252"/>
      <c r="C120" s="252"/>
      <c r="D120" s="230">
        <f t="shared" si="0"/>
        <v>0</v>
      </c>
      <c r="E120" s="231"/>
      <c r="F120" s="231"/>
      <c r="G120" s="231"/>
      <c r="H120" s="231"/>
      <c r="I120" s="231"/>
      <c r="J120" s="231"/>
      <c r="K120" s="231"/>
      <c r="L120" s="231"/>
      <c r="M120" s="231"/>
      <c r="N120" s="231"/>
      <c r="O120" s="231"/>
      <c r="P120" s="231"/>
      <c r="Q120" s="231"/>
      <c r="R120" s="231"/>
      <c r="S120" s="231"/>
      <c r="T120" s="232"/>
      <c r="U120" s="72" t="s">
        <v>22</v>
      </c>
      <c r="V120" s="233">
        <f t="shared" si="3"/>
        <v>0</v>
      </c>
      <c r="W120" s="233"/>
      <c r="X120" s="233"/>
      <c r="AE120" s="88"/>
      <c r="AF120" s="88"/>
      <c r="AG120" s="88"/>
      <c r="AH120" s="88"/>
      <c r="AI120" s="68"/>
      <c r="AJ120" s="68"/>
    </row>
    <row r="121" spans="2:36" ht="9.75" hidden="1" customHeight="1" outlineLevel="3" x14ac:dyDescent="0.3">
      <c r="B121" s="252"/>
      <c r="C121" s="252"/>
      <c r="D121" s="230">
        <f t="shared" si="0"/>
        <v>0</v>
      </c>
      <c r="E121" s="231"/>
      <c r="F121" s="231"/>
      <c r="G121" s="231"/>
      <c r="H121" s="231"/>
      <c r="I121" s="231"/>
      <c r="J121" s="231"/>
      <c r="K121" s="231"/>
      <c r="L121" s="231"/>
      <c r="M121" s="231"/>
      <c r="N121" s="231"/>
      <c r="O121" s="231"/>
      <c r="P121" s="231"/>
      <c r="Q121" s="231"/>
      <c r="R121" s="231"/>
      <c r="S121" s="231"/>
      <c r="T121" s="232"/>
      <c r="U121" s="72" t="s">
        <v>22</v>
      </c>
      <c r="V121" s="233">
        <f t="shared" si="3"/>
        <v>0</v>
      </c>
      <c r="W121" s="233"/>
      <c r="X121" s="233"/>
      <c r="AE121" s="88"/>
      <c r="AF121" s="88"/>
      <c r="AG121" s="88"/>
      <c r="AH121" s="88"/>
      <c r="AI121" s="68"/>
      <c r="AJ121" s="68"/>
    </row>
    <row r="122" spans="2:36" ht="9.75" hidden="1" customHeight="1" outlineLevel="3" x14ac:dyDescent="0.3">
      <c r="B122" s="252"/>
      <c r="C122" s="252"/>
      <c r="D122" s="230">
        <f t="shared" si="0"/>
        <v>0</v>
      </c>
      <c r="E122" s="231"/>
      <c r="F122" s="231"/>
      <c r="G122" s="231"/>
      <c r="H122" s="231"/>
      <c r="I122" s="231"/>
      <c r="J122" s="231"/>
      <c r="K122" s="231"/>
      <c r="L122" s="231"/>
      <c r="M122" s="231"/>
      <c r="N122" s="231"/>
      <c r="O122" s="231"/>
      <c r="P122" s="231"/>
      <c r="Q122" s="231"/>
      <c r="R122" s="231"/>
      <c r="S122" s="231"/>
      <c r="T122" s="232"/>
      <c r="U122" s="72" t="s">
        <v>22</v>
      </c>
      <c r="V122" s="233">
        <f t="shared" si="3"/>
        <v>0</v>
      </c>
      <c r="W122" s="233"/>
      <c r="X122" s="233"/>
      <c r="AE122" s="88"/>
      <c r="AF122" s="88"/>
      <c r="AG122" s="88"/>
      <c r="AH122" s="88"/>
      <c r="AI122" s="68"/>
      <c r="AJ122" s="68"/>
    </row>
    <row r="123" spans="2:36" ht="9.75" hidden="1" customHeight="1" outlineLevel="3" x14ac:dyDescent="0.3">
      <c r="B123" s="252"/>
      <c r="C123" s="252"/>
      <c r="D123" s="230">
        <f t="shared" si="0"/>
        <v>0</v>
      </c>
      <c r="E123" s="231"/>
      <c r="F123" s="231"/>
      <c r="G123" s="231"/>
      <c r="H123" s="231"/>
      <c r="I123" s="231"/>
      <c r="J123" s="231"/>
      <c r="K123" s="231"/>
      <c r="L123" s="231"/>
      <c r="M123" s="231"/>
      <c r="N123" s="231"/>
      <c r="O123" s="231"/>
      <c r="P123" s="231"/>
      <c r="Q123" s="231"/>
      <c r="R123" s="231"/>
      <c r="S123" s="231"/>
      <c r="T123" s="232"/>
      <c r="U123" s="72" t="s">
        <v>22</v>
      </c>
      <c r="V123" s="233">
        <f t="shared" si="3"/>
        <v>0</v>
      </c>
      <c r="W123" s="233"/>
      <c r="X123" s="233"/>
      <c r="AE123" s="88"/>
      <c r="AF123" s="88"/>
      <c r="AG123" s="88"/>
      <c r="AH123" s="88"/>
      <c r="AI123" s="68"/>
      <c r="AJ123" s="68"/>
    </row>
    <row r="124" spans="2:36" ht="9.75" hidden="1" customHeight="1" outlineLevel="3" x14ac:dyDescent="0.3">
      <c r="B124" s="252"/>
      <c r="C124" s="252"/>
      <c r="D124" s="230">
        <f t="shared" si="0"/>
        <v>0</v>
      </c>
      <c r="E124" s="231"/>
      <c r="F124" s="231"/>
      <c r="G124" s="231"/>
      <c r="H124" s="231"/>
      <c r="I124" s="231"/>
      <c r="J124" s="231"/>
      <c r="K124" s="231"/>
      <c r="L124" s="231"/>
      <c r="M124" s="231"/>
      <c r="N124" s="231"/>
      <c r="O124" s="231"/>
      <c r="P124" s="231"/>
      <c r="Q124" s="231"/>
      <c r="R124" s="231"/>
      <c r="S124" s="231"/>
      <c r="T124" s="232"/>
      <c r="U124" s="72" t="s">
        <v>22</v>
      </c>
      <c r="V124" s="233">
        <f t="shared" si="3"/>
        <v>0</v>
      </c>
      <c r="W124" s="233"/>
      <c r="X124" s="233"/>
      <c r="AE124" s="88"/>
      <c r="AF124" s="88"/>
      <c r="AG124" s="88"/>
      <c r="AH124" s="88"/>
      <c r="AI124" s="68"/>
      <c r="AJ124" s="68"/>
    </row>
    <row r="125" spans="2:36" ht="9.75" hidden="1" customHeight="1" outlineLevel="3" x14ac:dyDescent="0.3">
      <c r="B125" s="252"/>
      <c r="C125" s="252"/>
      <c r="D125" s="230">
        <f t="shared" si="0"/>
        <v>0</v>
      </c>
      <c r="E125" s="231"/>
      <c r="F125" s="231"/>
      <c r="G125" s="231"/>
      <c r="H125" s="231"/>
      <c r="I125" s="231"/>
      <c r="J125" s="231"/>
      <c r="K125" s="231"/>
      <c r="L125" s="231"/>
      <c r="M125" s="231"/>
      <c r="N125" s="231"/>
      <c r="O125" s="231"/>
      <c r="P125" s="231"/>
      <c r="Q125" s="231"/>
      <c r="R125" s="231"/>
      <c r="S125" s="231"/>
      <c r="T125" s="232"/>
      <c r="U125" s="72" t="s">
        <v>22</v>
      </c>
      <c r="V125" s="233">
        <f t="shared" si="3"/>
        <v>0</v>
      </c>
      <c r="W125" s="233"/>
      <c r="X125" s="233"/>
      <c r="AE125" s="88"/>
      <c r="AF125" s="88"/>
      <c r="AG125" s="88"/>
      <c r="AH125" s="88"/>
      <c r="AI125" s="68"/>
      <c r="AJ125" s="68"/>
    </row>
    <row r="126" spans="2:36" ht="9.75" hidden="1" customHeight="1" outlineLevel="3" x14ac:dyDescent="0.3">
      <c r="B126" s="252"/>
      <c r="C126" s="252"/>
      <c r="D126" s="230">
        <f t="shared" si="0"/>
        <v>0</v>
      </c>
      <c r="E126" s="231"/>
      <c r="F126" s="231"/>
      <c r="G126" s="231"/>
      <c r="H126" s="231"/>
      <c r="I126" s="231"/>
      <c r="J126" s="231"/>
      <c r="K126" s="231"/>
      <c r="L126" s="231"/>
      <c r="M126" s="231"/>
      <c r="N126" s="231"/>
      <c r="O126" s="231"/>
      <c r="P126" s="231"/>
      <c r="Q126" s="231"/>
      <c r="R126" s="231"/>
      <c r="S126" s="231"/>
      <c r="T126" s="232"/>
      <c r="U126" s="72" t="s">
        <v>22</v>
      </c>
      <c r="V126" s="233">
        <f t="shared" si="3"/>
        <v>0</v>
      </c>
      <c r="W126" s="233"/>
      <c r="X126" s="233"/>
      <c r="AE126" s="88"/>
      <c r="AF126" s="88"/>
      <c r="AG126" s="88"/>
      <c r="AH126" s="88"/>
      <c r="AI126" s="68"/>
      <c r="AJ126" s="68"/>
    </row>
    <row r="127" spans="2:36" ht="9.75" hidden="1" customHeight="1" outlineLevel="3" x14ac:dyDescent="0.3">
      <c r="B127" s="252"/>
      <c r="C127" s="252"/>
      <c r="D127" s="230">
        <f t="shared" si="0"/>
        <v>0</v>
      </c>
      <c r="E127" s="231"/>
      <c r="F127" s="231"/>
      <c r="G127" s="231"/>
      <c r="H127" s="231"/>
      <c r="I127" s="231"/>
      <c r="J127" s="231"/>
      <c r="K127" s="231"/>
      <c r="L127" s="231"/>
      <c r="M127" s="231"/>
      <c r="N127" s="231"/>
      <c r="O127" s="231"/>
      <c r="P127" s="231"/>
      <c r="Q127" s="231"/>
      <c r="R127" s="231"/>
      <c r="S127" s="231"/>
      <c r="T127" s="232"/>
      <c r="U127" s="72" t="s">
        <v>22</v>
      </c>
      <c r="V127" s="233">
        <f t="shared" si="3"/>
        <v>0</v>
      </c>
      <c r="W127" s="233"/>
      <c r="X127" s="233"/>
      <c r="AE127" s="88"/>
      <c r="AF127" s="88"/>
      <c r="AG127" s="88"/>
      <c r="AH127" s="88"/>
      <c r="AI127" s="68"/>
      <c r="AJ127" s="68"/>
    </row>
    <row r="128" spans="2:36" ht="9.75" hidden="1" customHeight="1" outlineLevel="3" x14ac:dyDescent="0.3">
      <c r="B128" s="252"/>
      <c r="C128" s="252"/>
      <c r="D128" s="230">
        <f t="shared" si="0"/>
        <v>0</v>
      </c>
      <c r="E128" s="231"/>
      <c r="F128" s="231"/>
      <c r="G128" s="231"/>
      <c r="H128" s="231"/>
      <c r="I128" s="231"/>
      <c r="J128" s="231"/>
      <c r="K128" s="231"/>
      <c r="L128" s="231"/>
      <c r="M128" s="231"/>
      <c r="N128" s="231"/>
      <c r="O128" s="231"/>
      <c r="P128" s="231"/>
      <c r="Q128" s="231"/>
      <c r="R128" s="231"/>
      <c r="S128" s="231"/>
      <c r="T128" s="232"/>
      <c r="U128" s="72" t="s">
        <v>22</v>
      </c>
      <c r="V128" s="233">
        <f t="shared" si="3"/>
        <v>0</v>
      </c>
      <c r="W128" s="233"/>
      <c r="X128" s="233"/>
      <c r="AE128" s="88"/>
      <c r="AF128" s="88"/>
      <c r="AG128" s="88"/>
      <c r="AH128" s="88"/>
      <c r="AI128" s="68"/>
      <c r="AJ128" s="68"/>
    </row>
    <row r="129" spans="2:36" ht="9.75" hidden="1" customHeight="1" outlineLevel="3" x14ac:dyDescent="0.3">
      <c r="B129" s="252"/>
      <c r="C129" s="252"/>
      <c r="D129" s="230">
        <f t="shared" si="0"/>
        <v>0</v>
      </c>
      <c r="E129" s="231"/>
      <c r="F129" s="231"/>
      <c r="G129" s="231"/>
      <c r="H129" s="231"/>
      <c r="I129" s="231"/>
      <c r="J129" s="231"/>
      <c r="K129" s="231"/>
      <c r="L129" s="231"/>
      <c r="M129" s="231"/>
      <c r="N129" s="231"/>
      <c r="O129" s="231"/>
      <c r="P129" s="231"/>
      <c r="Q129" s="231"/>
      <c r="R129" s="231"/>
      <c r="S129" s="231"/>
      <c r="T129" s="232"/>
      <c r="U129" s="72" t="s">
        <v>22</v>
      </c>
      <c r="V129" s="233">
        <f t="shared" si="3"/>
        <v>0</v>
      </c>
      <c r="W129" s="233"/>
      <c r="X129" s="233"/>
      <c r="AE129" s="88"/>
      <c r="AF129" s="88"/>
      <c r="AG129" s="88"/>
      <c r="AH129" s="88"/>
      <c r="AI129" s="68"/>
      <c r="AJ129" s="68"/>
    </row>
    <row r="130" spans="2:36" ht="9.75" hidden="1" customHeight="1" outlineLevel="3" x14ac:dyDescent="0.3">
      <c r="B130" s="252"/>
      <c r="C130" s="252"/>
      <c r="D130" s="230">
        <f t="shared" si="0"/>
        <v>0</v>
      </c>
      <c r="E130" s="231"/>
      <c r="F130" s="231"/>
      <c r="G130" s="231"/>
      <c r="H130" s="231"/>
      <c r="I130" s="231"/>
      <c r="J130" s="231"/>
      <c r="K130" s="231"/>
      <c r="L130" s="231"/>
      <c r="M130" s="231"/>
      <c r="N130" s="231"/>
      <c r="O130" s="231"/>
      <c r="P130" s="231"/>
      <c r="Q130" s="231"/>
      <c r="R130" s="231"/>
      <c r="S130" s="231"/>
      <c r="T130" s="232"/>
      <c r="U130" s="72" t="s">
        <v>22</v>
      </c>
      <c r="V130" s="233">
        <f t="shared" si="3"/>
        <v>0</v>
      </c>
      <c r="W130" s="233"/>
      <c r="X130" s="233"/>
      <c r="AE130" s="88"/>
      <c r="AF130" s="88"/>
      <c r="AG130" s="88"/>
      <c r="AH130" s="88"/>
      <c r="AI130" s="68"/>
      <c r="AJ130" s="68"/>
    </row>
    <row r="131" spans="2:36" ht="9.75" hidden="1" customHeight="1" outlineLevel="3" x14ac:dyDescent="0.3">
      <c r="B131" s="252"/>
      <c r="C131" s="252"/>
      <c r="D131" s="230">
        <f t="shared" si="0"/>
        <v>0</v>
      </c>
      <c r="E131" s="231"/>
      <c r="F131" s="231"/>
      <c r="G131" s="231"/>
      <c r="H131" s="231"/>
      <c r="I131" s="231"/>
      <c r="J131" s="231"/>
      <c r="K131" s="231"/>
      <c r="L131" s="231"/>
      <c r="M131" s="231"/>
      <c r="N131" s="231"/>
      <c r="O131" s="231"/>
      <c r="P131" s="231"/>
      <c r="Q131" s="231"/>
      <c r="R131" s="231"/>
      <c r="S131" s="231"/>
      <c r="T131" s="232"/>
      <c r="U131" s="72" t="s">
        <v>22</v>
      </c>
      <c r="V131" s="233">
        <f t="shared" si="3"/>
        <v>0</v>
      </c>
      <c r="W131" s="233"/>
      <c r="X131" s="233"/>
      <c r="AE131" s="88"/>
      <c r="AF131" s="88"/>
      <c r="AG131" s="88"/>
      <c r="AH131" s="88"/>
      <c r="AI131" s="68"/>
      <c r="AJ131" s="68"/>
    </row>
    <row r="132" spans="2:36" ht="9.75" hidden="1" customHeight="1" outlineLevel="3" x14ac:dyDescent="0.3">
      <c r="B132" s="252"/>
      <c r="C132" s="252"/>
      <c r="D132" s="230">
        <f t="shared" si="0"/>
        <v>0</v>
      </c>
      <c r="E132" s="231"/>
      <c r="F132" s="231"/>
      <c r="G132" s="231"/>
      <c r="H132" s="231"/>
      <c r="I132" s="231"/>
      <c r="J132" s="231"/>
      <c r="K132" s="231"/>
      <c r="L132" s="231"/>
      <c r="M132" s="231"/>
      <c r="N132" s="231"/>
      <c r="O132" s="231"/>
      <c r="P132" s="231"/>
      <c r="Q132" s="231"/>
      <c r="R132" s="231"/>
      <c r="S132" s="231"/>
      <c r="T132" s="232"/>
      <c r="U132" s="72" t="s">
        <v>22</v>
      </c>
      <c r="V132" s="233">
        <f t="shared" si="3"/>
        <v>0</v>
      </c>
      <c r="W132" s="233"/>
      <c r="X132" s="233"/>
      <c r="AE132" s="88"/>
      <c r="AF132" s="88"/>
      <c r="AG132" s="88"/>
      <c r="AH132" s="88"/>
      <c r="AI132" s="68"/>
      <c r="AJ132" s="68"/>
    </row>
    <row r="133" spans="2:36" ht="9.75" hidden="1" customHeight="1" outlineLevel="3" x14ac:dyDescent="0.3">
      <c r="B133" s="252"/>
      <c r="C133" s="252"/>
      <c r="D133" s="230">
        <f t="shared" si="0"/>
        <v>0</v>
      </c>
      <c r="E133" s="231"/>
      <c r="F133" s="231"/>
      <c r="G133" s="231"/>
      <c r="H133" s="231"/>
      <c r="I133" s="231"/>
      <c r="J133" s="231"/>
      <c r="K133" s="231"/>
      <c r="L133" s="231"/>
      <c r="M133" s="231"/>
      <c r="N133" s="231"/>
      <c r="O133" s="231"/>
      <c r="P133" s="231"/>
      <c r="Q133" s="231"/>
      <c r="R133" s="231"/>
      <c r="S133" s="231"/>
      <c r="T133" s="232"/>
      <c r="U133" s="72" t="s">
        <v>22</v>
      </c>
      <c r="V133" s="233">
        <f t="shared" si="3"/>
        <v>0</v>
      </c>
      <c r="W133" s="233"/>
      <c r="X133" s="233"/>
      <c r="AE133" s="88"/>
      <c r="AF133" s="88"/>
      <c r="AG133" s="88"/>
      <c r="AH133" s="88"/>
      <c r="AI133" s="68"/>
      <c r="AJ133" s="68"/>
    </row>
    <row r="134" spans="2:36" ht="9.75" hidden="1" customHeight="1" outlineLevel="3" x14ac:dyDescent="0.3">
      <c r="B134" s="252"/>
      <c r="C134" s="252"/>
      <c r="D134" s="230">
        <f t="shared" si="0"/>
        <v>0</v>
      </c>
      <c r="E134" s="231"/>
      <c r="F134" s="231"/>
      <c r="G134" s="231"/>
      <c r="H134" s="231"/>
      <c r="I134" s="231"/>
      <c r="J134" s="231"/>
      <c r="K134" s="231"/>
      <c r="L134" s="231"/>
      <c r="M134" s="231"/>
      <c r="N134" s="231"/>
      <c r="O134" s="231"/>
      <c r="P134" s="231"/>
      <c r="Q134" s="231"/>
      <c r="R134" s="231"/>
      <c r="S134" s="231"/>
      <c r="T134" s="232"/>
      <c r="U134" s="72" t="s">
        <v>22</v>
      </c>
      <c r="V134" s="233">
        <f t="shared" si="3"/>
        <v>0</v>
      </c>
      <c r="W134" s="233"/>
      <c r="X134" s="233"/>
      <c r="AE134" s="88"/>
      <c r="AF134" s="88"/>
      <c r="AG134" s="88"/>
      <c r="AH134" s="88"/>
      <c r="AI134" s="68"/>
      <c r="AJ134" s="68"/>
    </row>
    <row r="135" spans="2:36" ht="9.75" hidden="1" customHeight="1" outlineLevel="3" x14ac:dyDescent="0.3">
      <c r="B135" s="252"/>
      <c r="C135" s="252"/>
      <c r="D135" s="230">
        <f t="shared" si="0"/>
        <v>0</v>
      </c>
      <c r="E135" s="231"/>
      <c r="F135" s="231"/>
      <c r="G135" s="231"/>
      <c r="H135" s="231"/>
      <c r="I135" s="231"/>
      <c r="J135" s="231"/>
      <c r="K135" s="231"/>
      <c r="L135" s="231"/>
      <c r="M135" s="231"/>
      <c r="N135" s="231"/>
      <c r="O135" s="231"/>
      <c r="P135" s="231"/>
      <c r="Q135" s="231"/>
      <c r="R135" s="231"/>
      <c r="S135" s="231"/>
      <c r="T135" s="232"/>
      <c r="U135" s="72" t="s">
        <v>22</v>
      </c>
      <c r="V135" s="233">
        <f t="shared" si="3"/>
        <v>0</v>
      </c>
      <c r="W135" s="233"/>
      <c r="X135" s="233"/>
      <c r="AE135" s="88"/>
      <c r="AF135" s="88"/>
      <c r="AG135" s="88"/>
      <c r="AH135" s="88"/>
      <c r="AI135" s="68"/>
      <c r="AJ135" s="68"/>
    </row>
    <row r="136" spans="2:36" ht="9.75" hidden="1" customHeight="1" outlineLevel="3" x14ac:dyDescent="0.3">
      <c r="B136" s="252"/>
      <c r="C136" s="252"/>
      <c r="D136" s="230">
        <f t="shared" si="0"/>
        <v>0</v>
      </c>
      <c r="E136" s="231"/>
      <c r="F136" s="231"/>
      <c r="G136" s="231"/>
      <c r="H136" s="231"/>
      <c r="I136" s="231"/>
      <c r="J136" s="231"/>
      <c r="K136" s="231"/>
      <c r="L136" s="231"/>
      <c r="M136" s="231"/>
      <c r="N136" s="231"/>
      <c r="O136" s="231"/>
      <c r="P136" s="231"/>
      <c r="Q136" s="231"/>
      <c r="R136" s="231"/>
      <c r="S136" s="231"/>
      <c r="T136" s="232"/>
      <c r="U136" s="72" t="s">
        <v>22</v>
      </c>
      <c r="V136" s="233">
        <f t="shared" si="3"/>
        <v>0</v>
      </c>
      <c r="W136" s="233"/>
      <c r="X136" s="233"/>
      <c r="AE136" s="88"/>
      <c r="AF136" s="88"/>
      <c r="AG136" s="88"/>
      <c r="AH136" s="88"/>
      <c r="AI136" s="68"/>
      <c r="AJ136" s="68"/>
    </row>
    <row r="137" spans="2:36" ht="9.75" hidden="1" customHeight="1" outlineLevel="3" x14ac:dyDescent="0.3">
      <c r="B137" s="252"/>
      <c r="C137" s="252"/>
      <c r="D137" s="230">
        <f t="shared" si="0"/>
        <v>0</v>
      </c>
      <c r="E137" s="231"/>
      <c r="F137" s="231"/>
      <c r="G137" s="231"/>
      <c r="H137" s="231"/>
      <c r="I137" s="231"/>
      <c r="J137" s="231"/>
      <c r="K137" s="231"/>
      <c r="L137" s="231"/>
      <c r="M137" s="231"/>
      <c r="N137" s="231"/>
      <c r="O137" s="231"/>
      <c r="P137" s="231"/>
      <c r="Q137" s="231"/>
      <c r="R137" s="231"/>
      <c r="S137" s="231"/>
      <c r="T137" s="232"/>
      <c r="U137" s="72" t="s">
        <v>22</v>
      </c>
      <c r="V137" s="233">
        <f t="shared" si="3"/>
        <v>0</v>
      </c>
      <c r="W137" s="233"/>
      <c r="X137" s="233"/>
      <c r="AE137" s="88"/>
      <c r="AF137" s="88"/>
      <c r="AG137" s="88"/>
      <c r="AH137" s="88"/>
      <c r="AI137" s="68"/>
      <c r="AJ137" s="68"/>
    </row>
    <row r="138" spans="2:36" ht="9.75" hidden="1" customHeight="1" outlineLevel="3" x14ac:dyDescent="0.3">
      <c r="B138" s="252"/>
      <c r="C138" s="252"/>
      <c r="D138" s="230">
        <f t="shared" si="0"/>
        <v>0</v>
      </c>
      <c r="E138" s="231"/>
      <c r="F138" s="231"/>
      <c r="G138" s="231"/>
      <c r="H138" s="231"/>
      <c r="I138" s="231"/>
      <c r="J138" s="231"/>
      <c r="K138" s="231"/>
      <c r="L138" s="231"/>
      <c r="M138" s="231"/>
      <c r="N138" s="231"/>
      <c r="O138" s="231"/>
      <c r="P138" s="231"/>
      <c r="Q138" s="231"/>
      <c r="R138" s="231"/>
      <c r="S138" s="231"/>
      <c r="T138" s="232"/>
      <c r="U138" s="72" t="s">
        <v>22</v>
      </c>
      <c r="V138" s="233">
        <f t="shared" si="3"/>
        <v>0</v>
      </c>
      <c r="W138" s="233"/>
      <c r="X138" s="233"/>
      <c r="AE138" s="88"/>
      <c r="AF138" s="88"/>
      <c r="AG138" s="88"/>
      <c r="AH138" s="88"/>
      <c r="AI138" s="68"/>
      <c r="AJ138" s="68"/>
    </row>
    <row r="139" spans="2:36" ht="9.75" hidden="1" customHeight="1" outlineLevel="3" x14ac:dyDescent="0.3">
      <c r="B139" s="252"/>
      <c r="C139" s="252"/>
      <c r="D139" s="230">
        <f t="shared" si="0"/>
        <v>0</v>
      </c>
      <c r="E139" s="231"/>
      <c r="F139" s="231"/>
      <c r="G139" s="231"/>
      <c r="H139" s="231"/>
      <c r="I139" s="231"/>
      <c r="J139" s="231"/>
      <c r="K139" s="231"/>
      <c r="L139" s="231"/>
      <c r="M139" s="231"/>
      <c r="N139" s="231"/>
      <c r="O139" s="231"/>
      <c r="P139" s="231"/>
      <c r="Q139" s="231"/>
      <c r="R139" s="231"/>
      <c r="S139" s="231"/>
      <c r="T139" s="232"/>
      <c r="U139" s="72" t="s">
        <v>22</v>
      </c>
      <c r="V139" s="233">
        <f t="shared" si="3"/>
        <v>0</v>
      </c>
      <c r="W139" s="233"/>
      <c r="X139" s="233"/>
      <c r="AE139" s="88"/>
      <c r="AF139" s="88"/>
      <c r="AG139" s="88"/>
      <c r="AH139" s="88"/>
      <c r="AI139" s="68"/>
      <c r="AJ139" s="68"/>
    </row>
    <row r="140" spans="2:36" ht="9.75" hidden="1" customHeight="1" outlineLevel="3" x14ac:dyDescent="0.3">
      <c r="B140" s="252"/>
      <c r="C140" s="252"/>
      <c r="D140" s="230">
        <f t="shared" si="0"/>
        <v>0</v>
      </c>
      <c r="E140" s="231"/>
      <c r="F140" s="231"/>
      <c r="G140" s="231"/>
      <c r="H140" s="231"/>
      <c r="I140" s="231"/>
      <c r="J140" s="231"/>
      <c r="K140" s="231"/>
      <c r="L140" s="231"/>
      <c r="M140" s="231"/>
      <c r="N140" s="231"/>
      <c r="O140" s="231"/>
      <c r="P140" s="231"/>
      <c r="Q140" s="231"/>
      <c r="R140" s="231"/>
      <c r="S140" s="231"/>
      <c r="T140" s="232"/>
      <c r="U140" s="72" t="s">
        <v>22</v>
      </c>
      <c r="V140" s="233">
        <f t="shared" si="3"/>
        <v>0</v>
      </c>
      <c r="W140" s="233"/>
      <c r="X140" s="233"/>
      <c r="AE140" s="88"/>
      <c r="AF140" s="88"/>
      <c r="AG140" s="88"/>
      <c r="AH140" s="88"/>
      <c r="AI140" s="68"/>
      <c r="AJ140" s="68"/>
    </row>
    <row r="141" spans="2:36" ht="9.75" hidden="1" customHeight="1" outlineLevel="3" x14ac:dyDescent="0.3">
      <c r="B141" s="252"/>
      <c r="C141" s="252"/>
      <c r="D141" s="230">
        <f t="shared" si="0"/>
        <v>0</v>
      </c>
      <c r="E141" s="231"/>
      <c r="F141" s="231"/>
      <c r="G141" s="231"/>
      <c r="H141" s="231"/>
      <c r="I141" s="231"/>
      <c r="J141" s="231"/>
      <c r="K141" s="231"/>
      <c r="L141" s="231"/>
      <c r="M141" s="231"/>
      <c r="N141" s="231"/>
      <c r="O141" s="231"/>
      <c r="P141" s="231"/>
      <c r="Q141" s="231"/>
      <c r="R141" s="231"/>
      <c r="S141" s="231"/>
      <c r="T141" s="232"/>
      <c r="U141" s="72" t="s">
        <v>22</v>
      </c>
      <c r="V141" s="233">
        <f t="shared" si="3"/>
        <v>0</v>
      </c>
      <c r="W141" s="233"/>
      <c r="X141" s="233"/>
      <c r="AE141" s="88"/>
      <c r="AF141" s="88"/>
      <c r="AG141" s="88"/>
      <c r="AH141" s="88"/>
      <c r="AI141" s="68"/>
      <c r="AJ141" s="68"/>
    </row>
    <row r="142" spans="2:36" ht="9.75" hidden="1" customHeight="1" outlineLevel="3" x14ac:dyDescent="0.3">
      <c r="B142" s="252"/>
      <c r="C142" s="252"/>
      <c r="D142" s="230">
        <f t="shared" si="0"/>
        <v>0</v>
      </c>
      <c r="E142" s="231"/>
      <c r="F142" s="231"/>
      <c r="G142" s="231"/>
      <c r="H142" s="231"/>
      <c r="I142" s="231"/>
      <c r="J142" s="231"/>
      <c r="K142" s="231"/>
      <c r="L142" s="231"/>
      <c r="M142" s="231"/>
      <c r="N142" s="231"/>
      <c r="O142" s="231"/>
      <c r="P142" s="231"/>
      <c r="Q142" s="231"/>
      <c r="R142" s="231"/>
      <c r="S142" s="231"/>
      <c r="T142" s="232"/>
      <c r="U142" s="72" t="s">
        <v>22</v>
      </c>
      <c r="V142" s="233">
        <f t="shared" si="3"/>
        <v>0</v>
      </c>
      <c r="W142" s="233"/>
      <c r="X142" s="233"/>
      <c r="AE142" s="88"/>
      <c r="AF142" s="88"/>
      <c r="AG142" s="88"/>
      <c r="AH142" s="88"/>
      <c r="AI142" s="68"/>
      <c r="AJ142" s="68"/>
    </row>
    <row r="143" spans="2:36" ht="9.75" hidden="1" customHeight="1" outlineLevel="3" x14ac:dyDescent="0.3">
      <c r="B143" s="252"/>
      <c r="C143" s="252"/>
      <c r="D143" s="230">
        <f t="shared" si="0"/>
        <v>0</v>
      </c>
      <c r="E143" s="231"/>
      <c r="F143" s="231"/>
      <c r="G143" s="231"/>
      <c r="H143" s="231"/>
      <c r="I143" s="231"/>
      <c r="J143" s="231"/>
      <c r="K143" s="231"/>
      <c r="L143" s="231"/>
      <c r="M143" s="231"/>
      <c r="N143" s="231"/>
      <c r="O143" s="231"/>
      <c r="P143" s="231"/>
      <c r="Q143" s="231"/>
      <c r="R143" s="231"/>
      <c r="S143" s="231"/>
      <c r="T143" s="232"/>
      <c r="U143" s="72" t="s">
        <v>22</v>
      </c>
      <c r="V143" s="233">
        <f t="shared" si="3"/>
        <v>0</v>
      </c>
      <c r="W143" s="233"/>
      <c r="X143" s="233"/>
      <c r="AE143" s="88"/>
      <c r="AF143" s="88"/>
      <c r="AG143" s="88"/>
      <c r="AH143" s="88"/>
      <c r="AI143" s="68"/>
      <c r="AJ143" s="68"/>
    </row>
    <row r="144" spans="2:36" ht="9.75" hidden="1" customHeight="1" outlineLevel="3" x14ac:dyDescent="0.3">
      <c r="B144" s="252"/>
      <c r="C144" s="252"/>
      <c r="D144" s="230">
        <f t="shared" si="0"/>
        <v>0</v>
      </c>
      <c r="E144" s="231"/>
      <c r="F144" s="231"/>
      <c r="G144" s="231"/>
      <c r="H144" s="231"/>
      <c r="I144" s="231"/>
      <c r="J144" s="231"/>
      <c r="K144" s="231"/>
      <c r="L144" s="231"/>
      <c r="M144" s="231"/>
      <c r="N144" s="231"/>
      <c r="O144" s="231"/>
      <c r="P144" s="231"/>
      <c r="Q144" s="231"/>
      <c r="R144" s="231"/>
      <c r="S144" s="231"/>
      <c r="T144" s="232"/>
      <c r="U144" s="72" t="s">
        <v>22</v>
      </c>
      <c r="V144" s="233">
        <f t="shared" si="3"/>
        <v>0</v>
      </c>
      <c r="W144" s="233"/>
      <c r="X144" s="233"/>
      <c r="AE144" s="88"/>
      <c r="AF144" s="88"/>
      <c r="AG144" s="88"/>
      <c r="AH144" s="88"/>
      <c r="AI144" s="68"/>
      <c r="AJ144" s="68"/>
    </row>
    <row r="145" spans="2:36" ht="9.75" hidden="1" customHeight="1" outlineLevel="3" x14ac:dyDescent="0.3">
      <c r="B145" s="252"/>
      <c r="C145" s="252"/>
      <c r="D145" s="230">
        <f t="shared" si="0"/>
        <v>0</v>
      </c>
      <c r="E145" s="231"/>
      <c r="F145" s="231"/>
      <c r="G145" s="231"/>
      <c r="H145" s="231"/>
      <c r="I145" s="231"/>
      <c r="J145" s="231"/>
      <c r="K145" s="231"/>
      <c r="L145" s="231"/>
      <c r="M145" s="231"/>
      <c r="N145" s="231"/>
      <c r="O145" s="231"/>
      <c r="P145" s="231"/>
      <c r="Q145" s="231"/>
      <c r="R145" s="231"/>
      <c r="S145" s="231"/>
      <c r="T145" s="232"/>
      <c r="U145" s="72" t="s">
        <v>22</v>
      </c>
      <c r="V145" s="233">
        <f t="shared" si="3"/>
        <v>0</v>
      </c>
      <c r="W145" s="233"/>
      <c r="X145" s="233"/>
      <c r="AE145" s="88"/>
      <c r="AF145" s="88"/>
      <c r="AG145" s="88"/>
      <c r="AH145" s="88"/>
      <c r="AI145" s="68"/>
      <c r="AJ145" s="68"/>
    </row>
    <row r="146" spans="2:36" ht="9.75" hidden="1" customHeight="1" outlineLevel="3" x14ac:dyDescent="0.3">
      <c r="B146" s="252"/>
      <c r="C146" s="252"/>
      <c r="D146" s="230">
        <f t="shared" si="0"/>
        <v>0</v>
      </c>
      <c r="E146" s="231"/>
      <c r="F146" s="231"/>
      <c r="G146" s="231"/>
      <c r="H146" s="231"/>
      <c r="I146" s="231"/>
      <c r="J146" s="231"/>
      <c r="K146" s="231"/>
      <c r="L146" s="231"/>
      <c r="M146" s="231"/>
      <c r="N146" s="231"/>
      <c r="O146" s="231"/>
      <c r="P146" s="231"/>
      <c r="Q146" s="231"/>
      <c r="R146" s="231"/>
      <c r="S146" s="231"/>
      <c r="T146" s="232"/>
      <c r="U146" s="72" t="s">
        <v>22</v>
      </c>
      <c r="V146" s="233">
        <f t="shared" si="3"/>
        <v>0</v>
      </c>
      <c r="W146" s="233"/>
      <c r="X146" s="233"/>
      <c r="AE146" s="88"/>
      <c r="AF146" s="88"/>
      <c r="AG146" s="88"/>
      <c r="AH146" s="88"/>
      <c r="AI146" s="68"/>
      <c r="AJ146" s="68"/>
    </row>
    <row r="147" spans="2:36" ht="9.75" hidden="1" customHeight="1" outlineLevel="3" x14ac:dyDescent="0.3">
      <c r="B147" s="252"/>
      <c r="C147" s="252"/>
      <c r="D147" s="230">
        <f t="shared" si="0"/>
        <v>0</v>
      </c>
      <c r="E147" s="231"/>
      <c r="F147" s="231"/>
      <c r="G147" s="231"/>
      <c r="H147" s="231"/>
      <c r="I147" s="231"/>
      <c r="J147" s="231"/>
      <c r="K147" s="231"/>
      <c r="L147" s="231"/>
      <c r="M147" s="231"/>
      <c r="N147" s="231"/>
      <c r="O147" s="231"/>
      <c r="P147" s="231"/>
      <c r="Q147" s="231"/>
      <c r="R147" s="231"/>
      <c r="S147" s="231"/>
      <c r="T147" s="232"/>
      <c r="U147" s="72" t="s">
        <v>22</v>
      </c>
      <c r="V147" s="233">
        <f t="shared" si="3"/>
        <v>0</v>
      </c>
      <c r="W147" s="233"/>
      <c r="X147" s="233"/>
      <c r="AE147" s="88"/>
      <c r="AF147" s="88"/>
      <c r="AG147" s="88"/>
      <c r="AH147" s="88"/>
      <c r="AI147" s="68"/>
      <c r="AJ147" s="68"/>
    </row>
    <row r="148" spans="2:36" ht="9.75" hidden="1" customHeight="1" outlineLevel="3" x14ac:dyDescent="0.3">
      <c r="B148" s="252"/>
      <c r="C148" s="252"/>
      <c r="D148" s="230">
        <f t="shared" si="0"/>
        <v>0</v>
      </c>
      <c r="E148" s="231"/>
      <c r="F148" s="231"/>
      <c r="G148" s="231"/>
      <c r="H148" s="231"/>
      <c r="I148" s="231"/>
      <c r="J148" s="231"/>
      <c r="K148" s="231"/>
      <c r="L148" s="231"/>
      <c r="M148" s="231"/>
      <c r="N148" s="231"/>
      <c r="O148" s="231"/>
      <c r="P148" s="231"/>
      <c r="Q148" s="231"/>
      <c r="R148" s="231"/>
      <c r="S148" s="231"/>
      <c r="T148" s="232"/>
      <c r="U148" s="72" t="s">
        <v>22</v>
      </c>
      <c r="V148" s="233">
        <f t="shared" si="3"/>
        <v>0</v>
      </c>
      <c r="W148" s="233"/>
      <c r="X148" s="233"/>
      <c r="AE148" s="88"/>
      <c r="AF148" s="88"/>
      <c r="AG148" s="88"/>
      <c r="AH148" s="88"/>
      <c r="AI148" s="68"/>
      <c r="AJ148" s="68"/>
    </row>
    <row r="149" spans="2:36" ht="9.75" hidden="1" customHeight="1" outlineLevel="3" x14ac:dyDescent="0.3">
      <c r="B149" s="252"/>
      <c r="C149" s="252"/>
      <c r="D149" s="230">
        <f t="shared" si="0"/>
        <v>0</v>
      </c>
      <c r="E149" s="231"/>
      <c r="F149" s="231"/>
      <c r="G149" s="231"/>
      <c r="H149" s="231"/>
      <c r="I149" s="231"/>
      <c r="J149" s="231"/>
      <c r="K149" s="231"/>
      <c r="L149" s="231"/>
      <c r="M149" s="231"/>
      <c r="N149" s="231"/>
      <c r="O149" s="231"/>
      <c r="P149" s="231"/>
      <c r="Q149" s="231"/>
      <c r="R149" s="231"/>
      <c r="S149" s="231"/>
      <c r="T149" s="232"/>
      <c r="U149" s="72" t="s">
        <v>22</v>
      </c>
      <c r="V149" s="233">
        <f t="shared" si="3"/>
        <v>0</v>
      </c>
      <c r="W149" s="233"/>
      <c r="X149" s="233"/>
      <c r="AE149" s="88"/>
      <c r="AF149" s="88"/>
      <c r="AG149" s="88"/>
      <c r="AH149" s="88"/>
      <c r="AI149" s="68"/>
      <c r="AJ149" s="68"/>
    </row>
    <row r="150" spans="2:36" ht="9.75" hidden="1" customHeight="1" outlineLevel="3" x14ac:dyDescent="0.3">
      <c r="B150" s="252"/>
      <c r="C150" s="252"/>
      <c r="D150" s="230">
        <f t="shared" si="0"/>
        <v>0</v>
      </c>
      <c r="E150" s="231"/>
      <c r="F150" s="231"/>
      <c r="G150" s="231"/>
      <c r="H150" s="231"/>
      <c r="I150" s="231"/>
      <c r="J150" s="231"/>
      <c r="K150" s="231"/>
      <c r="L150" s="231"/>
      <c r="M150" s="231"/>
      <c r="N150" s="231"/>
      <c r="O150" s="231"/>
      <c r="P150" s="231"/>
      <c r="Q150" s="231"/>
      <c r="R150" s="231"/>
      <c r="S150" s="231"/>
      <c r="T150" s="232"/>
      <c r="U150" s="72" t="s">
        <v>22</v>
      </c>
      <c r="V150" s="233">
        <f t="shared" si="3"/>
        <v>0</v>
      </c>
      <c r="W150" s="233"/>
      <c r="X150" s="233"/>
      <c r="AE150" s="88"/>
      <c r="AF150" s="88"/>
      <c r="AG150" s="88"/>
      <c r="AH150" s="88"/>
      <c r="AI150" s="68"/>
      <c r="AJ150" s="68"/>
    </row>
    <row r="151" spans="2:36" ht="9.75" hidden="1" customHeight="1" outlineLevel="3" x14ac:dyDescent="0.3">
      <c r="B151" s="252"/>
      <c r="C151" s="252"/>
      <c r="D151" s="230">
        <f t="shared" si="0"/>
        <v>0</v>
      </c>
      <c r="E151" s="231"/>
      <c r="F151" s="231"/>
      <c r="G151" s="231"/>
      <c r="H151" s="231"/>
      <c r="I151" s="231"/>
      <c r="J151" s="231"/>
      <c r="K151" s="231"/>
      <c r="L151" s="231"/>
      <c r="M151" s="231"/>
      <c r="N151" s="231"/>
      <c r="O151" s="231"/>
      <c r="P151" s="231"/>
      <c r="Q151" s="231"/>
      <c r="R151" s="231"/>
      <c r="S151" s="231"/>
      <c r="T151" s="232"/>
      <c r="U151" s="72" t="s">
        <v>22</v>
      </c>
      <c r="V151" s="233">
        <f t="shared" si="3"/>
        <v>0</v>
      </c>
      <c r="W151" s="233"/>
      <c r="X151" s="233"/>
      <c r="AE151" s="88"/>
      <c r="AF151" s="88"/>
      <c r="AG151" s="88"/>
      <c r="AH151" s="88"/>
      <c r="AI151" s="68"/>
      <c r="AJ151" s="68"/>
    </row>
    <row r="152" spans="2:36" ht="9.75" hidden="1" customHeight="1" outlineLevel="3" x14ac:dyDescent="0.3">
      <c r="B152" s="252"/>
      <c r="C152" s="252"/>
      <c r="D152" s="230">
        <f t="shared" si="0"/>
        <v>0</v>
      </c>
      <c r="E152" s="231"/>
      <c r="F152" s="231"/>
      <c r="G152" s="231"/>
      <c r="H152" s="231"/>
      <c r="I152" s="231"/>
      <c r="J152" s="231"/>
      <c r="K152" s="231"/>
      <c r="L152" s="231"/>
      <c r="M152" s="231"/>
      <c r="N152" s="231"/>
      <c r="O152" s="231"/>
      <c r="P152" s="231"/>
      <c r="Q152" s="231"/>
      <c r="R152" s="231"/>
      <c r="S152" s="231"/>
      <c r="T152" s="232"/>
      <c r="U152" s="72" t="s">
        <v>22</v>
      </c>
      <c r="V152" s="233">
        <f t="shared" si="3"/>
        <v>0</v>
      </c>
      <c r="W152" s="233"/>
      <c r="X152" s="233"/>
      <c r="AE152" s="88"/>
      <c r="AF152" s="88"/>
      <c r="AG152" s="88"/>
      <c r="AH152" s="88"/>
      <c r="AI152" s="68"/>
      <c r="AJ152" s="68"/>
    </row>
    <row r="153" spans="2:36" ht="9.75" hidden="1" customHeight="1" outlineLevel="3" x14ac:dyDescent="0.3">
      <c r="B153" s="252"/>
      <c r="C153" s="252"/>
      <c r="D153" s="230">
        <f t="shared" si="0"/>
        <v>0</v>
      </c>
      <c r="E153" s="231"/>
      <c r="F153" s="231"/>
      <c r="G153" s="231"/>
      <c r="H153" s="231"/>
      <c r="I153" s="231"/>
      <c r="J153" s="231"/>
      <c r="K153" s="231"/>
      <c r="L153" s="231"/>
      <c r="M153" s="231"/>
      <c r="N153" s="231"/>
      <c r="O153" s="231"/>
      <c r="P153" s="231"/>
      <c r="Q153" s="231"/>
      <c r="R153" s="231"/>
      <c r="S153" s="231"/>
      <c r="T153" s="232"/>
      <c r="U153" s="72" t="s">
        <v>22</v>
      </c>
      <c r="V153" s="233">
        <f t="shared" si="3"/>
        <v>0</v>
      </c>
      <c r="W153" s="233"/>
      <c r="X153" s="233"/>
      <c r="AE153" s="88"/>
      <c r="AF153" s="88"/>
      <c r="AG153" s="88"/>
      <c r="AH153" s="88"/>
      <c r="AI153" s="68"/>
      <c r="AJ153" s="68"/>
    </row>
    <row r="154" spans="2:36" ht="9.75" hidden="1" customHeight="1" outlineLevel="3" x14ac:dyDescent="0.3">
      <c r="B154" s="252"/>
      <c r="C154" s="252"/>
      <c r="D154" s="230">
        <f t="shared" si="0"/>
        <v>0</v>
      </c>
      <c r="E154" s="231"/>
      <c r="F154" s="231"/>
      <c r="G154" s="231"/>
      <c r="H154" s="231"/>
      <c r="I154" s="231"/>
      <c r="J154" s="231"/>
      <c r="K154" s="231"/>
      <c r="L154" s="231"/>
      <c r="M154" s="231"/>
      <c r="N154" s="231"/>
      <c r="O154" s="231"/>
      <c r="P154" s="231"/>
      <c r="Q154" s="231"/>
      <c r="R154" s="231"/>
      <c r="S154" s="231"/>
      <c r="T154" s="232"/>
      <c r="U154" s="72" t="s">
        <v>22</v>
      </c>
      <c r="V154" s="233">
        <f t="shared" si="3"/>
        <v>0</v>
      </c>
      <c r="W154" s="233"/>
      <c r="X154" s="233"/>
      <c r="AE154" s="88"/>
      <c r="AF154" s="88"/>
      <c r="AG154" s="88"/>
      <c r="AH154" s="88"/>
      <c r="AI154" s="68"/>
      <c r="AJ154" s="68"/>
    </row>
    <row r="155" spans="2:36" ht="9.75" hidden="1" customHeight="1" outlineLevel="3" x14ac:dyDescent="0.3">
      <c r="B155" s="252"/>
      <c r="C155" s="252"/>
      <c r="D155" s="230">
        <f t="shared" si="0"/>
        <v>0</v>
      </c>
      <c r="E155" s="231"/>
      <c r="F155" s="231"/>
      <c r="G155" s="231"/>
      <c r="H155" s="231"/>
      <c r="I155" s="231"/>
      <c r="J155" s="231"/>
      <c r="K155" s="231"/>
      <c r="L155" s="231"/>
      <c r="M155" s="231"/>
      <c r="N155" s="231"/>
      <c r="O155" s="231"/>
      <c r="P155" s="231"/>
      <c r="Q155" s="231"/>
      <c r="R155" s="231"/>
      <c r="S155" s="231"/>
      <c r="T155" s="232"/>
      <c r="U155" s="72" t="s">
        <v>22</v>
      </c>
      <c r="V155" s="233">
        <f t="shared" si="3"/>
        <v>0</v>
      </c>
      <c r="W155" s="233"/>
      <c r="X155" s="233"/>
      <c r="AE155" s="88"/>
      <c r="AF155" s="88"/>
      <c r="AG155" s="88"/>
      <c r="AH155" s="88"/>
      <c r="AI155" s="68"/>
      <c r="AJ155" s="68"/>
    </row>
    <row r="156" spans="2:36" ht="9.75" hidden="1" customHeight="1" outlineLevel="3" x14ac:dyDescent="0.3">
      <c r="B156" s="252"/>
      <c r="C156" s="252"/>
      <c r="D156" s="230">
        <f t="shared" si="0"/>
        <v>0</v>
      </c>
      <c r="E156" s="231"/>
      <c r="F156" s="231"/>
      <c r="G156" s="231"/>
      <c r="H156" s="231"/>
      <c r="I156" s="231"/>
      <c r="J156" s="231"/>
      <c r="K156" s="231"/>
      <c r="L156" s="231"/>
      <c r="M156" s="231"/>
      <c r="N156" s="231"/>
      <c r="O156" s="231"/>
      <c r="P156" s="231"/>
      <c r="Q156" s="231"/>
      <c r="R156" s="231"/>
      <c r="S156" s="231"/>
      <c r="T156" s="232"/>
      <c r="U156" s="72" t="s">
        <v>22</v>
      </c>
      <c r="V156" s="233">
        <f t="shared" si="3"/>
        <v>0</v>
      </c>
      <c r="W156" s="233"/>
      <c r="X156" s="233"/>
      <c r="AE156" s="88"/>
      <c r="AF156" s="88"/>
      <c r="AG156" s="88"/>
      <c r="AH156" s="88"/>
      <c r="AI156" s="68"/>
      <c r="AJ156" s="68"/>
    </row>
    <row r="157" spans="2:36" ht="9.75" hidden="1" customHeight="1" outlineLevel="3" x14ac:dyDescent="0.3">
      <c r="B157" s="252"/>
      <c r="C157" s="252"/>
      <c r="D157" s="230">
        <f t="shared" si="0"/>
        <v>0</v>
      </c>
      <c r="E157" s="231"/>
      <c r="F157" s="231"/>
      <c r="G157" s="231"/>
      <c r="H157" s="231"/>
      <c r="I157" s="231"/>
      <c r="J157" s="231"/>
      <c r="K157" s="231"/>
      <c r="L157" s="231"/>
      <c r="M157" s="231"/>
      <c r="N157" s="231"/>
      <c r="O157" s="231"/>
      <c r="P157" s="231"/>
      <c r="Q157" s="231"/>
      <c r="R157" s="231"/>
      <c r="S157" s="231"/>
      <c r="T157" s="232"/>
      <c r="U157" s="72" t="s">
        <v>22</v>
      </c>
      <c r="V157" s="233">
        <f t="shared" si="3"/>
        <v>0</v>
      </c>
      <c r="W157" s="233"/>
      <c r="X157" s="233"/>
      <c r="AE157" s="88"/>
      <c r="AF157" s="88"/>
      <c r="AG157" s="88"/>
      <c r="AH157" s="88"/>
      <c r="AI157" s="68"/>
      <c r="AJ157" s="68"/>
    </row>
    <row r="158" spans="2:36" ht="9.75" hidden="1" customHeight="1" outlineLevel="3" x14ac:dyDescent="0.3">
      <c r="B158" s="252"/>
      <c r="C158" s="252"/>
      <c r="D158" s="230">
        <f t="shared" si="0"/>
        <v>0</v>
      </c>
      <c r="E158" s="231"/>
      <c r="F158" s="231"/>
      <c r="G158" s="231"/>
      <c r="H158" s="231"/>
      <c r="I158" s="231"/>
      <c r="J158" s="231"/>
      <c r="K158" s="231"/>
      <c r="L158" s="231"/>
      <c r="M158" s="231"/>
      <c r="N158" s="231"/>
      <c r="O158" s="231"/>
      <c r="P158" s="231"/>
      <c r="Q158" s="231"/>
      <c r="R158" s="231"/>
      <c r="S158" s="231"/>
      <c r="T158" s="232"/>
      <c r="U158" s="72" t="s">
        <v>22</v>
      </c>
      <c r="V158" s="233">
        <f t="shared" si="3"/>
        <v>0</v>
      </c>
      <c r="W158" s="233"/>
      <c r="X158" s="233"/>
      <c r="AE158" s="88"/>
      <c r="AF158" s="88"/>
      <c r="AG158" s="88"/>
      <c r="AH158" s="88"/>
      <c r="AI158" s="68"/>
      <c r="AJ158" s="68"/>
    </row>
    <row r="159" spans="2:36" ht="9.75" hidden="1" customHeight="1" outlineLevel="3" x14ac:dyDescent="0.3">
      <c r="B159" s="252"/>
      <c r="C159" s="252"/>
      <c r="D159" s="230">
        <f t="shared" si="0"/>
        <v>0</v>
      </c>
      <c r="E159" s="231"/>
      <c r="F159" s="231"/>
      <c r="G159" s="231"/>
      <c r="H159" s="231"/>
      <c r="I159" s="231"/>
      <c r="J159" s="231"/>
      <c r="K159" s="231"/>
      <c r="L159" s="231"/>
      <c r="M159" s="231"/>
      <c r="N159" s="231"/>
      <c r="O159" s="231"/>
      <c r="P159" s="231"/>
      <c r="Q159" s="231"/>
      <c r="R159" s="231"/>
      <c r="S159" s="231"/>
      <c r="T159" s="232"/>
      <c r="U159" s="72" t="s">
        <v>22</v>
      </c>
      <c r="V159" s="233">
        <f t="shared" si="3"/>
        <v>0</v>
      </c>
      <c r="W159" s="233"/>
      <c r="X159" s="233"/>
      <c r="AE159" s="88"/>
      <c r="AF159" s="88"/>
      <c r="AG159" s="88"/>
      <c r="AH159" s="88"/>
      <c r="AI159" s="68"/>
      <c r="AJ159" s="68"/>
    </row>
    <row r="160" spans="2:36" ht="9.75" hidden="1" customHeight="1" outlineLevel="3" x14ac:dyDescent="0.3">
      <c r="B160" s="252"/>
      <c r="C160" s="252"/>
      <c r="D160" s="230">
        <f t="shared" si="0"/>
        <v>0</v>
      </c>
      <c r="E160" s="231"/>
      <c r="F160" s="231"/>
      <c r="G160" s="231"/>
      <c r="H160" s="231"/>
      <c r="I160" s="231"/>
      <c r="J160" s="231"/>
      <c r="K160" s="231"/>
      <c r="L160" s="231"/>
      <c r="M160" s="231"/>
      <c r="N160" s="231"/>
      <c r="O160" s="231"/>
      <c r="P160" s="231"/>
      <c r="Q160" s="231"/>
      <c r="R160" s="231"/>
      <c r="S160" s="231"/>
      <c r="T160" s="232"/>
      <c r="U160" s="72" t="s">
        <v>22</v>
      </c>
      <c r="V160" s="233">
        <f t="shared" si="3"/>
        <v>0</v>
      </c>
      <c r="W160" s="233"/>
      <c r="X160" s="233"/>
      <c r="AE160" s="88"/>
      <c r="AF160" s="88"/>
      <c r="AG160" s="88"/>
      <c r="AH160" s="88"/>
      <c r="AI160" s="68"/>
      <c r="AJ160" s="68"/>
    </row>
    <row r="161" spans="2:36" ht="9.75" hidden="1" customHeight="1" outlineLevel="3" x14ac:dyDescent="0.3">
      <c r="B161" s="252"/>
      <c r="C161" s="252"/>
      <c r="D161" s="230">
        <f t="shared" si="0"/>
        <v>0</v>
      </c>
      <c r="E161" s="231"/>
      <c r="F161" s="231"/>
      <c r="G161" s="231"/>
      <c r="H161" s="231"/>
      <c r="I161" s="231"/>
      <c r="J161" s="231"/>
      <c r="K161" s="231"/>
      <c r="L161" s="231"/>
      <c r="M161" s="231"/>
      <c r="N161" s="231"/>
      <c r="O161" s="231"/>
      <c r="P161" s="231"/>
      <c r="Q161" s="231"/>
      <c r="R161" s="231"/>
      <c r="S161" s="231"/>
      <c r="T161" s="232"/>
      <c r="U161" s="72" t="s">
        <v>22</v>
      </c>
      <c r="V161" s="233">
        <f t="shared" si="3"/>
        <v>0</v>
      </c>
      <c r="W161" s="233"/>
      <c r="X161" s="233"/>
      <c r="AE161" s="88"/>
      <c r="AF161" s="88"/>
      <c r="AG161" s="88"/>
      <c r="AH161" s="88"/>
      <c r="AI161" s="68"/>
      <c r="AJ161" s="68"/>
    </row>
    <row r="162" spans="2:36" ht="9.75" hidden="1" customHeight="1" outlineLevel="3" x14ac:dyDescent="0.3">
      <c r="B162" s="252"/>
      <c r="C162" s="252"/>
      <c r="D162" s="230">
        <f t="shared" si="0"/>
        <v>0</v>
      </c>
      <c r="E162" s="231"/>
      <c r="F162" s="231"/>
      <c r="G162" s="231"/>
      <c r="H162" s="231"/>
      <c r="I162" s="231"/>
      <c r="J162" s="231"/>
      <c r="K162" s="231"/>
      <c r="L162" s="231"/>
      <c r="M162" s="231"/>
      <c r="N162" s="231"/>
      <c r="O162" s="231"/>
      <c r="P162" s="231"/>
      <c r="Q162" s="231"/>
      <c r="R162" s="231"/>
      <c r="S162" s="231"/>
      <c r="T162" s="232"/>
      <c r="U162" s="72" t="s">
        <v>22</v>
      </c>
      <c r="V162" s="233">
        <f t="shared" si="3"/>
        <v>0</v>
      </c>
      <c r="W162" s="233"/>
      <c r="X162" s="233"/>
      <c r="AE162" s="88"/>
      <c r="AF162" s="88"/>
      <c r="AG162" s="88"/>
      <c r="AH162" s="88"/>
      <c r="AI162" s="68"/>
      <c r="AJ162" s="68"/>
    </row>
    <row r="163" spans="2:36" ht="9.75" hidden="1" customHeight="1" outlineLevel="3" x14ac:dyDescent="0.3">
      <c r="B163" s="252"/>
      <c r="C163" s="252"/>
      <c r="D163" s="230">
        <f t="shared" si="0"/>
        <v>0</v>
      </c>
      <c r="E163" s="231"/>
      <c r="F163" s="231"/>
      <c r="G163" s="231"/>
      <c r="H163" s="231"/>
      <c r="I163" s="231"/>
      <c r="J163" s="231"/>
      <c r="K163" s="231"/>
      <c r="L163" s="231"/>
      <c r="M163" s="231"/>
      <c r="N163" s="231"/>
      <c r="O163" s="231"/>
      <c r="P163" s="231"/>
      <c r="Q163" s="231"/>
      <c r="R163" s="231"/>
      <c r="S163" s="231"/>
      <c r="T163" s="232"/>
      <c r="U163" s="72" t="s">
        <v>22</v>
      </c>
      <c r="V163" s="233">
        <f t="shared" si="3"/>
        <v>0</v>
      </c>
      <c r="W163" s="233"/>
      <c r="X163" s="233"/>
      <c r="AE163" s="88"/>
      <c r="AF163" s="88"/>
      <c r="AG163" s="88"/>
      <c r="AH163" s="88"/>
      <c r="AI163" s="68"/>
      <c r="AJ163" s="68"/>
    </row>
    <row r="164" spans="2:36" ht="9.75" hidden="1" customHeight="1" outlineLevel="3" x14ac:dyDescent="0.3">
      <c r="B164" s="252"/>
      <c r="C164" s="252"/>
      <c r="D164" s="230">
        <f t="shared" si="0"/>
        <v>0</v>
      </c>
      <c r="E164" s="231"/>
      <c r="F164" s="231"/>
      <c r="G164" s="231"/>
      <c r="H164" s="231"/>
      <c r="I164" s="231"/>
      <c r="J164" s="231"/>
      <c r="K164" s="231"/>
      <c r="L164" s="231"/>
      <c r="M164" s="231"/>
      <c r="N164" s="231"/>
      <c r="O164" s="231"/>
      <c r="P164" s="231"/>
      <c r="Q164" s="231"/>
      <c r="R164" s="231"/>
      <c r="S164" s="231"/>
      <c r="T164" s="232"/>
      <c r="U164" s="72" t="s">
        <v>22</v>
      </c>
      <c r="V164" s="233">
        <f t="shared" si="3"/>
        <v>0</v>
      </c>
      <c r="W164" s="233"/>
      <c r="X164" s="233"/>
      <c r="AE164" s="88"/>
      <c r="AF164" s="88"/>
      <c r="AG164" s="88"/>
      <c r="AH164" s="88"/>
      <c r="AI164" s="68"/>
      <c r="AJ164" s="68"/>
    </row>
    <row r="165" spans="2:36" ht="9.75" hidden="1" customHeight="1" outlineLevel="3" x14ac:dyDescent="0.3">
      <c r="B165" s="252"/>
      <c r="C165" s="252"/>
      <c r="D165" s="230">
        <f t="shared" si="0"/>
        <v>0</v>
      </c>
      <c r="E165" s="231"/>
      <c r="F165" s="231"/>
      <c r="G165" s="231"/>
      <c r="H165" s="231"/>
      <c r="I165" s="231"/>
      <c r="J165" s="231"/>
      <c r="K165" s="231"/>
      <c r="L165" s="231"/>
      <c r="M165" s="231"/>
      <c r="N165" s="231"/>
      <c r="O165" s="231"/>
      <c r="P165" s="231"/>
      <c r="Q165" s="231"/>
      <c r="R165" s="231"/>
      <c r="S165" s="231"/>
      <c r="T165" s="232"/>
      <c r="U165" s="72" t="s">
        <v>22</v>
      </c>
      <c r="V165" s="233">
        <f t="shared" si="3"/>
        <v>0</v>
      </c>
      <c r="W165" s="233"/>
      <c r="X165" s="233"/>
      <c r="AE165" s="88"/>
      <c r="AF165" s="88"/>
      <c r="AG165" s="88"/>
      <c r="AH165" s="88"/>
      <c r="AI165" s="68"/>
      <c r="AJ165" s="68"/>
    </row>
    <row r="166" spans="2:36" ht="9.75" hidden="1" customHeight="1" outlineLevel="3" x14ac:dyDescent="0.3">
      <c r="B166" s="252"/>
      <c r="C166" s="252"/>
      <c r="D166" s="230">
        <f t="shared" si="0"/>
        <v>0</v>
      </c>
      <c r="E166" s="231"/>
      <c r="F166" s="231"/>
      <c r="G166" s="231"/>
      <c r="H166" s="231"/>
      <c r="I166" s="231"/>
      <c r="J166" s="231"/>
      <c r="K166" s="231"/>
      <c r="L166" s="231"/>
      <c r="M166" s="231"/>
      <c r="N166" s="231"/>
      <c r="O166" s="231"/>
      <c r="P166" s="231"/>
      <c r="Q166" s="231"/>
      <c r="R166" s="231"/>
      <c r="S166" s="231"/>
      <c r="T166" s="232"/>
      <c r="U166" s="72" t="s">
        <v>22</v>
      </c>
      <c r="V166" s="233">
        <f t="shared" si="3"/>
        <v>0</v>
      </c>
      <c r="W166" s="233"/>
      <c r="X166" s="233"/>
      <c r="AE166" s="88"/>
      <c r="AF166" s="88"/>
      <c r="AG166" s="88"/>
      <c r="AH166" s="88"/>
      <c r="AI166" s="68"/>
      <c r="AJ166" s="68"/>
    </row>
    <row r="167" spans="2:36" ht="9.75" hidden="1" customHeight="1" outlineLevel="3" x14ac:dyDescent="0.3">
      <c r="B167" s="252"/>
      <c r="C167" s="252"/>
      <c r="D167" s="230">
        <f t="shared" si="0"/>
        <v>0</v>
      </c>
      <c r="E167" s="231"/>
      <c r="F167" s="231"/>
      <c r="G167" s="231"/>
      <c r="H167" s="231"/>
      <c r="I167" s="231"/>
      <c r="J167" s="231"/>
      <c r="K167" s="231"/>
      <c r="L167" s="231"/>
      <c r="M167" s="231"/>
      <c r="N167" s="231"/>
      <c r="O167" s="231"/>
      <c r="P167" s="231"/>
      <c r="Q167" s="231"/>
      <c r="R167" s="231"/>
      <c r="S167" s="231"/>
      <c r="T167" s="232"/>
      <c r="U167" s="72" t="s">
        <v>22</v>
      </c>
      <c r="V167" s="233">
        <f t="shared" si="3"/>
        <v>0</v>
      </c>
      <c r="W167" s="233"/>
      <c r="X167" s="233"/>
      <c r="AE167" s="88"/>
      <c r="AF167" s="88"/>
      <c r="AG167" s="88"/>
      <c r="AH167" s="88"/>
      <c r="AI167" s="68"/>
      <c r="AJ167" s="68"/>
    </row>
    <row r="168" spans="2:36" ht="9.75" hidden="1" customHeight="1" outlineLevel="3" x14ac:dyDescent="0.3">
      <c r="B168" s="252"/>
      <c r="C168" s="252"/>
      <c r="D168" s="230">
        <f t="shared" si="0"/>
        <v>0</v>
      </c>
      <c r="E168" s="231"/>
      <c r="F168" s="231"/>
      <c r="G168" s="231"/>
      <c r="H168" s="231"/>
      <c r="I168" s="231"/>
      <c r="J168" s="231"/>
      <c r="K168" s="231"/>
      <c r="L168" s="231"/>
      <c r="M168" s="231"/>
      <c r="N168" s="231"/>
      <c r="O168" s="231"/>
      <c r="P168" s="231"/>
      <c r="Q168" s="231"/>
      <c r="R168" s="231"/>
      <c r="S168" s="231"/>
      <c r="T168" s="232"/>
      <c r="U168" s="72" t="s">
        <v>22</v>
      </c>
      <c r="V168" s="233">
        <f t="shared" si="3"/>
        <v>0</v>
      </c>
      <c r="W168" s="233"/>
      <c r="X168" s="233"/>
      <c r="AE168" s="88"/>
      <c r="AF168" s="88"/>
      <c r="AG168" s="88"/>
      <c r="AH168" s="88"/>
      <c r="AI168" s="68"/>
      <c r="AJ168" s="68"/>
    </row>
    <row r="169" spans="2:36" ht="9.75" hidden="1" customHeight="1" outlineLevel="3" x14ac:dyDescent="0.3">
      <c r="B169" s="252"/>
      <c r="C169" s="252"/>
      <c r="D169" s="230">
        <f t="shared" si="0"/>
        <v>0</v>
      </c>
      <c r="E169" s="231"/>
      <c r="F169" s="231"/>
      <c r="G169" s="231"/>
      <c r="H169" s="231"/>
      <c r="I169" s="231"/>
      <c r="J169" s="231"/>
      <c r="K169" s="231"/>
      <c r="L169" s="231"/>
      <c r="M169" s="231"/>
      <c r="N169" s="231"/>
      <c r="O169" s="231"/>
      <c r="P169" s="231"/>
      <c r="Q169" s="231"/>
      <c r="R169" s="231"/>
      <c r="S169" s="231"/>
      <c r="T169" s="232"/>
      <c r="U169" s="72" t="s">
        <v>22</v>
      </c>
      <c r="V169" s="233">
        <f t="shared" si="3"/>
        <v>0</v>
      </c>
      <c r="W169" s="233"/>
      <c r="X169" s="233"/>
      <c r="AE169" s="88"/>
      <c r="AF169" s="88"/>
      <c r="AG169" s="88"/>
      <c r="AH169" s="88"/>
      <c r="AI169" s="68"/>
      <c r="AJ169" s="68"/>
    </row>
    <row r="170" spans="2:36" ht="9.75" hidden="1" customHeight="1" outlineLevel="3" x14ac:dyDescent="0.3">
      <c r="B170" s="252"/>
      <c r="C170" s="252"/>
      <c r="D170" s="230">
        <f t="shared" si="0"/>
        <v>0</v>
      </c>
      <c r="E170" s="231"/>
      <c r="F170" s="231"/>
      <c r="G170" s="231"/>
      <c r="H170" s="231"/>
      <c r="I170" s="231"/>
      <c r="J170" s="231"/>
      <c r="K170" s="231"/>
      <c r="L170" s="231"/>
      <c r="M170" s="231"/>
      <c r="N170" s="231"/>
      <c r="O170" s="231"/>
      <c r="P170" s="231"/>
      <c r="Q170" s="231"/>
      <c r="R170" s="231"/>
      <c r="S170" s="231"/>
      <c r="T170" s="232"/>
      <c r="U170" s="72" t="s">
        <v>22</v>
      </c>
      <c r="V170" s="233">
        <f t="shared" si="3"/>
        <v>0</v>
      </c>
      <c r="W170" s="233"/>
      <c r="X170" s="233"/>
      <c r="AE170" s="88"/>
      <c r="AF170" s="88"/>
      <c r="AG170" s="88"/>
      <c r="AH170" s="88"/>
      <c r="AI170" s="68"/>
      <c r="AJ170" s="68"/>
    </row>
    <row r="171" spans="2:36" ht="9.75" hidden="1" customHeight="1" outlineLevel="3" x14ac:dyDescent="0.3">
      <c r="B171" s="252"/>
      <c r="C171" s="252"/>
      <c r="D171" s="230">
        <f t="shared" si="0"/>
        <v>0</v>
      </c>
      <c r="E171" s="231"/>
      <c r="F171" s="231"/>
      <c r="G171" s="231"/>
      <c r="H171" s="231"/>
      <c r="I171" s="231"/>
      <c r="J171" s="231"/>
      <c r="K171" s="231"/>
      <c r="L171" s="231"/>
      <c r="M171" s="231"/>
      <c r="N171" s="231"/>
      <c r="O171" s="231"/>
      <c r="P171" s="231"/>
      <c r="Q171" s="231"/>
      <c r="R171" s="231"/>
      <c r="S171" s="231"/>
      <c r="T171" s="232"/>
      <c r="U171" s="72" t="s">
        <v>22</v>
      </c>
      <c r="V171" s="233">
        <f t="shared" si="3"/>
        <v>0</v>
      </c>
      <c r="W171" s="233"/>
      <c r="X171" s="233"/>
      <c r="AE171" s="88"/>
      <c r="AF171" s="88"/>
      <c r="AG171" s="88"/>
      <c r="AH171" s="88"/>
      <c r="AI171" s="68"/>
      <c r="AJ171" s="68"/>
    </row>
    <row r="172" spans="2:36" ht="9.75" hidden="1" customHeight="1" outlineLevel="3" x14ac:dyDescent="0.3">
      <c r="B172" s="252"/>
      <c r="C172" s="252"/>
      <c r="D172" s="230">
        <f t="shared" si="0"/>
        <v>0</v>
      </c>
      <c r="E172" s="231"/>
      <c r="F172" s="231"/>
      <c r="G172" s="231"/>
      <c r="H172" s="231"/>
      <c r="I172" s="231"/>
      <c r="J172" s="231"/>
      <c r="K172" s="231"/>
      <c r="L172" s="231"/>
      <c r="M172" s="231"/>
      <c r="N172" s="231"/>
      <c r="O172" s="231"/>
      <c r="P172" s="231"/>
      <c r="Q172" s="231"/>
      <c r="R172" s="231"/>
      <c r="S172" s="231"/>
      <c r="T172" s="232"/>
      <c r="U172" s="72" t="s">
        <v>22</v>
      </c>
      <c r="V172" s="233">
        <f t="shared" si="3"/>
        <v>0</v>
      </c>
      <c r="W172" s="233"/>
      <c r="X172" s="233"/>
      <c r="AE172" s="88"/>
      <c r="AF172" s="88"/>
      <c r="AG172" s="88"/>
      <c r="AH172" s="88"/>
      <c r="AI172" s="68"/>
      <c r="AJ172" s="68"/>
    </row>
    <row r="173" spans="2:36" ht="9.75" hidden="1" customHeight="1" outlineLevel="3" x14ac:dyDescent="0.3">
      <c r="B173" s="252"/>
      <c r="C173" s="252"/>
      <c r="D173" s="230">
        <f t="shared" si="0"/>
        <v>0</v>
      </c>
      <c r="E173" s="231"/>
      <c r="F173" s="231"/>
      <c r="G173" s="231"/>
      <c r="H173" s="231"/>
      <c r="I173" s="231"/>
      <c r="J173" s="231"/>
      <c r="K173" s="231"/>
      <c r="L173" s="231"/>
      <c r="M173" s="231"/>
      <c r="N173" s="231"/>
      <c r="O173" s="231"/>
      <c r="P173" s="231"/>
      <c r="Q173" s="231"/>
      <c r="R173" s="231"/>
      <c r="S173" s="231"/>
      <c r="T173" s="232"/>
      <c r="U173" s="72" t="s">
        <v>22</v>
      </c>
      <c r="V173" s="233">
        <f t="shared" si="3"/>
        <v>0</v>
      </c>
      <c r="W173" s="233"/>
      <c r="X173" s="233"/>
      <c r="AE173" s="88"/>
      <c r="AF173" s="88"/>
      <c r="AG173" s="88"/>
      <c r="AH173" s="88"/>
      <c r="AI173" s="68"/>
      <c r="AJ173" s="68"/>
    </row>
    <row r="174" spans="2:36" ht="9.75" hidden="1" customHeight="1" outlineLevel="3" x14ac:dyDescent="0.3">
      <c r="B174" s="252"/>
      <c r="C174" s="252"/>
      <c r="D174" s="230">
        <f t="shared" si="0"/>
        <v>0</v>
      </c>
      <c r="E174" s="231"/>
      <c r="F174" s="231"/>
      <c r="G174" s="231"/>
      <c r="H174" s="231"/>
      <c r="I174" s="231"/>
      <c r="J174" s="231"/>
      <c r="K174" s="231"/>
      <c r="L174" s="231"/>
      <c r="M174" s="231"/>
      <c r="N174" s="231"/>
      <c r="O174" s="231"/>
      <c r="P174" s="231"/>
      <c r="Q174" s="231"/>
      <c r="R174" s="231"/>
      <c r="S174" s="231"/>
      <c r="T174" s="232"/>
      <c r="U174" s="72" t="s">
        <v>22</v>
      </c>
      <c r="V174" s="233">
        <f t="shared" si="3"/>
        <v>0</v>
      </c>
      <c r="W174" s="233"/>
      <c r="X174" s="233"/>
      <c r="AE174" s="88"/>
      <c r="AF174" s="88"/>
      <c r="AG174" s="88"/>
      <c r="AH174" s="88"/>
      <c r="AI174" s="68"/>
      <c r="AJ174" s="68"/>
    </row>
    <row r="175" spans="2:36" ht="9.75" hidden="1" customHeight="1" outlineLevel="3" x14ac:dyDescent="0.3">
      <c r="B175" s="252"/>
      <c r="C175" s="252"/>
      <c r="D175" s="230">
        <f t="shared" si="0"/>
        <v>0</v>
      </c>
      <c r="E175" s="231"/>
      <c r="F175" s="231"/>
      <c r="G175" s="231"/>
      <c r="H175" s="231"/>
      <c r="I175" s="231"/>
      <c r="J175" s="231"/>
      <c r="K175" s="231"/>
      <c r="L175" s="231"/>
      <c r="M175" s="231"/>
      <c r="N175" s="231"/>
      <c r="O175" s="231"/>
      <c r="P175" s="231"/>
      <c r="Q175" s="231"/>
      <c r="R175" s="231"/>
      <c r="S175" s="231"/>
      <c r="T175" s="232"/>
      <c r="U175" s="72" t="s">
        <v>22</v>
      </c>
      <c r="V175" s="233">
        <f t="shared" si="3"/>
        <v>0</v>
      </c>
      <c r="W175" s="233"/>
      <c r="X175" s="233"/>
      <c r="AE175" s="88"/>
      <c r="AF175" s="88"/>
      <c r="AG175" s="88"/>
      <c r="AH175" s="88"/>
      <c r="AI175" s="68"/>
      <c r="AJ175" s="68"/>
    </row>
    <row r="176" spans="2:36" ht="9.75" hidden="1" customHeight="1" outlineLevel="3" x14ac:dyDescent="0.3">
      <c r="B176" s="252"/>
      <c r="C176" s="252"/>
      <c r="D176" s="230">
        <f t="shared" si="0"/>
        <v>0</v>
      </c>
      <c r="E176" s="231"/>
      <c r="F176" s="231"/>
      <c r="G176" s="231"/>
      <c r="H176" s="231"/>
      <c r="I176" s="231"/>
      <c r="J176" s="231"/>
      <c r="K176" s="231"/>
      <c r="L176" s="231"/>
      <c r="M176" s="231"/>
      <c r="N176" s="231"/>
      <c r="O176" s="231"/>
      <c r="P176" s="231"/>
      <c r="Q176" s="231"/>
      <c r="R176" s="231"/>
      <c r="S176" s="231"/>
      <c r="T176" s="232"/>
      <c r="U176" s="72" t="s">
        <v>22</v>
      </c>
      <c r="V176" s="233">
        <f t="shared" si="3"/>
        <v>0</v>
      </c>
      <c r="W176" s="233"/>
      <c r="X176" s="233"/>
      <c r="AE176" s="88"/>
      <c r="AF176" s="88"/>
      <c r="AG176" s="88"/>
      <c r="AH176" s="88"/>
      <c r="AI176" s="68"/>
      <c r="AJ176" s="68"/>
    </row>
    <row r="177" spans="2:36" ht="9.75" hidden="1" customHeight="1" outlineLevel="3" x14ac:dyDescent="0.3">
      <c r="B177" s="252"/>
      <c r="C177" s="252"/>
      <c r="D177" s="230">
        <f t="shared" si="0"/>
        <v>0</v>
      </c>
      <c r="E177" s="231"/>
      <c r="F177" s="231"/>
      <c r="G177" s="231"/>
      <c r="H177" s="231"/>
      <c r="I177" s="231"/>
      <c r="J177" s="231"/>
      <c r="K177" s="231"/>
      <c r="L177" s="231"/>
      <c r="M177" s="231"/>
      <c r="N177" s="231"/>
      <c r="O177" s="231"/>
      <c r="P177" s="231"/>
      <c r="Q177" s="231"/>
      <c r="R177" s="231"/>
      <c r="S177" s="231"/>
      <c r="T177" s="232"/>
      <c r="U177" s="72" t="s">
        <v>22</v>
      </c>
      <c r="V177" s="233">
        <f t="shared" si="3"/>
        <v>0</v>
      </c>
      <c r="W177" s="233"/>
      <c r="X177" s="233"/>
      <c r="AE177" s="88"/>
      <c r="AF177" s="88"/>
      <c r="AG177" s="88"/>
      <c r="AH177" s="88"/>
      <c r="AI177" s="68"/>
      <c r="AJ177" s="68"/>
    </row>
    <row r="178" spans="2:36" ht="9.75" hidden="1" customHeight="1" outlineLevel="3" x14ac:dyDescent="0.3">
      <c r="B178" s="252"/>
      <c r="C178" s="252"/>
      <c r="D178" s="230">
        <f t="shared" si="0"/>
        <v>0</v>
      </c>
      <c r="E178" s="231"/>
      <c r="F178" s="231"/>
      <c r="G178" s="231"/>
      <c r="H178" s="231"/>
      <c r="I178" s="231"/>
      <c r="J178" s="231"/>
      <c r="K178" s="231"/>
      <c r="L178" s="231"/>
      <c r="M178" s="231"/>
      <c r="N178" s="231"/>
      <c r="O178" s="231"/>
      <c r="P178" s="231"/>
      <c r="Q178" s="231"/>
      <c r="R178" s="231"/>
      <c r="S178" s="231"/>
      <c r="T178" s="232"/>
      <c r="U178" s="72" t="s">
        <v>22</v>
      </c>
      <c r="V178" s="233">
        <f t="shared" si="3"/>
        <v>0</v>
      </c>
      <c r="W178" s="233"/>
      <c r="X178" s="233"/>
      <c r="AE178" s="88"/>
      <c r="AF178" s="88"/>
      <c r="AG178" s="88"/>
      <c r="AH178" s="88"/>
      <c r="AI178" s="68"/>
      <c r="AJ178" s="68"/>
    </row>
    <row r="179" spans="2:36" ht="9.75" hidden="1" customHeight="1" outlineLevel="3" x14ac:dyDescent="0.3">
      <c r="B179" s="252"/>
      <c r="C179" s="252"/>
      <c r="D179" s="230">
        <f t="shared" si="0"/>
        <v>0</v>
      </c>
      <c r="E179" s="231"/>
      <c r="F179" s="231"/>
      <c r="G179" s="231"/>
      <c r="H179" s="231"/>
      <c r="I179" s="231"/>
      <c r="J179" s="231"/>
      <c r="K179" s="231"/>
      <c r="L179" s="231"/>
      <c r="M179" s="231"/>
      <c r="N179" s="231"/>
      <c r="O179" s="231"/>
      <c r="P179" s="231"/>
      <c r="Q179" s="231"/>
      <c r="R179" s="231"/>
      <c r="S179" s="231"/>
      <c r="T179" s="232"/>
      <c r="U179" s="72" t="s">
        <v>22</v>
      </c>
      <c r="V179" s="233">
        <f t="shared" si="3"/>
        <v>0</v>
      </c>
      <c r="W179" s="233"/>
      <c r="X179" s="233"/>
      <c r="AE179" s="88"/>
      <c r="AF179" s="88"/>
      <c r="AG179" s="88"/>
      <c r="AH179" s="88"/>
      <c r="AI179" s="68"/>
      <c r="AJ179" s="68"/>
    </row>
    <row r="180" spans="2:36" ht="9.75" hidden="1" customHeight="1" outlineLevel="3" x14ac:dyDescent="0.3">
      <c r="B180" s="252"/>
      <c r="C180" s="252"/>
      <c r="D180" s="230">
        <f t="shared" si="0"/>
        <v>0</v>
      </c>
      <c r="E180" s="231"/>
      <c r="F180" s="231"/>
      <c r="G180" s="231"/>
      <c r="H180" s="231"/>
      <c r="I180" s="231"/>
      <c r="J180" s="231"/>
      <c r="K180" s="231"/>
      <c r="L180" s="231"/>
      <c r="M180" s="231"/>
      <c r="N180" s="231"/>
      <c r="O180" s="231"/>
      <c r="P180" s="231"/>
      <c r="Q180" s="231"/>
      <c r="R180" s="231"/>
      <c r="S180" s="231"/>
      <c r="T180" s="232"/>
      <c r="U180" s="72" t="s">
        <v>22</v>
      </c>
      <c r="V180" s="233">
        <f t="shared" si="3"/>
        <v>0</v>
      </c>
      <c r="W180" s="233"/>
      <c r="X180" s="233"/>
      <c r="AE180" s="88"/>
      <c r="AF180" s="88"/>
      <c r="AG180" s="88"/>
      <c r="AH180" s="88"/>
      <c r="AI180" s="68"/>
      <c r="AJ180" s="68"/>
    </row>
    <row r="181" spans="2:36" ht="9.75" hidden="1" customHeight="1" outlineLevel="3" x14ac:dyDescent="0.3">
      <c r="B181" s="252"/>
      <c r="C181" s="252"/>
      <c r="D181" s="230">
        <f t="shared" si="0"/>
        <v>0</v>
      </c>
      <c r="E181" s="231"/>
      <c r="F181" s="231"/>
      <c r="G181" s="231"/>
      <c r="H181" s="231"/>
      <c r="I181" s="231"/>
      <c r="J181" s="231"/>
      <c r="K181" s="231"/>
      <c r="L181" s="231"/>
      <c r="M181" s="231"/>
      <c r="N181" s="231"/>
      <c r="O181" s="231"/>
      <c r="P181" s="231"/>
      <c r="Q181" s="231"/>
      <c r="R181" s="231"/>
      <c r="S181" s="231"/>
      <c r="T181" s="232"/>
      <c r="U181" s="72" t="s">
        <v>22</v>
      </c>
      <c r="V181" s="233">
        <f t="shared" si="3"/>
        <v>0</v>
      </c>
      <c r="W181" s="233"/>
      <c r="X181" s="233"/>
      <c r="AE181" s="88"/>
      <c r="AF181" s="88"/>
      <c r="AG181" s="88"/>
      <c r="AH181" s="88"/>
      <c r="AI181" s="68"/>
      <c r="AJ181" s="68"/>
    </row>
    <row r="182" spans="2:36" ht="9.75" hidden="1" customHeight="1" outlineLevel="3" x14ac:dyDescent="0.3">
      <c r="B182" s="252"/>
      <c r="C182" s="252"/>
      <c r="D182" s="230">
        <f t="shared" si="0"/>
        <v>0</v>
      </c>
      <c r="E182" s="231"/>
      <c r="F182" s="231"/>
      <c r="G182" s="231"/>
      <c r="H182" s="231"/>
      <c r="I182" s="231"/>
      <c r="J182" s="231"/>
      <c r="K182" s="231"/>
      <c r="L182" s="231"/>
      <c r="M182" s="231"/>
      <c r="N182" s="231"/>
      <c r="O182" s="231"/>
      <c r="P182" s="231"/>
      <c r="Q182" s="231"/>
      <c r="R182" s="231"/>
      <c r="S182" s="231"/>
      <c r="T182" s="232"/>
      <c r="U182" s="72" t="s">
        <v>22</v>
      </c>
      <c r="V182" s="233">
        <f t="shared" si="3"/>
        <v>0</v>
      </c>
      <c r="W182" s="233"/>
      <c r="X182" s="233"/>
      <c r="AE182" s="88"/>
      <c r="AF182" s="88"/>
      <c r="AG182" s="88"/>
      <c r="AH182" s="88"/>
      <c r="AI182" s="68"/>
      <c r="AJ182" s="68"/>
    </row>
    <row r="183" spans="2:36" ht="9.75" hidden="1" customHeight="1" outlineLevel="3" x14ac:dyDescent="0.3">
      <c r="B183" s="252"/>
      <c r="C183" s="252"/>
      <c r="D183" s="230">
        <f t="shared" si="0"/>
        <v>0</v>
      </c>
      <c r="E183" s="231"/>
      <c r="F183" s="231"/>
      <c r="G183" s="231"/>
      <c r="H183" s="231"/>
      <c r="I183" s="231"/>
      <c r="J183" s="231"/>
      <c r="K183" s="231"/>
      <c r="L183" s="231"/>
      <c r="M183" s="231"/>
      <c r="N183" s="231"/>
      <c r="O183" s="231"/>
      <c r="P183" s="231"/>
      <c r="Q183" s="231"/>
      <c r="R183" s="231"/>
      <c r="S183" s="231"/>
      <c r="T183" s="232"/>
      <c r="U183" s="72" t="s">
        <v>22</v>
      </c>
      <c r="V183" s="233">
        <f t="shared" si="3"/>
        <v>0</v>
      </c>
      <c r="W183" s="233"/>
      <c r="X183" s="233"/>
      <c r="AE183" s="88"/>
      <c r="AF183" s="88"/>
      <c r="AG183" s="88"/>
      <c r="AH183" s="88"/>
      <c r="AI183" s="68"/>
      <c r="AJ183" s="68"/>
    </row>
    <row r="184" spans="2:36" ht="9.75" hidden="1" customHeight="1" outlineLevel="3" x14ac:dyDescent="0.3">
      <c r="B184" s="252"/>
      <c r="C184" s="252"/>
      <c r="D184" s="230">
        <f t="shared" si="0"/>
        <v>0</v>
      </c>
      <c r="E184" s="231"/>
      <c r="F184" s="231"/>
      <c r="G184" s="231"/>
      <c r="H184" s="231"/>
      <c r="I184" s="231"/>
      <c r="J184" s="231"/>
      <c r="K184" s="231"/>
      <c r="L184" s="231"/>
      <c r="M184" s="231"/>
      <c r="N184" s="231"/>
      <c r="O184" s="231"/>
      <c r="P184" s="231"/>
      <c r="Q184" s="231"/>
      <c r="R184" s="231"/>
      <c r="S184" s="231"/>
      <c r="T184" s="232"/>
      <c r="U184" s="72" t="s">
        <v>22</v>
      </c>
      <c r="V184" s="233">
        <f t="shared" si="3"/>
        <v>0</v>
      </c>
      <c r="W184" s="233"/>
      <c r="X184" s="233"/>
      <c r="AE184" s="88"/>
      <c r="AF184" s="88"/>
      <c r="AG184" s="88"/>
      <c r="AH184" s="88"/>
      <c r="AI184" s="68"/>
      <c r="AJ184" s="68"/>
    </row>
    <row r="185" spans="2:36" ht="9.75" hidden="1" customHeight="1" outlineLevel="3" x14ac:dyDescent="0.3">
      <c r="B185" s="252"/>
      <c r="C185" s="252"/>
      <c r="D185" s="230">
        <f t="shared" si="0"/>
        <v>0</v>
      </c>
      <c r="E185" s="231"/>
      <c r="F185" s="231"/>
      <c r="G185" s="231"/>
      <c r="H185" s="231"/>
      <c r="I185" s="231"/>
      <c r="J185" s="231"/>
      <c r="K185" s="231"/>
      <c r="L185" s="231"/>
      <c r="M185" s="231"/>
      <c r="N185" s="231"/>
      <c r="O185" s="231"/>
      <c r="P185" s="231"/>
      <c r="Q185" s="231"/>
      <c r="R185" s="231"/>
      <c r="S185" s="231"/>
      <c r="T185" s="232"/>
      <c r="U185" s="72" t="s">
        <v>22</v>
      </c>
      <c r="V185" s="233">
        <f t="shared" si="3"/>
        <v>0</v>
      </c>
      <c r="W185" s="233"/>
      <c r="X185" s="233"/>
      <c r="AE185" s="88"/>
      <c r="AF185" s="88"/>
      <c r="AG185" s="88"/>
      <c r="AH185" s="88"/>
      <c r="AI185" s="68"/>
      <c r="AJ185" s="68"/>
    </row>
    <row r="186" spans="2:36" ht="9.75" hidden="1" customHeight="1" outlineLevel="3" x14ac:dyDescent="0.3">
      <c r="B186" s="252"/>
      <c r="C186" s="252"/>
      <c r="D186" s="230">
        <f t="shared" si="0"/>
        <v>0</v>
      </c>
      <c r="E186" s="231"/>
      <c r="F186" s="231"/>
      <c r="G186" s="231"/>
      <c r="H186" s="231"/>
      <c r="I186" s="231"/>
      <c r="J186" s="231"/>
      <c r="K186" s="231"/>
      <c r="L186" s="231"/>
      <c r="M186" s="231"/>
      <c r="N186" s="231"/>
      <c r="O186" s="231"/>
      <c r="P186" s="231"/>
      <c r="Q186" s="231"/>
      <c r="R186" s="231"/>
      <c r="S186" s="231"/>
      <c r="T186" s="232"/>
      <c r="U186" s="72" t="s">
        <v>22</v>
      </c>
      <c r="V186" s="233">
        <f t="shared" si="3"/>
        <v>0</v>
      </c>
      <c r="W186" s="233"/>
      <c r="X186" s="233"/>
      <c r="AE186" s="88"/>
      <c r="AF186" s="88"/>
      <c r="AG186" s="88"/>
      <c r="AH186" s="88"/>
      <c r="AI186" s="68"/>
      <c r="AJ186" s="68"/>
    </row>
    <row r="187" spans="2:36" ht="9.75" hidden="1" customHeight="1" outlineLevel="3" x14ac:dyDescent="0.3">
      <c r="B187" s="252"/>
      <c r="C187" s="252"/>
      <c r="D187" s="230">
        <f t="shared" si="0"/>
        <v>0</v>
      </c>
      <c r="E187" s="231"/>
      <c r="F187" s="231"/>
      <c r="G187" s="231"/>
      <c r="H187" s="231"/>
      <c r="I187" s="231"/>
      <c r="J187" s="231"/>
      <c r="K187" s="231"/>
      <c r="L187" s="231"/>
      <c r="M187" s="231"/>
      <c r="N187" s="231"/>
      <c r="O187" s="231"/>
      <c r="P187" s="231"/>
      <c r="Q187" s="231"/>
      <c r="R187" s="231"/>
      <c r="S187" s="231"/>
      <c r="T187" s="232"/>
      <c r="U187" s="72" t="s">
        <v>22</v>
      </c>
      <c r="V187" s="233">
        <f t="shared" si="3"/>
        <v>0</v>
      </c>
      <c r="W187" s="233"/>
      <c r="X187" s="233"/>
      <c r="AE187" s="88"/>
      <c r="AF187" s="88"/>
      <c r="AG187" s="88"/>
      <c r="AH187" s="88"/>
      <c r="AI187" s="68"/>
      <c r="AJ187" s="68"/>
    </row>
    <row r="188" spans="2:36" ht="9.75" hidden="1" customHeight="1" outlineLevel="3" x14ac:dyDescent="0.3">
      <c r="B188" s="252"/>
      <c r="C188" s="252"/>
      <c r="D188" s="230">
        <f t="shared" si="0"/>
        <v>0</v>
      </c>
      <c r="E188" s="231"/>
      <c r="F188" s="231"/>
      <c r="G188" s="231"/>
      <c r="H188" s="231"/>
      <c r="I188" s="231"/>
      <c r="J188" s="231"/>
      <c r="K188" s="231"/>
      <c r="L188" s="231"/>
      <c r="M188" s="231"/>
      <c r="N188" s="231"/>
      <c r="O188" s="231"/>
      <c r="P188" s="231"/>
      <c r="Q188" s="231"/>
      <c r="R188" s="231"/>
      <c r="S188" s="231"/>
      <c r="T188" s="232"/>
      <c r="U188" s="72" t="s">
        <v>22</v>
      </c>
      <c r="V188" s="233">
        <f t="shared" si="3"/>
        <v>0</v>
      </c>
      <c r="W188" s="233"/>
      <c r="X188" s="233"/>
      <c r="AE188" s="88"/>
      <c r="AF188" s="88"/>
      <c r="AG188" s="88"/>
      <c r="AH188" s="88"/>
      <c r="AI188" s="68"/>
      <c r="AJ188" s="68"/>
    </row>
    <row r="189" spans="2:36" ht="9.75" hidden="1" customHeight="1" outlineLevel="3" x14ac:dyDescent="0.3">
      <c r="B189" s="252"/>
      <c r="C189" s="252"/>
      <c r="D189" s="230">
        <f t="shared" si="0"/>
        <v>0</v>
      </c>
      <c r="E189" s="231"/>
      <c r="F189" s="231"/>
      <c r="G189" s="231"/>
      <c r="H189" s="231"/>
      <c r="I189" s="231"/>
      <c r="J189" s="231"/>
      <c r="K189" s="231"/>
      <c r="L189" s="231"/>
      <c r="M189" s="231"/>
      <c r="N189" s="231"/>
      <c r="O189" s="231"/>
      <c r="P189" s="231"/>
      <c r="Q189" s="231"/>
      <c r="R189" s="231"/>
      <c r="S189" s="231"/>
      <c r="T189" s="232"/>
      <c r="U189" s="72" t="s">
        <v>22</v>
      </c>
      <c r="V189" s="233">
        <f t="shared" si="3"/>
        <v>0</v>
      </c>
      <c r="W189" s="233"/>
      <c r="X189" s="233"/>
      <c r="AE189" s="88"/>
      <c r="AF189" s="88"/>
      <c r="AG189" s="88"/>
      <c r="AH189" s="88"/>
      <c r="AI189" s="68"/>
      <c r="AJ189" s="68"/>
    </row>
    <row r="190" spans="2:36" ht="9.75" hidden="1" customHeight="1" outlineLevel="3" x14ac:dyDescent="0.3">
      <c r="B190" s="252"/>
      <c r="C190" s="252"/>
      <c r="D190" s="230">
        <f t="shared" si="0"/>
        <v>0</v>
      </c>
      <c r="E190" s="231"/>
      <c r="F190" s="231"/>
      <c r="G190" s="231"/>
      <c r="H190" s="231"/>
      <c r="I190" s="231"/>
      <c r="J190" s="231"/>
      <c r="K190" s="231"/>
      <c r="L190" s="231"/>
      <c r="M190" s="231"/>
      <c r="N190" s="231"/>
      <c r="O190" s="231"/>
      <c r="P190" s="231"/>
      <c r="Q190" s="231"/>
      <c r="R190" s="231"/>
      <c r="S190" s="231"/>
      <c r="T190" s="232"/>
      <c r="U190" s="72" t="s">
        <v>22</v>
      </c>
      <c r="V190" s="233">
        <f t="shared" si="3"/>
        <v>0</v>
      </c>
      <c r="W190" s="233"/>
      <c r="X190" s="233"/>
      <c r="AE190" s="88"/>
      <c r="AF190" s="88"/>
      <c r="AG190" s="88"/>
      <c r="AH190" s="88"/>
      <c r="AI190" s="68"/>
      <c r="AJ190" s="68"/>
    </row>
    <row r="191" spans="2:36" ht="9.75" hidden="1" customHeight="1" outlineLevel="3" x14ac:dyDescent="0.3">
      <c r="B191" s="252"/>
      <c r="C191" s="252"/>
      <c r="D191" s="230">
        <f t="shared" si="0"/>
        <v>0</v>
      </c>
      <c r="E191" s="231"/>
      <c r="F191" s="231"/>
      <c r="G191" s="231"/>
      <c r="H191" s="231"/>
      <c r="I191" s="231"/>
      <c r="J191" s="231"/>
      <c r="K191" s="231"/>
      <c r="L191" s="231"/>
      <c r="M191" s="231"/>
      <c r="N191" s="231"/>
      <c r="O191" s="231"/>
      <c r="P191" s="231"/>
      <c r="Q191" s="231"/>
      <c r="R191" s="231"/>
      <c r="S191" s="231"/>
      <c r="T191" s="232"/>
      <c r="U191" s="72" t="s">
        <v>22</v>
      </c>
      <c r="V191" s="233">
        <f t="shared" si="3"/>
        <v>0</v>
      </c>
      <c r="W191" s="233"/>
      <c r="X191" s="233"/>
      <c r="AE191" s="88"/>
      <c r="AF191" s="88"/>
      <c r="AG191" s="88"/>
      <c r="AH191" s="88"/>
      <c r="AI191" s="68"/>
      <c r="AJ191" s="68"/>
    </row>
    <row r="192" spans="2:36" ht="9.75" hidden="1" customHeight="1" outlineLevel="3" x14ac:dyDescent="0.3">
      <c r="B192" s="252"/>
      <c r="C192" s="252"/>
      <c r="D192" s="230">
        <f t="shared" si="0"/>
        <v>0</v>
      </c>
      <c r="E192" s="231"/>
      <c r="F192" s="231"/>
      <c r="G192" s="231"/>
      <c r="H192" s="231"/>
      <c r="I192" s="231"/>
      <c r="J192" s="231"/>
      <c r="K192" s="231"/>
      <c r="L192" s="231"/>
      <c r="M192" s="231"/>
      <c r="N192" s="231"/>
      <c r="O192" s="231"/>
      <c r="P192" s="231"/>
      <c r="Q192" s="231"/>
      <c r="R192" s="231"/>
      <c r="S192" s="231"/>
      <c r="T192" s="232"/>
      <c r="U192" s="72" t="s">
        <v>22</v>
      </c>
      <c r="V192" s="233">
        <f t="shared" si="3"/>
        <v>0</v>
      </c>
      <c r="W192" s="233"/>
      <c r="X192" s="233"/>
      <c r="AE192" s="88"/>
      <c r="AF192" s="88"/>
      <c r="AG192" s="88"/>
      <c r="AH192" s="88"/>
      <c r="AI192" s="68"/>
      <c r="AJ192" s="68"/>
    </row>
    <row r="193" spans="2:36" ht="9.75" hidden="1" customHeight="1" outlineLevel="3" x14ac:dyDescent="0.3">
      <c r="B193" s="252"/>
      <c r="C193" s="252"/>
      <c r="D193" s="230">
        <f t="shared" si="0"/>
        <v>0</v>
      </c>
      <c r="E193" s="231"/>
      <c r="F193" s="231"/>
      <c r="G193" s="231"/>
      <c r="H193" s="231"/>
      <c r="I193" s="231"/>
      <c r="J193" s="231"/>
      <c r="K193" s="231"/>
      <c r="L193" s="231"/>
      <c r="M193" s="231"/>
      <c r="N193" s="231"/>
      <c r="O193" s="231"/>
      <c r="P193" s="231"/>
      <c r="Q193" s="231"/>
      <c r="R193" s="231"/>
      <c r="S193" s="231"/>
      <c r="T193" s="232"/>
      <c r="U193" s="72" t="s">
        <v>22</v>
      </c>
      <c r="V193" s="233">
        <f t="shared" si="3"/>
        <v>0</v>
      </c>
      <c r="W193" s="233"/>
      <c r="X193" s="233"/>
      <c r="AE193" s="88"/>
      <c r="AF193" s="88"/>
      <c r="AG193" s="88"/>
      <c r="AH193" s="88"/>
      <c r="AI193" s="68"/>
      <c r="AJ193" s="68"/>
    </row>
    <row r="194" spans="2:36" ht="9.75" hidden="1" customHeight="1" outlineLevel="3" x14ac:dyDescent="0.3">
      <c r="B194" s="252"/>
      <c r="C194" s="252"/>
      <c r="D194" s="230">
        <f t="shared" si="0"/>
        <v>0</v>
      </c>
      <c r="E194" s="231"/>
      <c r="F194" s="231"/>
      <c r="G194" s="231"/>
      <c r="H194" s="231"/>
      <c r="I194" s="231"/>
      <c r="J194" s="231"/>
      <c r="K194" s="231"/>
      <c r="L194" s="231"/>
      <c r="M194" s="231"/>
      <c r="N194" s="231"/>
      <c r="O194" s="231"/>
      <c r="P194" s="231"/>
      <c r="Q194" s="231"/>
      <c r="R194" s="231"/>
      <c r="S194" s="231"/>
      <c r="T194" s="232"/>
      <c r="U194" s="72" t="s">
        <v>22</v>
      </c>
      <c r="V194" s="233">
        <f t="shared" si="3"/>
        <v>0</v>
      </c>
      <c r="W194" s="233"/>
      <c r="X194" s="233"/>
      <c r="AE194" s="88"/>
      <c r="AF194" s="88"/>
      <c r="AG194" s="88"/>
      <c r="AH194" s="88"/>
      <c r="AI194" s="68"/>
      <c r="AJ194" s="68"/>
    </row>
    <row r="195" spans="2:36" ht="9.75" hidden="1" customHeight="1" outlineLevel="3" x14ac:dyDescent="0.3">
      <c r="B195" s="252"/>
      <c r="C195" s="252"/>
      <c r="D195" s="230">
        <f t="shared" si="0"/>
        <v>0</v>
      </c>
      <c r="E195" s="231"/>
      <c r="F195" s="231"/>
      <c r="G195" s="231"/>
      <c r="H195" s="231"/>
      <c r="I195" s="231"/>
      <c r="J195" s="231"/>
      <c r="K195" s="231"/>
      <c r="L195" s="231"/>
      <c r="M195" s="231"/>
      <c r="N195" s="231"/>
      <c r="O195" s="231"/>
      <c r="P195" s="231"/>
      <c r="Q195" s="231"/>
      <c r="R195" s="231"/>
      <c r="S195" s="231"/>
      <c r="T195" s="232"/>
      <c r="U195" s="72" t="s">
        <v>22</v>
      </c>
      <c r="V195" s="233">
        <f t="shared" si="3"/>
        <v>0</v>
      </c>
      <c r="W195" s="233"/>
      <c r="X195" s="233"/>
      <c r="AE195" s="88"/>
      <c r="AF195" s="88"/>
      <c r="AG195" s="88"/>
      <c r="AH195" s="88"/>
      <c r="AI195" s="68"/>
      <c r="AJ195" s="68"/>
    </row>
    <row r="196" spans="2:36" ht="9.75" hidden="1" customHeight="1" outlineLevel="3" x14ac:dyDescent="0.3">
      <c r="B196" s="252"/>
      <c r="C196" s="252"/>
      <c r="D196" s="230">
        <f t="shared" si="0"/>
        <v>0</v>
      </c>
      <c r="E196" s="231"/>
      <c r="F196" s="231"/>
      <c r="G196" s="231"/>
      <c r="H196" s="231"/>
      <c r="I196" s="231"/>
      <c r="J196" s="231"/>
      <c r="K196" s="231"/>
      <c r="L196" s="231"/>
      <c r="M196" s="231"/>
      <c r="N196" s="231"/>
      <c r="O196" s="231"/>
      <c r="P196" s="231"/>
      <c r="Q196" s="231"/>
      <c r="R196" s="231"/>
      <c r="S196" s="231"/>
      <c r="T196" s="232"/>
      <c r="U196" s="72" t="s">
        <v>22</v>
      </c>
      <c r="V196" s="233">
        <f t="shared" si="3"/>
        <v>0</v>
      </c>
      <c r="W196" s="233"/>
      <c r="X196" s="233"/>
      <c r="AE196" s="88"/>
      <c r="AF196" s="88"/>
      <c r="AG196" s="88"/>
      <c r="AH196" s="88"/>
      <c r="AI196" s="68"/>
      <c r="AJ196" s="68"/>
    </row>
    <row r="197" spans="2:36" ht="9.75" hidden="1" customHeight="1" outlineLevel="3" x14ac:dyDescent="0.3">
      <c r="B197" s="252"/>
      <c r="C197" s="252"/>
      <c r="D197" s="230">
        <f t="shared" si="0"/>
        <v>0</v>
      </c>
      <c r="E197" s="231"/>
      <c r="F197" s="231"/>
      <c r="G197" s="231"/>
      <c r="H197" s="231"/>
      <c r="I197" s="231"/>
      <c r="J197" s="231"/>
      <c r="K197" s="231"/>
      <c r="L197" s="231"/>
      <c r="M197" s="231"/>
      <c r="N197" s="231"/>
      <c r="O197" s="231"/>
      <c r="P197" s="231"/>
      <c r="Q197" s="231"/>
      <c r="R197" s="231"/>
      <c r="S197" s="231"/>
      <c r="T197" s="232"/>
      <c r="U197" s="72" t="s">
        <v>22</v>
      </c>
      <c r="V197" s="233">
        <f t="shared" si="3"/>
        <v>0</v>
      </c>
      <c r="W197" s="233"/>
      <c r="X197" s="233"/>
      <c r="AE197" s="88"/>
      <c r="AF197" s="88"/>
      <c r="AG197" s="88"/>
      <c r="AH197" s="88"/>
      <c r="AI197" s="68"/>
      <c r="AJ197" s="68"/>
    </row>
    <row r="198" spans="2:36" ht="9.75" hidden="1" customHeight="1" outlineLevel="3" x14ac:dyDescent="0.3">
      <c r="B198" s="252"/>
      <c r="C198" s="252"/>
      <c r="D198" s="230">
        <f t="shared" si="0"/>
        <v>0</v>
      </c>
      <c r="E198" s="231"/>
      <c r="F198" s="231"/>
      <c r="G198" s="231"/>
      <c r="H198" s="231"/>
      <c r="I198" s="231"/>
      <c r="J198" s="231"/>
      <c r="K198" s="231"/>
      <c r="L198" s="231"/>
      <c r="M198" s="231"/>
      <c r="N198" s="231"/>
      <c r="O198" s="231"/>
      <c r="P198" s="231"/>
      <c r="Q198" s="231"/>
      <c r="R198" s="231"/>
      <c r="S198" s="231"/>
      <c r="T198" s="232"/>
      <c r="U198" s="72" t="s">
        <v>22</v>
      </c>
      <c r="V198" s="233">
        <f t="shared" si="3"/>
        <v>0</v>
      </c>
      <c r="W198" s="233"/>
      <c r="X198" s="233"/>
      <c r="AE198" s="88"/>
      <c r="AF198" s="88"/>
      <c r="AG198" s="88"/>
      <c r="AH198" s="88"/>
      <c r="AI198" s="68"/>
      <c r="AJ198" s="68"/>
    </row>
    <row r="199" spans="2:36" ht="9.75" hidden="1" customHeight="1" outlineLevel="3" x14ac:dyDescent="0.3">
      <c r="B199" s="252"/>
      <c r="C199" s="252"/>
      <c r="D199" s="230">
        <f t="shared" si="0"/>
        <v>0</v>
      </c>
      <c r="E199" s="231"/>
      <c r="F199" s="231"/>
      <c r="G199" s="231"/>
      <c r="H199" s="231"/>
      <c r="I199" s="231"/>
      <c r="J199" s="231"/>
      <c r="K199" s="231"/>
      <c r="L199" s="231"/>
      <c r="M199" s="231"/>
      <c r="N199" s="231"/>
      <c r="O199" s="231"/>
      <c r="P199" s="231"/>
      <c r="Q199" s="231"/>
      <c r="R199" s="231"/>
      <c r="S199" s="231"/>
      <c r="T199" s="232"/>
      <c r="U199" s="72" t="s">
        <v>22</v>
      </c>
      <c r="V199" s="233">
        <f t="shared" si="3"/>
        <v>0</v>
      </c>
      <c r="W199" s="233"/>
      <c r="X199" s="233"/>
      <c r="AE199" s="88"/>
      <c r="AF199" s="88"/>
      <c r="AG199" s="88"/>
      <c r="AH199" s="88"/>
      <c r="AI199" s="68"/>
      <c r="AJ199" s="68"/>
    </row>
    <row r="200" spans="2:36" ht="9.75" hidden="1" customHeight="1" outlineLevel="3" x14ac:dyDescent="0.3">
      <c r="B200" s="252"/>
      <c r="C200" s="252"/>
      <c r="D200" s="230">
        <f t="shared" si="0"/>
        <v>0</v>
      </c>
      <c r="E200" s="231"/>
      <c r="F200" s="231"/>
      <c r="G200" s="231"/>
      <c r="H200" s="231"/>
      <c r="I200" s="231"/>
      <c r="J200" s="231"/>
      <c r="K200" s="231"/>
      <c r="L200" s="231"/>
      <c r="M200" s="231"/>
      <c r="N200" s="231"/>
      <c r="O200" s="231"/>
      <c r="P200" s="231"/>
      <c r="Q200" s="231"/>
      <c r="R200" s="231"/>
      <c r="S200" s="231"/>
      <c r="T200" s="232"/>
      <c r="U200" s="72" t="s">
        <v>22</v>
      </c>
      <c r="V200" s="233">
        <f t="shared" si="3"/>
        <v>0</v>
      </c>
      <c r="W200" s="233"/>
      <c r="X200" s="233"/>
      <c r="AE200" s="88"/>
      <c r="AF200" s="88"/>
      <c r="AG200" s="88"/>
      <c r="AH200" s="88"/>
      <c r="AI200" s="68"/>
      <c r="AJ200" s="68"/>
    </row>
    <row r="201" spans="2:36" ht="9.75" hidden="1" customHeight="1" outlineLevel="3" x14ac:dyDescent="0.3">
      <c r="B201" s="252"/>
      <c r="C201" s="252"/>
      <c r="D201" s="230">
        <f t="shared" si="0"/>
        <v>0</v>
      </c>
      <c r="E201" s="231"/>
      <c r="F201" s="231"/>
      <c r="G201" s="231"/>
      <c r="H201" s="231"/>
      <c r="I201" s="231"/>
      <c r="J201" s="231"/>
      <c r="K201" s="231"/>
      <c r="L201" s="231"/>
      <c r="M201" s="231"/>
      <c r="N201" s="231"/>
      <c r="O201" s="231"/>
      <c r="P201" s="231"/>
      <c r="Q201" s="231"/>
      <c r="R201" s="231"/>
      <c r="S201" s="231"/>
      <c r="T201" s="232"/>
      <c r="U201" s="72" t="s">
        <v>22</v>
      </c>
      <c r="V201" s="233">
        <f t="shared" si="3"/>
        <v>0</v>
      </c>
      <c r="W201" s="233"/>
      <c r="X201" s="233"/>
      <c r="AE201" s="88"/>
      <c r="AF201" s="88"/>
      <c r="AG201" s="88"/>
      <c r="AH201" s="88"/>
      <c r="AI201" s="68"/>
      <c r="AJ201" s="68"/>
    </row>
    <row r="202" spans="2:36" ht="9.75" hidden="1" customHeight="1" outlineLevel="3" x14ac:dyDescent="0.3">
      <c r="B202" s="252"/>
      <c r="C202" s="252"/>
      <c r="D202" s="230">
        <f t="shared" si="0"/>
        <v>0</v>
      </c>
      <c r="E202" s="231"/>
      <c r="F202" s="231"/>
      <c r="G202" s="231"/>
      <c r="H202" s="231"/>
      <c r="I202" s="231"/>
      <c r="J202" s="231"/>
      <c r="K202" s="231"/>
      <c r="L202" s="231"/>
      <c r="M202" s="231"/>
      <c r="N202" s="231"/>
      <c r="O202" s="231"/>
      <c r="P202" s="231"/>
      <c r="Q202" s="231"/>
      <c r="R202" s="231"/>
      <c r="S202" s="231"/>
      <c r="T202" s="232"/>
      <c r="U202" s="72" t="s">
        <v>22</v>
      </c>
      <c r="V202" s="233">
        <f t="shared" si="3"/>
        <v>0</v>
      </c>
      <c r="W202" s="233"/>
      <c r="X202" s="233"/>
      <c r="AE202" s="88"/>
      <c r="AF202" s="88"/>
      <c r="AG202" s="88"/>
      <c r="AH202" s="88"/>
      <c r="AI202" s="68"/>
      <c r="AJ202" s="68"/>
    </row>
    <row r="203" spans="2:36" ht="9.75" hidden="1" customHeight="1" outlineLevel="3" x14ac:dyDescent="0.3">
      <c r="B203" s="252"/>
      <c r="C203" s="252"/>
      <c r="D203" s="230">
        <f t="shared" si="0"/>
        <v>0</v>
      </c>
      <c r="E203" s="231"/>
      <c r="F203" s="231"/>
      <c r="G203" s="231"/>
      <c r="H203" s="231"/>
      <c r="I203" s="231"/>
      <c r="J203" s="231"/>
      <c r="K203" s="231"/>
      <c r="L203" s="231"/>
      <c r="M203" s="231"/>
      <c r="N203" s="231"/>
      <c r="O203" s="231"/>
      <c r="P203" s="231"/>
      <c r="Q203" s="231"/>
      <c r="R203" s="231"/>
      <c r="S203" s="231"/>
      <c r="T203" s="232"/>
      <c r="U203" s="72" t="s">
        <v>22</v>
      </c>
      <c r="V203" s="233">
        <f t="shared" si="3"/>
        <v>0</v>
      </c>
      <c r="W203" s="233"/>
      <c r="X203" s="233"/>
      <c r="AE203" s="88"/>
      <c r="AF203" s="88"/>
      <c r="AG203" s="88"/>
      <c r="AH203" s="88"/>
      <c r="AI203" s="68"/>
      <c r="AJ203" s="68"/>
    </row>
    <row r="204" spans="2:36" ht="9.75" hidden="1" customHeight="1" outlineLevel="3" x14ac:dyDescent="0.3">
      <c r="B204" s="252"/>
      <c r="C204" s="252"/>
      <c r="D204" s="230">
        <f t="shared" si="0"/>
        <v>0</v>
      </c>
      <c r="E204" s="231"/>
      <c r="F204" s="231"/>
      <c r="G204" s="231"/>
      <c r="H204" s="231"/>
      <c r="I204" s="231"/>
      <c r="J204" s="231"/>
      <c r="K204" s="231"/>
      <c r="L204" s="231"/>
      <c r="M204" s="231"/>
      <c r="N204" s="231"/>
      <c r="O204" s="231"/>
      <c r="P204" s="231"/>
      <c r="Q204" s="231"/>
      <c r="R204" s="231"/>
      <c r="S204" s="231"/>
      <c r="T204" s="232"/>
      <c r="U204" s="72" t="s">
        <v>22</v>
      </c>
      <c r="V204" s="233">
        <f t="shared" si="3"/>
        <v>0</v>
      </c>
      <c r="W204" s="233"/>
      <c r="X204" s="233"/>
      <c r="AE204" s="88"/>
      <c r="AF204" s="88"/>
      <c r="AG204" s="88"/>
      <c r="AH204" s="88"/>
      <c r="AI204" s="68"/>
      <c r="AJ204" s="68"/>
    </row>
    <row r="205" spans="2:36" ht="9.75" hidden="1" customHeight="1" outlineLevel="3" x14ac:dyDescent="0.3">
      <c r="B205" s="252"/>
      <c r="C205" s="252"/>
      <c r="D205" s="230">
        <f t="shared" si="0"/>
        <v>0</v>
      </c>
      <c r="E205" s="231"/>
      <c r="F205" s="231"/>
      <c r="G205" s="231"/>
      <c r="H205" s="231"/>
      <c r="I205" s="231"/>
      <c r="J205" s="231"/>
      <c r="K205" s="231"/>
      <c r="L205" s="231"/>
      <c r="M205" s="231"/>
      <c r="N205" s="231"/>
      <c r="O205" s="231"/>
      <c r="P205" s="231"/>
      <c r="Q205" s="231"/>
      <c r="R205" s="231"/>
      <c r="S205" s="231"/>
      <c r="T205" s="232"/>
      <c r="U205" s="72" t="s">
        <v>22</v>
      </c>
      <c r="V205" s="233">
        <f t="shared" si="3"/>
        <v>0</v>
      </c>
      <c r="W205" s="233"/>
      <c r="X205" s="233"/>
      <c r="AE205" s="88"/>
      <c r="AF205" s="88"/>
      <c r="AG205" s="88"/>
      <c r="AH205" s="88"/>
      <c r="AI205" s="68"/>
      <c r="AJ205" s="68"/>
    </row>
    <row r="206" spans="2:36" ht="9.75" hidden="1" customHeight="1" outlineLevel="3" x14ac:dyDescent="0.3">
      <c r="B206" s="252"/>
      <c r="C206" s="252"/>
      <c r="D206" s="230">
        <f t="shared" si="0"/>
        <v>0</v>
      </c>
      <c r="E206" s="231"/>
      <c r="F206" s="231"/>
      <c r="G206" s="231"/>
      <c r="H206" s="231"/>
      <c r="I206" s="231"/>
      <c r="J206" s="231"/>
      <c r="K206" s="231"/>
      <c r="L206" s="231"/>
      <c r="M206" s="231"/>
      <c r="N206" s="231"/>
      <c r="O206" s="231"/>
      <c r="P206" s="231"/>
      <c r="Q206" s="231"/>
      <c r="R206" s="231"/>
      <c r="S206" s="231"/>
      <c r="T206" s="232"/>
      <c r="U206" s="72" t="s">
        <v>22</v>
      </c>
      <c r="V206" s="233">
        <f t="shared" si="3"/>
        <v>0</v>
      </c>
      <c r="W206" s="233"/>
      <c r="X206" s="233"/>
      <c r="AE206" s="88"/>
      <c r="AF206" s="88"/>
      <c r="AG206" s="88"/>
      <c r="AH206" s="88"/>
      <c r="AI206" s="68"/>
      <c r="AJ206" s="68"/>
    </row>
    <row r="207" spans="2:36" ht="9.75" hidden="1" customHeight="1" outlineLevel="3" x14ac:dyDescent="0.3">
      <c r="B207" s="252"/>
      <c r="C207" s="252"/>
      <c r="D207" s="230">
        <f t="shared" si="0"/>
        <v>0</v>
      </c>
      <c r="E207" s="231"/>
      <c r="F207" s="231"/>
      <c r="G207" s="231"/>
      <c r="H207" s="231"/>
      <c r="I207" s="231"/>
      <c r="J207" s="231"/>
      <c r="K207" s="231"/>
      <c r="L207" s="231"/>
      <c r="M207" s="231"/>
      <c r="N207" s="231"/>
      <c r="O207" s="231"/>
      <c r="P207" s="231"/>
      <c r="Q207" s="231"/>
      <c r="R207" s="231"/>
      <c r="S207" s="231"/>
      <c r="T207" s="232"/>
      <c r="U207" s="72" t="s">
        <v>22</v>
      </c>
      <c r="V207" s="233">
        <f t="shared" si="3"/>
        <v>0</v>
      </c>
      <c r="W207" s="233"/>
      <c r="X207" s="233"/>
      <c r="AE207" s="88"/>
      <c r="AF207" s="88"/>
      <c r="AG207" s="88"/>
      <c r="AH207" s="88"/>
      <c r="AI207" s="68"/>
      <c r="AJ207" s="68"/>
    </row>
    <row r="208" spans="2:36" ht="9.75" hidden="1" customHeight="1" outlineLevel="3" x14ac:dyDescent="0.3">
      <c r="B208" s="252"/>
      <c r="C208" s="252"/>
      <c r="D208" s="230">
        <f t="shared" si="0"/>
        <v>0</v>
      </c>
      <c r="E208" s="231"/>
      <c r="F208" s="231"/>
      <c r="G208" s="231"/>
      <c r="H208" s="231"/>
      <c r="I208" s="231"/>
      <c r="J208" s="231"/>
      <c r="K208" s="231"/>
      <c r="L208" s="231"/>
      <c r="M208" s="231"/>
      <c r="N208" s="231"/>
      <c r="O208" s="231"/>
      <c r="P208" s="231"/>
      <c r="Q208" s="231"/>
      <c r="R208" s="231"/>
      <c r="S208" s="231"/>
      <c r="T208" s="232"/>
      <c r="U208" s="72" t="s">
        <v>22</v>
      </c>
      <c r="V208" s="233">
        <f t="shared" si="3"/>
        <v>0</v>
      </c>
      <c r="W208" s="233"/>
      <c r="X208" s="233"/>
      <c r="AE208" s="88"/>
      <c r="AF208" s="88"/>
      <c r="AG208" s="88"/>
      <c r="AH208" s="88"/>
      <c r="AI208" s="68"/>
      <c r="AJ208" s="68"/>
    </row>
    <row r="209" spans="2:36" ht="9.75" hidden="1" customHeight="1" outlineLevel="3" x14ac:dyDescent="0.3">
      <c r="B209" s="252"/>
      <c r="C209" s="252"/>
      <c r="D209" s="230">
        <f t="shared" si="0"/>
        <v>0</v>
      </c>
      <c r="E209" s="231"/>
      <c r="F209" s="231"/>
      <c r="G209" s="231"/>
      <c r="H209" s="231"/>
      <c r="I209" s="231"/>
      <c r="J209" s="231"/>
      <c r="K209" s="231"/>
      <c r="L209" s="231"/>
      <c r="M209" s="231"/>
      <c r="N209" s="231"/>
      <c r="O209" s="231"/>
      <c r="P209" s="231"/>
      <c r="Q209" s="231"/>
      <c r="R209" s="231"/>
      <c r="S209" s="231"/>
      <c r="T209" s="232"/>
      <c r="U209" s="72" t="s">
        <v>22</v>
      </c>
      <c r="V209" s="233">
        <f t="shared" si="3"/>
        <v>0</v>
      </c>
      <c r="W209" s="233"/>
      <c r="X209" s="233"/>
      <c r="AE209" s="88"/>
      <c r="AF209" s="88"/>
      <c r="AG209" s="88"/>
      <c r="AH209" s="88"/>
      <c r="AI209" s="68"/>
      <c r="AJ209" s="68"/>
    </row>
    <row r="210" spans="2:36" ht="9.75" hidden="1" customHeight="1" outlineLevel="3" x14ac:dyDescent="0.3">
      <c r="B210" s="252"/>
      <c r="C210" s="252"/>
      <c r="D210" s="230">
        <f t="shared" si="0"/>
        <v>0</v>
      </c>
      <c r="E210" s="231"/>
      <c r="F210" s="231"/>
      <c r="G210" s="231"/>
      <c r="H210" s="231"/>
      <c r="I210" s="231"/>
      <c r="J210" s="231"/>
      <c r="K210" s="231"/>
      <c r="L210" s="231"/>
      <c r="M210" s="231"/>
      <c r="N210" s="231"/>
      <c r="O210" s="231"/>
      <c r="P210" s="231"/>
      <c r="Q210" s="231"/>
      <c r="R210" s="231"/>
      <c r="S210" s="231"/>
      <c r="T210" s="232"/>
      <c r="U210" s="72" t="s">
        <v>22</v>
      </c>
      <c r="V210" s="233">
        <f t="shared" si="3"/>
        <v>0</v>
      </c>
      <c r="W210" s="233"/>
      <c r="X210" s="233"/>
      <c r="AE210" s="88"/>
      <c r="AF210" s="88"/>
      <c r="AG210" s="88"/>
      <c r="AH210" s="88"/>
      <c r="AI210" s="68"/>
      <c r="AJ210" s="68"/>
    </row>
    <row r="211" spans="2:36" ht="9.75" hidden="1" customHeight="1" outlineLevel="3" x14ac:dyDescent="0.3">
      <c r="B211" s="252"/>
      <c r="C211" s="252"/>
      <c r="D211" s="230">
        <f t="shared" si="0"/>
        <v>0</v>
      </c>
      <c r="E211" s="231"/>
      <c r="F211" s="231"/>
      <c r="G211" s="231"/>
      <c r="H211" s="231"/>
      <c r="I211" s="231"/>
      <c r="J211" s="231"/>
      <c r="K211" s="231"/>
      <c r="L211" s="231"/>
      <c r="M211" s="231"/>
      <c r="N211" s="231"/>
      <c r="O211" s="231"/>
      <c r="P211" s="231"/>
      <c r="Q211" s="231"/>
      <c r="R211" s="231"/>
      <c r="S211" s="231"/>
      <c r="T211" s="232"/>
      <c r="U211" s="72" t="s">
        <v>22</v>
      </c>
      <c r="V211" s="233">
        <f t="shared" si="3"/>
        <v>0</v>
      </c>
      <c r="W211" s="233"/>
      <c r="X211" s="233"/>
      <c r="AE211" s="88"/>
      <c r="AF211" s="88"/>
      <c r="AG211" s="88"/>
      <c r="AH211" s="88"/>
      <c r="AI211" s="68"/>
      <c r="AJ211" s="68"/>
    </row>
    <row r="212" spans="2:36" ht="9.75" hidden="1" customHeight="1" outlineLevel="3" x14ac:dyDescent="0.3">
      <c r="B212" s="252"/>
      <c r="C212" s="252"/>
      <c r="D212" s="230">
        <f t="shared" si="0"/>
        <v>0</v>
      </c>
      <c r="E212" s="231"/>
      <c r="F212" s="231"/>
      <c r="G212" s="231"/>
      <c r="H212" s="231"/>
      <c r="I212" s="231"/>
      <c r="J212" s="231"/>
      <c r="K212" s="231"/>
      <c r="L212" s="231"/>
      <c r="M212" s="231"/>
      <c r="N212" s="231"/>
      <c r="O212" s="231"/>
      <c r="P212" s="231"/>
      <c r="Q212" s="231"/>
      <c r="R212" s="231"/>
      <c r="S212" s="231"/>
      <c r="T212" s="232"/>
      <c r="U212" s="72" t="s">
        <v>22</v>
      </c>
      <c r="V212" s="233">
        <f t="shared" si="3"/>
        <v>0</v>
      </c>
      <c r="W212" s="233"/>
      <c r="X212" s="233"/>
      <c r="AE212" s="88"/>
      <c r="AF212" s="88"/>
      <c r="AG212" s="88"/>
      <c r="AH212" s="88"/>
      <c r="AI212" s="68"/>
      <c r="AJ212" s="68"/>
    </row>
    <row r="213" spans="2:36" ht="9.75" hidden="1" customHeight="1" outlineLevel="3" x14ac:dyDescent="0.3">
      <c r="B213" s="252"/>
      <c r="C213" s="252"/>
      <c r="D213" s="230">
        <f t="shared" si="0"/>
        <v>0</v>
      </c>
      <c r="E213" s="231"/>
      <c r="F213" s="231"/>
      <c r="G213" s="231"/>
      <c r="H213" s="231"/>
      <c r="I213" s="231"/>
      <c r="J213" s="231"/>
      <c r="K213" s="231"/>
      <c r="L213" s="231"/>
      <c r="M213" s="231"/>
      <c r="N213" s="231"/>
      <c r="O213" s="231"/>
      <c r="P213" s="231"/>
      <c r="Q213" s="231"/>
      <c r="R213" s="231"/>
      <c r="S213" s="231"/>
      <c r="T213" s="232"/>
      <c r="U213" s="72" t="s">
        <v>22</v>
      </c>
      <c r="V213" s="233">
        <f t="shared" si="3"/>
        <v>0</v>
      </c>
      <c r="W213" s="233"/>
      <c r="X213" s="233"/>
      <c r="AE213" s="88"/>
      <c r="AF213" s="88"/>
      <c r="AG213" s="88"/>
      <c r="AH213" s="88"/>
      <c r="AI213" s="68"/>
      <c r="AJ213" s="68"/>
    </row>
    <row r="214" spans="2:36" ht="9.75" hidden="1" customHeight="1" outlineLevel="3" x14ac:dyDescent="0.3">
      <c r="B214" s="252"/>
      <c r="C214" s="252"/>
      <c r="D214" s="230">
        <f t="shared" si="0"/>
        <v>0</v>
      </c>
      <c r="E214" s="231"/>
      <c r="F214" s="231"/>
      <c r="G214" s="231"/>
      <c r="H214" s="231"/>
      <c r="I214" s="231"/>
      <c r="J214" s="231"/>
      <c r="K214" s="231"/>
      <c r="L214" s="231"/>
      <c r="M214" s="231"/>
      <c r="N214" s="231"/>
      <c r="O214" s="231"/>
      <c r="P214" s="231"/>
      <c r="Q214" s="231"/>
      <c r="R214" s="231"/>
      <c r="S214" s="231"/>
      <c r="T214" s="232"/>
      <c r="U214" s="72" t="s">
        <v>22</v>
      </c>
      <c r="V214" s="233">
        <f t="shared" si="3"/>
        <v>0</v>
      </c>
      <c r="W214" s="233"/>
      <c r="X214" s="233"/>
      <c r="AE214" s="88"/>
      <c r="AF214" s="88"/>
      <c r="AG214" s="88"/>
      <c r="AH214" s="88"/>
      <c r="AI214" s="68"/>
      <c r="AJ214" s="68"/>
    </row>
    <row r="215" spans="2:36" ht="9.75" hidden="1" customHeight="1" outlineLevel="3" x14ac:dyDescent="0.3">
      <c r="B215" s="252"/>
      <c r="C215" s="252"/>
      <c r="D215" s="230">
        <f t="shared" si="0"/>
        <v>0</v>
      </c>
      <c r="E215" s="231"/>
      <c r="F215" s="231"/>
      <c r="G215" s="231"/>
      <c r="H215" s="231"/>
      <c r="I215" s="231"/>
      <c r="J215" s="231"/>
      <c r="K215" s="231"/>
      <c r="L215" s="231"/>
      <c r="M215" s="231"/>
      <c r="N215" s="231"/>
      <c r="O215" s="231"/>
      <c r="P215" s="231"/>
      <c r="Q215" s="231"/>
      <c r="R215" s="231"/>
      <c r="S215" s="231"/>
      <c r="T215" s="232"/>
      <c r="U215" s="72" t="s">
        <v>22</v>
      </c>
      <c r="V215" s="233">
        <f t="shared" si="3"/>
        <v>0</v>
      </c>
      <c r="W215" s="233"/>
      <c r="X215" s="233"/>
      <c r="AE215" s="88"/>
      <c r="AF215" s="88"/>
      <c r="AG215" s="88"/>
      <c r="AH215" s="88"/>
      <c r="AI215" s="68"/>
      <c r="AJ215" s="68"/>
    </row>
    <row r="216" spans="2:36" ht="9.75" hidden="1" customHeight="1" outlineLevel="3" x14ac:dyDescent="0.3">
      <c r="B216" s="252"/>
      <c r="C216" s="252"/>
      <c r="D216" s="230">
        <f t="shared" si="0"/>
        <v>0</v>
      </c>
      <c r="E216" s="231"/>
      <c r="F216" s="231"/>
      <c r="G216" s="231"/>
      <c r="H216" s="231"/>
      <c r="I216" s="231"/>
      <c r="J216" s="231"/>
      <c r="K216" s="231"/>
      <c r="L216" s="231"/>
      <c r="M216" s="231"/>
      <c r="N216" s="231"/>
      <c r="O216" s="231"/>
      <c r="P216" s="231"/>
      <c r="Q216" s="231"/>
      <c r="R216" s="231"/>
      <c r="S216" s="231"/>
      <c r="T216" s="232"/>
      <c r="U216" s="72" t="s">
        <v>22</v>
      </c>
      <c r="V216" s="233">
        <f t="shared" si="3"/>
        <v>0</v>
      </c>
      <c r="W216" s="233"/>
      <c r="X216" s="233"/>
      <c r="AE216" s="88"/>
      <c r="AF216" s="88"/>
      <c r="AG216" s="88"/>
      <c r="AH216" s="88"/>
      <c r="AI216" s="68"/>
      <c r="AJ216" s="68"/>
    </row>
    <row r="217" spans="2:36" ht="9.75" hidden="1" customHeight="1" outlineLevel="3" x14ac:dyDescent="0.3">
      <c r="B217" s="252"/>
      <c r="C217" s="252"/>
      <c r="D217" s="230">
        <f t="shared" si="0"/>
        <v>0</v>
      </c>
      <c r="E217" s="231"/>
      <c r="F217" s="231"/>
      <c r="G217" s="231"/>
      <c r="H217" s="231"/>
      <c r="I217" s="231"/>
      <c r="J217" s="231"/>
      <c r="K217" s="231"/>
      <c r="L217" s="231"/>
      <c r="M217" s="231"/>
      <c r="N217" s="231"/>
      <c r="O217" s="231"/>
      <c r="P217" s="231"/>
      <c r="Q217" s="231"/>
      <c r="R217" s="231"/>
      <c r="S217" s="231"/>
      <c r="T217" s="232"/>
      <c r="U217" s="72" t="s">
        <v>22</v>
      </c>
      <c r="V217" s="233">
        <f t="shared" si="3"/>
        <v>0</v>
      </c>
      <c r="W217" s="233"/>
      <c r="X217" s="233"/>
      <c r="AE217" s="88"/>
      <c r="AF217" s="88"/>
      <c r="AG217" s="88"/>
      <c r="AH217" s="88"/>
      <c r="AI217" s="68"/>
      <c r="AJ217" s="68"/>
    </row>
    <row r="218" spans="2:36" ht="9.75" hidden="1" customHeight="1" outlineLevel="3" x14ac:dyDescent="0.3">
      <c r="B218" s="252"/>
      <c r="C218" s="252"/>
      <c r="D218" s="230">
        <f t="shared" si="0"/>
        <v>0</v>
      </c>
      <c r="E218" s="231"/>
      <c r="F218" s="231"/>
      <c r="G218" s="231"/>
      <c r="H218" s="231"/>
      <c r="I218" s="231"/>
      <c r="J218" s="231"/>
      <c r="K218" s="231"/>
      <c r="L218" s="231"/>
      <c r="M218" s="231"/>
      <c r="N218" s="231"/>
      <c r="O218" s="231"/>
      <c r="P218" s="231"/>
      <c r="Q218" s="231"/>
      <c r="R218" s="231"/>
      <c r="S218" s="231"/>
      <c r="T218" s="232"/>
      <c r="U218" s="72" t="s">
        <v>22</v>
      </c>
      <c r="V218" s="233">
        <f t="shared" si="3"/>
        <v>0</v>
      </c>
      <c r="W218" s="233"/>
      <c r="X218" s="233"/>
      <c r="AE218" s="88"/>
      <c r="AF218" s="88"/>
      <c r="AG218" s="88"/>
      <c r="AH218" s="88"/>
      <c r="AI218" s="68"/>
      <c r="AJ218" s="68"/>
    </row>
    <row r="219" spans="2:36" ht="9.75" hidden="1" customHeight="1" outlineLevel="3" x14ac:dyDescent="0.3">
      <c r="B219" s="252"/>
      <c r="C219" s="252"/>
      <c r="D219" s="230">
        <f t="shared" si="0"/>
        <v>0</v>
      </c>
      <c r="E219" s="231"/>
      <c r="F219" s="231"/>
      <c r="G219" s="231"/>
      <c r="H219" s="231"/>
      <c r="I219" s="231"/>
      <c r="J219" s="231"/>
      <c r="K219" s="231"/>
      <c r="L219" s="231"/>
      <c r="M219" s="231"/>
      <c r="N219" s="231"/>
      <c r="O219" s="231"/>
      <c r="P219" s="231"/>
      <c r="Q219" s="231"/>
      <c r="R219" s="231"/>
      <c r="S219" s="231"/>
      <c r="T219" s="232"/>
      <c r="U219" s="72" t="s">
        <v>22</v>
      </c>
      <c r="V219" s="233">
        <f t="shared" si="3"/>
        <v>0</v>
      </c>
      <c r="W219" s="233"/>
      <c r="X219" s="233"/>
      <c r="AE219" s="88"/>
      <c r="AF219" s="88"/>
      <c r="AG219" s="88"/>
      <c r="AH219" s="88"/>
      <c r="AI219" s="68"/>
      <c r="AJ219" s="68"/>
    </row>
    <row r="220" spans="2:36" ht="9.75" hidden="1" customHeight="1" outlineLevel="3" x14ac:dyDescent="0.3">
      <c r="B220" s="252"/>
      <c r="C220" s="252"/>
      <c r="D220" s="230">
        <f t="shared" si="0"/>
        <v>0</v>
      </c>
      <c r="E220" s="231"/>
      <c r="F220" s="231"/>
      <c r="G220" s="231"/>
      <c r="H220" s="231"/>
      <c r="I220" s="231"/>
      <c r="J220" s="231"/>
      <c r="K220" s="231"/>
      <c r="L220" s="231"/>
      <c r="M220" s="231"/>
      <c r="N220" s="231"/>
      <c r="O220" s="231"/>
      <c r="P220" s="231"/>
      <c r="Q220" s="231"/>
      <c r="R220" s="231"/>
      <c r="S220" s="231"/>
      <c r="T220" s="232"/>
      <c r="U220" s="72" t="s">
        <v>22</v>
      </c>
      <c r="V220" s="233">
        <f t="shared" si="3"/>
        <v>0</v>
      </c>
      <c r="W220" s="233"/>
      <c r="X220" s="233"/>
      <c r="AE220" s="88"/>
      <c r="AF220" s="88"/>
      <c r="AG220" s="88"/>
      <c r="AH220" s="88"/>
      <c r="AI220" s="68"/>
      <c r="AJ220" s="68"/>
    </row>
    <row r="221" spans="2:36" ht="9.75" hidden="1" customHeight="1" outlineLevel="3" x14ac:dyDescent="0.3">
      <c r="B221" s="252"/>
      <c r="C221" s="252"/>
      <c r="D221" s="230">
        <f t="shared" si="0"/>
        <v>0</v>
      </c>
      <c r="E221" s="231"/>
      <c r="F221" s="231"/>
      <c r="G221" s="231"/>
      <c r="H221" s="231"/>
      <c r="I221" s="231"/>
      <c r="J221" s="231"/>
      <c r="K221" s="231"/>
      <c r="L221" s="231"/>
      <c r="M221" s="231"/>
      <c r="N221" s="231"/>
      <c r="O221" s="231"/>
      <c r="P221" s="231"/>
      <c r="Q221" s="231"/>
      <c r="R221" s="231"/>
      <c r="S221" s="231"/>
      <c r="T221" s="232"/>
      <c r="U221" s="72" t="s">
        <v>22</v>
      </c>
      <c r="V221" s="233">
        <f t="shared" si="3"/>
        <v>0</v>
      </c>
      <c r="W221" s="233"/>
      <c r="X221" s="233"/>
      <c r="AE221" s="88"/>
      <c r="AF221" s="88"/>
      <c r="AG221" s="88"/>
      <c r="AH221" s="88"/>
      <c r="AI221" s="68"/>
      <c r="AJ221" s="68"/>
    </row>
    <row r="222" spans="2:36" ht="9.75" hidden="1" customHeight="1" outlineLevel="3" x14ac:dyDescent="0.3">
      <c r="B222" s="252"/>
      <c r="C222" s="252"/>
      <c r="D222" s="230">
        <f t="shared" si="0"/>
        <v>0</v>
      </c>
      <c r="E222" s="231"/>
      <c r="F222" s="231"/>
      <c r="G222" s="231"/>
      <c r="H222" s="231"/>
      <c r="I222" s="231"/>
      <c r="J222" s="231"/>
      <c r="K222" s="231"/>
      <c r="L222" s="231"/>
      <c r="M222" s="231"/>
      <c r="N222" s="231"/>
      <c r="O222" s="231"/>
      <c r="P222" s="231"/>
      <c r="Q222" s="231"/>
      <c r="R222" s="231"/>
      <c r="S222" s="231"/>
      <c r="T222" s="232"/>
      <c r="U222" s="72" t="s">
        <v>22</v>
      </c>
      <c r="V222" s="233">
        <f t="shared" si="3"/>
        <v>0</v>
      </c>
      <c r="W222" s="233"/>
      <c r="X222" s="233"/>
      <c r="AE222" s="88"/>
      <c r="AF222" s="88"/>
      <c r="AG222" s="88"/>
      <c r="AH222" s="88"/>
      <c r="AI222" s="68"/>
      <c r="AJ222" s="68"/>
    </row>
    <row r="223" spans="2:36" ht="9.75" hidden="1" customHeight="1" outlineLevel="3" x14ac:dyDescent="0.3">
      <c r="B223" s="252"/>
      <c r="C223" s="252"/>
      <c r="D223" s="230">
        <f t="shared" si="0"/>
        <v>0</v>
      </c>
      <c r="E223" s="231"/>
      <c r="F223" s="231"/>
      <c r="G223" s="231"/>
      <c r="H223" s="231"/>
      <c r="I223" s="231"/>
      <c r="J223" s="231"/>
      <c r="K223" s="231"/>
      <c r="L223" s="231"/>
      <c r="M223" s="231"/>
      <c r="N223" s="231"/>
      <c r="O223" s="231"/>
      <c r="P223" s="231"/>
      <c r="Q223" s="231"/>
      <c r="R223" s="231"/>
      <c r="S223" s="231"/>
      <c r="T223" s="232"/>
      <c r="U223" s="72" t="s">
        <v>22</v>
      </c>
      <c r="V223" s="233">
        <f t="shared" si="3"/>
        <v>0</v>
      </c>
      <c r="W223" s="233"/>
      <c r="X223" s="233"/>
      <c r="AE223" s="88"/>
      <c r="AF223" s="88"/>
      <c r="AG223" s="88"/>
      <c r="AH223" s="88"/>
      <c r="AI223" s="68"/>
      <c r="AJ223" s="68"/>
    </row>
    <row r="224" spans="2:36" ht="9.75" hidden="1" customHeight="1" outlineLevel="3" x14ac:dyDescent="0.3">
      <c r="B224" s="252"/>
      <c r="C224" s="252"/>
      <c r="D224" s="230">
        <f t="shared" si="0"/>
        <v>0</v>
      </c>
      <c r="E224" s="231"/>
      <c r="F224" s="231"/>
      <c r="G224" s="231"/>
      <c r="H224" s="231"/>
      <c r="I224" s="231"/>
      <c r="J224" s="231"/>
      <c r="K224" s="231"/>
      <c r="L224" s="231"/>
      <c r="M224" s="231"/>
      <c r="N224" s="231"/>
      <c r="O224" s="231"/>
      <c r="P224" s="231"/>
      <c r="Q224" s="231"/>
      <c r="R224" s="231"/>
      <c r="S224" s="231"/>
      <c r="T224" s="232"/>
      <c r="U224" s="72" t="s">
        <v>22</v>
      </c>
      <c r="V224" s="233">
        <f t="shared" si="3"/>
        <v>0</v>
      </c>
      <c r="W224" s="233"/>
      <c r="X224" s="233"/>
      <c r="AE224" s="88"/>
      <c r="AF224" s="88"/>
      <c r="AG224" s="88"/>
      <c r="AH224" s="88"/>
      <c r="AI224" s="68"/>
      <c r="AJ224" s="68"/>
    </row>
    <row r="225" spans="2:36" ht="9.75" hidden="1" customHeight="1" outlineLevel="3" x14ac:dyDescent="0.3">
      <c r="B225" s="252"/>
      <c r="C225" s="252"/>
      <c r="D225" s="230">
        <f t="shared" si="0"/>
        <v>0</v>
      </c>
      <c r="E225" s="231"/>
      <c r="F225" s="231"/>
      <c r="G225" s="231"/>
      <c r="H225" s="231"/>
      <c r="I225" s="231"/>
      <c r="J225" s="231"/>
      <c r="K225" s="231"/>
      <c r="L225" s="231"/>
      <c r="M225" s="231"/>
      <c r="N225" s="231"/>
      <c r="O225" s="231"/>
      <c r="P225" s="231"/>
      <c r="Q225" s="231"/>
      <c r="R225" s="231"/>
      <c r="S225" s="231"/>
      <c r="T225" s="232"/>
      <c r="U225" s="72" t="s">
        <v>22</v>
      </c>
      <c r="V225" s="233">
        <f t="shared" si="3"/>
        <v>0</v>
      </c>
      <c r="W225" s="233"/>
      <c r="X225" s="233"/>
      <c r="AE225" s="88"/>
      <c r="AF225" s="88"/>
      <c r="AG225" s="88"/>
      <c r="AH225" s="88"/>
      <c r="AI225" s="68"/>
      <c r="AJ225" s="68"/>
    </row>
    <row r="226" spans="2:36" ht="9.75" hidden="1" customHeight="1" outlineLevel="3" x14ac:dyDescent="0.3">
      <c r="B226" s="252"/>
      <c r="C226" s="252"/>
      <c r="D226" s="230">
        <f t="shared" si="0"/>
        <v>0</v>
      </c>
      <c r="E226" s="231"/>
      <c r="F226" s="231"/>
      <c r="G226" s="231"/>
      <c r="H226" s="231"/>
      <c r="I226" s="231"/>
      <c r="J226" s="231"/>
      <c r="K226" s="231"/>
      <c r="L226" s="231"/>
      <c r="M226" s="231"/>
      <c r="N226" s="231"/>
      <c r="O226" s="231"/>
      <c r="P226" s="231"/>
      <c r="Q226" s="231"/>
      <c r="R226" s="231"/>
      <c r="S226" s="231"/>
      <c r="T226" s="232"/>
      <c r="U226" s="72" t="s">
        <v>22</v>
      </c>
      <c r="V226" s="233">
        <f t="shared" si="3"/>
        <v>0</v>
      </c>
      <c r="W226" s="233"/>
      <c r="X226" s="233"/>
      <c r="AE226" s="88"/>
      <c r="AF226" s="88"/>
      <c r="AG226" s="88"/>
      <c r="AH226" s="88"/>
      <c r="AI226" s="68"/>
      <c r="AJ226" s="68"/>
    </row>
    <row r="227" spans="2:36" ht="9.75" hidden="1" customHeight="1" outlineLevel="3" x14ac:dyDescent="0.3">
      <c r="B227" s="252"/>
      <c r="C227" s="252"/>
      <c r="D227" s="230">
        <f t="shared" si="0"/>
        <v>0</v>
      </c>
      <c r="E227" s="231"/>
      <c r="F227" s="231"/>
      <c r="G227" s="231"/>
      <c r="H227" s="231"/>
      <c r="I227" s="231"/>
      <c r="J227" s="231"/>
      <c r="K227" s="231"/>
      <c r="L227" s="231"/>
      <c r="M227" s="231"/>
      <c r="N227" s="231"/>
      <c r="O227" s="231"/>
      <c r="P227" s="231"/>
      <c r="Q227" s="231"/>
      <c r="R227" s="231"/>
      <c r="S227" s="231"/>
      <c r="T227" s="232"/>
      <c r="U227" s="72" t="s">
        <v>22</v>
      </c>
      <c r="V227" s="233">
        <f t="shared" si="3"/>
        <v>0</v>
      </c>
      <c r="W227" s="233"/>
      <c r="X227" s="233"/>
      <c r="AE227" s="88"/>
      <c r="AF227" s="88"/>
      <c r="AG227" s="88"/>
      <c r="AH227" s="88"/>
      <c r="AI227" s="68"/>
      <c r="AJ227" s="68"/>
    </row>
    <row r="228" spans="2:36" ht="9.75" hidden="1" customHeight="1" outlineLevel="3" x14ac:dyDescent="0.3">
      <c r="B228" s="252"/>
      <c r="C228" s="252"/>
      <c r="D228" s="230">
        <f t="shared" si="0"/>
        <v>0</v>
      </c>
      <c r="E228" s="231"/>
      <c r="F228" s="231"/>
      <c r="G228" s="231"/>
      <c r="H228" s="231"/>
      <c r="I228" s="231"/>
      <c r="J228" s="231"/>
      <c r="K228" s="231"/>
      <c r="L228" s="231"/>
      <c r="M228" s="231"/>
      <c r="N228" s="231"/>
      <c r="O228" s="231"/>
      <c r="P228" s="231"/>
      <c r="Q228" s="231"/>
      <c r="R228" s="231"/>
      <c r="S228" s="231"/>
      <c r="T228" s="232"/>
      <c r="U228" s="72" t="s">
        <v>22</v>
      </c>
      <c r="V228" s="233">
        <f t="shared" si="3"/>
        <v>0</v>
      </c>
      <c r="W228" s="233"/>
      <c r="X228" s="233"/>
      <c r="AE228" s="88"/>
      <c r="AF228" s="88"/>
      <c r="AG228" s="88"/>
      <c r="AH228" s="88"/>
      <c r="AI228" s="68"/>
      <c r="AJ228" s="68"/>
    </row>
    <row r="229" spans="2:36" ht="9.75" hidden="1" customHeight="1" outlineLevel="3" x14ac:dyDescent="0.3">
      <c r="B229" s="252"/>
      <c r="C229" s="252"/>
      <c r="D229" s="230">
        <f t="shared" si="0"/>
        <v>0</v>
      </c>
      <c r="E229" s="231"/>
      <c r="F229" s="231"/>
      <c r="G229" s="231"/>
      <c r="H229" s="231"/>
      <c r="I229" s="231"/>
      <c r="J229" s="231"/>
      <c r="K229" s="231"/>
      <c r="L229" s="231"/>
      <c r="M229" s="231"/>
      <c r="N229" s="231"/>
      <c r="O229" s="231"/>
      <c r="P229" s="231"/>
      <c r="Q229" s="231"/>
      <c r="R229" s="231"/>
      <c r="S229" s="231"/>
      <c r="T229" s="232"/>
      <c r="U229" s="72" t="s">
        <v>22</v>
      </c>
      <c r="V229" s="233">
        <f t="shared" si="3"/>
        <v>0</v>
      </c>
      <c r="W229" s="233"/>
      <c r="X229" s="233"/>
      <c r="AE229" s="88"/>
      <c r="AF229" s="88"/>
      <c r="AG229" s="88"/>
      <c r="AH229" s="88"/>
      <c r="AI229" s="68"/>
      <c r="AJ229" s="68"/>
    </row>
    <row r="230" spans="2:36" ht="9.75" hidden="1" customHeight="1" outlineLevel="3" x14ac:dyDescent="0.3">
      <c r="B230" s="252"/>
      <c r="C230" s="252"/>
      <c r="D230" s="230">
        <f t="shared" si="0"/>
        <v>0</v>
      </c>
      <c r="E230" s="231"/>
      <c r="F230" s="231"/>
      <c r="G230" s="231"/>
      <c r="H230" s="231"/>
      <c r="I230" s="231"/>
      <c r="J230" s="231"/>
      <c r="K230" s="231"/>
      <c r="L230" s="231"/>
      <c r="M230" s="231"/>
      <c r="N230" s="231"/>
      <c r="O230" s="231"/>
      <c r="P230" s="231"/>
      <c r="Q230" s="231"/>
      <c r="R230" s="231"/>
      <c r="S230" s="231"/>
      <c r="T230" s="232"/>
      <c r="U230" s="72" t="s">
        <v>22</v>
      </c>
      <c r="V230" s="233">
        <f t="shared" si="3"/>
        <v>0</v>
      </c>
      <c r="W230" s="233"/>
      <c r="X230" s="233"/>
      <c r="AE230" s="88"/>
      <c r="AF230" s="88"/>
      <c r="AG230" s="88"/>
      <c r="AH230" s="88"/>
      <c r="AI230" s="68"/>
      <c r="AJ230" s="68"/>
    </row>
    <row r="231" spans="2:36" ht="9.75" hidden="1" customHeight="1" outlineLevel="3" x14ac:dyDescent="0.3">
      <c r="B231" s="252"/>
      <c r="C231" s="252"/>
      <c r="D231" s="230">
        <f t="shared" si="0"/>
        <v>0</v>
      </c>
      <c r="E231" s="231"/>
      <c r="F231" s="231"/>
      <c r="G231" s="231"/>
      <c r="H231" s="231"/>
      <c r="I231" s="231"/>
      <c r="J231" s="231"/>
      <c r="K231" s="231"/>
      <c r="L231" s="231"/>
      <c r="M231" s="231"/>
      <c r="N231" s="231"/>
      <c r="O231" s="231"/>
      <c r="P231" s="231"/>
      <c r="Q231" s="231"/>
      <c r="R231" s="231"/>
      <c r="S231" s="231"/>
      <c r="T231" s="232"/>
      <c r="U231" s="72" t="s">
        <v>22</v>
      </c>
      <c r="V231" s="233">
        <f t="shared" si="3"/>
        <v>0</v>
      </c>
      <c r="W231" s="233"/>
      <c r="X231" s="233"/>
      <c r="AE231" s="88"/>
      <c r="AF231" s="88"/>
      <c r="AG231" s="88"/>
      <c r="AH231" s="88"/>
      <c r="AI231" s="68"/>
      <c r="AJ231" s="68"/>
    </row>
    <row r="232" spans="2:36" ht="9.75" hidden="1" customHeight="1" outlineLevel="3" x14ac:dyDescent="0.3">
      <c r="B232" s="252"/>
      <c r="C232" s="252"/>
      <c r="D232" s="230">
        <f t="shared" si="0"/>
        <v>0</v>
      </c>
      <c r="E232" s="231"/>
      <c r="F232" s="231"/>
      <c r="G232" s="231"/>
      <c r="H232" s="231"/>
      <c r="I232" s="231"/>
      <c r="J232" s="231"/>
      <c r="K232" s="231"/>
      <c r="L232" s="231"/>
      <c r="M232" s="231"/>
      <c r="N232" s="231"/>
      <c r="O232" s="231"/>
      <c r="P232" s="231"/>
      <c r="Q232" s="231"/>
      <c r="R232" s="231"/>
      <c r="S232" s="231"/>
      <c r="T232" s="232"/>
      <c r="U232" s="72" t="s">
        <v>22</v>
      </c>
      <c r="V232" s="233">
        <f t="shared" si="3"/>
        <v>0</v>
      </c>
      <c r="W232" s="233"/>
      <c r="X232" s="233"/>
      <c r="AE232" s="88"/>
      <c r="AF232" s="88"/>
      <c r="AG232" s="88"/>
      <c r="AH232" s="88"/>
      <c r="AI232" s="68"/>
      <c r="AJ232" s="68"/>
    </row>
    <row r="233" spans="2:36" ht="9.75" hidden="1" customHeight="1" outlineLevel="3" x14ac:dyDescent="0.3">
      <c r="B233" s="252"/>
      <c r="C233" s="252"/>
      <c r="D233" s="230">
        <f t="shared" si="0"/>
        <v>0</v>
      </c>
      <c r="E233" s="231"/>
      <c r="F233" s="231"/>
      <c r="G233" s="231"/>
      <c r="H233" s="231"/>
      <c r="I233" s="231"/>
      <c r="J233" s="231"/>
      <c r="K233" s="231"/>
      <c r="L233" s="231"/>
      <c r="M233" s="231"/>
      <c r="N233" s="231"/>
      <c r="O233" s="231"/>
      <c r="P233" s="231"/>
      <c r="Q233" s="231"/>
      <c r="R233" s="231"/>
      <c r="S233" s="231"/>
      <c r="T233" s="232"/>
      <c r="U233" s="72" t="s">
        <v>22</v>
      </c>
      <c r="V233" s="233">
        <f t="shared" si="3"/>
        <v>0</v>
      </c>
      <c r="W233" s="233"/>
      <c r="X233" s="233"/>
      <c r="AE233" s="88"/>
      <c r="AF233" s="88"/>
      <c r="AG233" s="88"/>
      <c r="AH233" s="88"/>
      <c r="AI233" s="68"/>
      <c r="AJ233" s="68"/>
    </row>
    <row r="234" spans="2:36" ht="9.75" hidden="1" customHeight="1" outlineLevel="3" x14ac:dyDescent="0.3">
      <c r="B234" s="252"/>
      <c r="C234" s="252"/>
      <c r="D234" s="230">
        <f t="shared" si="0"/>
        <v>0</v>
      </c>
      <c r="E234" s="231"/>
      <c r="F234" s="231"/>
      <c r="G234" s="231"/>
      <c r="H234" s="231"/>
      <c r="I234" s="231"/>
      <c r="J234" s="231"/>
      <c r="K234" s="231"/>
      <c r="L234" s="231"/>
      <c r="M234" s="231"/>
      <c r="N234" s="231"/>
      <c r="O234" s="231"/>
      <c r="P234" s="231"/>
      <c r="Q234" s="231"/>
      <c r="R234" s="231"/>
      <c r="S234" s="231"/>
      <c r="T234" s="232"/>
      <c r="U234" s="72" t="s">
        <v>22</v>
      </c>
      <c r="V234" s="233">
        <f t="shared" si="3"/>
        <v>0</v>
      </c>
      <c r="W234" s="233"/>
      <c r="X234" s="233"/>
      <c r="AE234" s="88"/>
      <c r="AF234" s="88"/>
      <c r="AG234" s="88"/>
      <c r="AH234" s="88"/>
      <c r="AI234" s="68"/>
      <c r="AJ234" s="68"/>
    </row>
    <row r="235" spans="2:36" ht="9.75" hidden="1" customHeight="1" outlineLevel="3" x14ac:dyDescent="0.3">
      <c r="B235" s="252"/>
      <c r="C235" s="252"/>
      <c r="D235" s="230">
        <f t="shared" si="0"/>
        <v>0</v>
      </c>
      <c r="E235" s="231"/>
      <c r="F235" s="231"/>
      <c r="G235" s="231"/>
      <c r="H235" s="231"/>
      <c r="I235" s="231"/>
      <c r="J235" s="231"/>
      <c r="K235" s="231"/>
      <c r="L235" s="231"/>
      <c r="M235" s="231"/>
      <c r="N235" s="231"/>
      <c r="O235" s="231"/>
      <c r="P235" s="231"/>
      <c r="Q235" s="231"/>
      <c r="R235" s="231"/>
      <c r="S235" s="231"/>
      <c r="T235" s="232"/>
      <c r="U235" s="72" t="s">
        <v>22</v>
      </c>
      <c r="V235" s="233">
        <f t="shared" si="3"/>
        <v>0</v>
      </c>
      <c r="W235" s="233"/>
      <c r="X235" s="233"/>
      <c r="AE235" s="88"/>
      <c r="AF235" s="88"/>
      <c r="AG235" s="88"/>
      <c r="AH235" s="88"/>
      <c r="AI235" s="68"/>
      <c r="AJ235" s="68"/>
    </row>
    <row r="236" spans="2:36" ht="9.75" hidden="1" customHeight="1" outlineLevel="3" x14ac:dyDescent="0.3">
      <c r="B236" s="252"/>
      <c r="C236" s="252"/>
      <c r="D236" s="230">
        <f t="shared" si="0"/>
        <v>0</v>
      </c>
      <c r="E236" s="231"/>
      <c r="F236" s="231"/>
      <c r="G236" s="231"/>
      <c r="H236" s="231"/>
      <c r="I236" s="231"/>
      <c r="J236" s="231"/>
      <c r="K236" s="231"/>
      <c r="L236" s="231"/>
      <c r="M236" s="231"/>
      <c r="N236" s="231"/>
      <c r="O236" s="231"/>
      <c r="P236" s="231"/>
      <c r="Q236" s="231"/>
      <c r="R236" s="231"/>
      <c r="S236" s="231"/>
      <c r="T236" s="232"/>
      <c r="U236" s="72" t="s">
        <v>22</v>
      </c>
      <c r="V236" s="233">
        <f t="shared" si="3"/>
        <v>0</v>
      </c>
      <c r="W236" s="233"/>
      <c r="X236" s="233"/>
      <c r="AE236" s="88"/>
      <c r="AF236" s="88"/>
      <c r="AG236" s="88"/>
      <c r="AH236" s="88"/>
      <c r="AI236" s="68"/>
      <c r="AJ236" s="68"/>
    </row>
    <row r="237" spans="2:36" ht="9.75" hidden="1" customHeight="1" outlineLevel="3" x14ac:dyDescent="0.3">
      <c r="B237" s="252"/>
      <c r="C237" s="252"/>
      <c r="D237" s="230">
        <f t="shared" si="0"/>
        <v>0</v>
      </c>
      <c r="E237" s="231"/>
      <c r="F237" s="231"/>
      <c r="G237" s="231"/>
      <c r="H237" s="231"/>
      <c r="I237" s="231"/>
      <c r="J237" s="231"/>
      <c r="K237" s="231"/>
      <c r="L237" s="231"/>
      <c r="M237" s="231"/>
      <c r="N237" s="231"/>
      <c r="O237" s="231"/>
      <c r="P237" s="231"/>
      <c r="Q237" s="231"/>
      <c r="R237" s="231"/>
      <c r="S237" s="231"/>
      <c r="T237" s="232"/>
      <c r="U237" s="72" t="s">
        <v>22</v>
      </c>
      <c r="V237" s="233">
        <f t="shared" si="3"/>
        <v>0</v>
      </c>
      <c r="W237" s="233"/>
      <c r="X237" s="233"/>
      <c r="AE237" s="88"/>
      <c r="AF237" s="88"/>
      <c r="AG237" s="88"/>
      <c r="AH237" s="88"/>
      <c r="AI237" s="68"/>
      <c r="AJ237" s="68"/>
    </row>
    <row r="238" spans="2:36" ht="9.75" hidden="1" customHeight="1" outlineLevel="3" x14ac:dyDescent="0.3">
      <c r="B238" s="252"/>
      <c r="C238" s="252"/>
      <c r="D238" s="230">
        <f t="shared" si="0"/>
        <v>0</v>
      </c>
      <c r="E238" s="231"/>
      <c r="F238" s="231"/>
      <c r="G238" s="231"/>
      <c r="H238" s="231"/>
      <c r="I238" s="231"/>
      <c r="J238" s="231"/>
      <c r="K238" s="231"/>
      <c r="L238" s="231"/>
      <c r="M238" s="231"/>
      <c r="N238" s="231"/>
      <c r="O238" s="231"/>
      <c r="P238" s="231"/>
      <c r="Q238" s="231"/>
      <c r="R238" s="231"/>
      <c r="S238" s="231"/>
      <c r="T238" s="232"/>
      <c r="U238" s="72" t="s">
        <v>22</v>
      </c>
      <c r="V238" s="233">
        <f t="shared" si="3"/>
        <v>0</v>
      </c>
      <c r="W238" s="233"/>
      <c r="X238" s="233"/>
      <c r="AE238" s="88"/>
      <c r="AF238" s="88"/>
      <c r="AG238" s="88"/>
      <c r="AH238" s="88"/>
      <c r="AI238" s="68"/>
      <c r="AJ238" s="68"/>
    </row>
    <row r="239" spans="2:36" ht="9.75" hidden="1" customHeight="1" outlineLevel="3" x14ac:dyDescent="0.3">
      <c r="B239" s="252"/>
      <c r="C239" s="252"/>
      <c r="D239" s="230">
        <f t="shared" si="0"/>
        <v>0</v>
      </c>
      <c r="E239" s="231"/>
      <c r="F239" s="231"/>
      <c r="G239" s="231"/>
      <c r="H239" s="231"/>
      <c r="I239" s="231"/>
      <c r="J239" s="231"/>
      <c r="K239" s="231"/>
      <c r="L239" s="231"/>
      <c r="M239" s="231"/>
      <c r="N239" s="231"/>
      <c r="O239" s="231"/>
      <c r="P239" s="231"/>
      <c r="Q239" s="231"/>
      <c r="R239" s="231"/>
      <c r="S239" s="231"/>
      <c r="T239" s="232"/>
      <c r="U239" s="72" t="s">
        <v>22</v>
      </c>
      <c r="V239" s="233">
        <f t="shared" si="3"/>
        <v>0</v>
      </c>
      <c r="W239" s="233"/>
      <c r="X239" s="233"/>
      <c r="AE239" s="88"/>
      <c r="AF239" s="88"/>
      <c r="AG239" s="88"/>
      <c r="AH239" s="88"/>
      <c r="AI239" s="68"/>
      <c r="AJ239" s="68"/>
    </row>
    <row r="240" spans="2:36" ht="9.75" hidden="1" customHeight="1" outlineLevel="3" x14ac:dyDescent="0.3">
      <c r="B240" s="252"/>
      <c r="C240" s="252"/>
      <c r="D240" s="230">
        <f t="shared" si="0"/>
        <v>0</v>
      </c>
      <c r="E240" s="231"/>
      <c r="F240" s="231"/>
      <c r="G240" s="231"/>
      <c r="H240" s="231"/>
      <c r="I240" s="231"/>
      <c r="J240" s="231"/>
      <c r="K240" s="231"/>
      <c r="L240" s="231"/>
      <c r="M240" s="231"/>
      <c r="N240" s="231"/>
      <c r="O240" s="231"/>
      <c r="P240" s="231"/>
      <c r="Q240" s="231"/>
      <c r="R240" s="231"/>
      <c r="S240" s="231"/>
      <c r="T240" s="232"/>
      <c r="U240" s="72" t="s">
        <v>22</v>
      </c>
      <c r="V240" s="233">
        <f t="shared" si="3"/>
        <v>0</v>
      </c>
      <c r="W240" s="233"/>
      <c r="X240" s="233"/>
      <c r="AE240" s="88"/>
      <c r="AF240" s="88"/>
      <c r="AG240" s="88"/>
      <c r="AH240" s="88"/>
      <c r="AI240" s="68"/>
      <c r="AJ240" s="68"/>
    </row>
    <row r="241" spans="2:36" ht="9.75" hidden="1" customHeight="1" outlineLevel="3" x14ac:dyDescent="0.3">
      <c r="B241" s="252"/>
      <c r="C241" s="252"/>
      <c r="D241" s="230">
        <f t="shared" si="0"/>
        <v>0</v>
      </c>
      <c r="E241" s="231"/>
      <c r="F241" s="231"/>
      <c r="G241" s="231"/>
      <c r="H241" s="231"/>
      <c r="I241" s="231"/>
      <c r="J241" s="231"/>
      <c r="K241" s="231"/>
      <c r="L241" s="231"/>
      <c r="M241" s="231"/>
      <c r="N241" s="231"/>
      <c r="O241" s="231"/>
      <c r="P241" s="231"/>
      <c r="Q241" s="231"/>
      <c r="R241" s="231"/>
      <c r="S241" s="231"/>
      <c r="T241" s="232"/>
      <c r="U241" s="72" t="s">
        <v>22</v>
      </c>
      <c r="V241" s="233">
        <f t="shared" si="3"/>
        <v>0</v>
      </c>
      <c r="W241" s="233"/>
      <c r="X241" s="233"/>
      <c r="AE241" s="88"/>
      <c r="AF241" s="88"/>
      <c r="AG241" s="88"/>
      <c r="AH241" s="88"/>
      <c r="AI241" s="68"/>
      <c r="AJ241" s="68"/>
    </row>
    <row r="242" spans="2:36" ht="9.75" hidden="1" customHeight="1" outlineLevel="3" x14ac:dyDescent="0.3">
      <c r="B242" s="252"/>
      <c r="C242" s="252"/>
      <c r="D242" s="230">
        <f t="shared" si="0"/>
        <v>0</v>
      </c>
      <c r="E242" s="231"/>
      <c r="F242" s="231"/>
      <c r="G242" s="231"/>
      <c r="H242" s="231"/>
      <c r="I242" s="231"/>
      <c r="J242" s="231"/>
      <c r="K242" s="231"/>
      <c r="L242" s="231"/>
      <c r="M242" s="231"/>
      <c r="N242" s="231"/>
      <c r="O242" s="231"/>
      <c r="P242" s="231"/>
      <c r="Q242" s="231"/>
      <c r="R242" s="231"/>
      <c r="S242" s="231"/>
      <c r="T242" s="232"/>
      <c r="U242" s="72" t="s">
        <v>22</v>
      </c>
      <c r="V242" s="233">
        <f t="shared" si="3"/>
        <v>0</v>
      </c>
      <c r="W242" s="233"/>
      <c r="X242" s="233"/>
      <c r="AE242" s="88"/>
      <c r="AF242" s="88"/>
      <c r="AG242" s="88"/>
      <c r="AH242" s="88"/>
      <c r="AI242" s="68"/>
      <c r="AJ242" s="68"/>
    </row>
    <row r="243" spans="2:36" ht="9.75" hidden="1" customHeight="1" outlineLevel="3" x14ac:dyDescent="0.3">
      <c r="B243" s="252"/>
      <c r="C243" s="252"/>
      <c r="D243" s="230">
        <f t="shared" si="0"/>
        <v>0</v>
      </c>
      <c r="E243" s="231"/>
      <c r="F243" s="231"/>
      <c r="G243" s="231"/>
      <c r="H243" s="231"/>
      <c r="I243" s="231"/>
      <c r="J243" s="231"/>
      <c r="K243" s="231"/>
      <c r="L243" s="231"/>
      <c r="M243" s="231"/>
      <c r="N243" s="231"/>
      <c r="O243" s="231"/>
      <c r="P243" s="231"/>
      <c r="Q243" s="231"/>
      <c r="R243" s="231"/>
      <c r="S243" s="231"/>
      <c r="T243" s="232"/>
      <c r="U243" s="72" t="s">
        <v>22</v>
      </c>
      <c r="V243" s="233">
        <f t="shared" si="3"/>
        <v>0</v>
      </c>
      <c r="W243" s="233"/>
      <c r="X243" s="233"/>
      <c r="AE243" s="88"/>
      <c r="AF243" s="88"/>
      <c r="AG243" s="88"/>
      <c r="AH243" s="88"/>
      <c r="AI243" s="68"/>
      <c r="AJ243" s="68"/>
    </row>
    <row r="244" spans="2:36" ht="9.75" hidden="1" customHeight="1" outlineLevel="3" x14ac:dyDescent="0.3">
      <c r="B244" s="252"/>
      <c r="C244" s="252"/>
      <c r="D244" s="230">
        <f t="shared" si="0"/>
        <v>0</v>
      </c>
      <c r="E244" s="231"/>
      <c r="F244" s="231"/>
      <c r="G244" s="231"/>
      <c r="H244" s="231"/>
      <c r="I244" s="231"/>
      <c r="J244" s="231"/>
      <c r="K244" s="231"/>
      <c r="L244" s="231"/>
      <c r="M244" s="231"/>
      <c r="N244" s="231"/>
      <c r="O244" s="231"/>
      <c r="P244" s="231"/>
      <c r="Q244" s="231"/>
      <c r="R244" s="231"/>
      <c r="S244" s="231"/>
      <c r="T244" s="232"/>
      <c r="U244" s="72" t="s">
        <v>22</v>
      </c>
      <c r="V244" s="233">
        <f t="shared" si="3"/>
        <v>0</v>
      </c>
      <c r="W244" s="233"/>
      <c r="X244" s="233"/>
      <c r="AE244" s="88"/>
      <c r="AF244" s="88"/>
      <c r="AG244" s="88"/>
      <c r="AH244" s="88"/>
      <c r="AI244" s="68"/>
      <c r="AJ244" s="68"/>
    </row>
    <row r="245" spans="2:36" ht="9.75" hidden="1" customHeight="1" outlineLevel="3" x14ac:dyDescent="0.3">
      <c r="B245" s="252"/>
      <c r="C245" s="252"/>
      <c r="D245" s="230">
        <f t="shared" si="0"/>
        <v>0</v>
      </c>
      <c r="E245" s="231"/>
      <c r="F245" s="231"/>
      <c r="G245" s="231"/>
      <c r="H245" s="231"/>
      <c r="I245" s="231"/>
      <c r="J245" s="231"/>
      <c r="K245" s="231"/>
      <c r="L245" s="231"/>
      <c r="M245" s="231"/>
      <c r="N245" s="231"/>
      <c r="O245" s="231"/>
      <c r="P245" s="231"/>
      <c r="Q245" s="231"/>
      <c r="R245" s="231"/>
      <c r="S245" s="231"/>
      <c r="T245" s="232"/>
      <c r="U245" s="72" t="s">
        <v>22</v>
      </c>
      <c r="V245" s="233">
        <f t="shared" si="3"/>
        <v>0</v>
      </c>
      <c r="W245" s="233"/>
      <c r="X245" s="233"/>
      <c r="AE245" s="88"/>
      <c r="AF245" s="88"/>
      <c r="AG245" s="88"/>
      <c r="AH245" s="88"/>
      <c r="AI245" s="68"/>
      <c r="AJ245" s="68"/>
    </row>
    <row r="246" spans="2:36" ht="9.75" hidden="1" customHeight="1" outlineLevel="3" x14ac:dyDescent="0.3">
      <c r="B246" s="252"/>
      <c r="C246" s="252"/>
      <c r="D246" s="230">
        <f t="shared" si="0"/>
        <v>0</v>
      </c>
      <c r="E246" s="231"/>
      <c r="F246" s="231"/>
      <c r="G246" s="231"/>
      <c r="H246" s="231"/>
      <c r="I246" s="231"/>
      <c r="J246" s="231"/>
      <c r="K246" s="231"/>
      <c r="L246" s="231"/>
      <c r="M246" s="231"/>
      <c r="N246" s="231"/>
      <c r="O246" s="231"/>
      <c r="P246" s="231"/>
      <c r="Q246" s="231"/>
      <c r="R246" s="231"/>
      <c r="S246" s="231"/>
      <c r="T246" s="232"/>
      <c r="U246" s="72" t="s">
        <v>22</v>
      </c>
      <c r="V246" s="233">
        <f t="shared" si="3"/>
        <v>0</v>
      </c>
      <c r="W246" s="233"/>
      <c r="X246" s="233"/>
      <c r="AE246" s="88"/>
      <c r="AF246" s="88"/>
      <c r="AG246" s="88"/>
      <c r="AH246" s="88"/>
      <c r="AI246" s="68"/>
      <c r="AJ246" s="68"/>
    </row>
    <row r="247" spans="2:36" ht="9.75" hidden="1" customHeight="1" outlineLevel="3" x14ac:dyDescent="0.3">
      <c r="B247" s="252"/>
      <c r="C247" s="252"/>
      <c r="D247" s="230">
        <f t="shared" si="0"/>
        <v>0</v>
      </c>
      <c r="E247" s="231"/>
      <c r="F247" s="231"/>
      <c r="G247" s="231"/>
      <c r="H247" s="231"/>
      <c r="I247" s="231"/>
      <c r="J247" s="231"/>
      <c r="K247" s="231"/>
      <c r="L247" s="231"/>
      <c r="M247" s="231"/>
      <c r="N247" s="231"/>
      <c r="O247" s="231"/>
      <c r="P247" s="231"/>
      <c r="Q247" s="231"/>
      <c r="R247" s="231"/>
      <c r="S247" s="231"/>
      <c r="T247" s="232"/>
      <c r="U247" s="72" t="s">
        <v>22</v>
      </c>
      <c r="V247" s="233">
        <f t="shared" si="3"/>
        <v>0</v>
      </c>
      <c r="W247" s="233"/>
      <c r="X247" s="233"/>
      <c r="AE247" s="88"/>
      <c r="AF247" s="88"/>
      <c r="AG247" s="88"/>
      <c r="AH247" s="88"/>
      <c r="AI247" s="68"/>
      <c r="AJ247" s="68"/>
    </row>
    <row r="248" spans="2:36" ht="9.75" hidden="1" customHeight="1" outlineLevel="3" x14ac:dyDescent="0.3">
      <c r="B248" s="252"/>
      <c r="C248" s="252"/>
      <c r="D248" s="230">
        <f t="shared" si="0"/>
        <v>0</v>
      </c>
      <c r="E248" s="231"/>
      <c r="F248" s="231"/>
      <c r="G248" s="231"/>
      <c r="H248" s="231"/>
      <c r="I248" s="231"/>
      <c r="J248" s="231"/>
      <c r="K248" s="231"/>
      <c r="L248" s="231"/>
      <c r="M248" s="231"/>
      <c r="N248" s="231"/>
      <c r="O248" s="231"/>
      <c r="P248" s="231"/>
      <c r="Q248" s="231"/>
      <c r="R248" s="231"/>
      <c r="S248" s="231"/>
      <c r="T248" s="232"/>
      <c r="U248" s="72" t="s">
        <v>22</v>
      </c>
      <c r="V248" s="233">
        <f t="shared" si="3"/>
        <v>0</v>
      </c>
      <c r="W248" s="233"/>
      <c r="X248" s="233"/>
      <c r="AE248" s="88"/>
      <c r="AF248" s="88"/>
      <c r="AG248" s="88"/>
      <c r="AH248" s="88"/>
      <c r="AI248" s="68"/>
      <c r="AJ248" s="68"/>
    </row>
    <row r="249" spans="2:36" ht="9.75" hidden="1" customHeight="1" outlineLevel="3" x14ac:dyDescent="0.3">
      <c r="B249" s="252"/>
      <c r="C249" s="252"/>
      <c r="D249" s="230">
        <f t="shared" si="0"/>
        <v>0</v>
      </c>
      <c r="E249" s="231"/>
      <c r="F249" s="231"/>
      <c r="G249" s="231"/>
      <c r="H249" s="231"/>
      <c r="I249" s="231"/>
      <c r="J249" s="231"/>
      <c r="K249" s="231"/>
      <c r="L249" s="231"/>
      <c r="M249" s="231"/>
      <c r="N249" s="231"/>
      <c r="O249" s="231"/>
      <c r="P249" s="231"/>
      <c r="Q249" s="231"/>
      <c r="R249" s="231"/>
      <c r="S249" s="231"/>
      <c r="T249" s="232"/>
      <c r="U249" s="72" t="s">
        <v>22</v>
      </c>
      <c r="V249" s="233">
        <f t="shared" si="3"/>
        <v>0</v>
      </c>
      <c r="W249" s="233"/>
      <c r="X249" s="233"/>
      <c r="AE249" s="88"/>
      <c r="AF249" s="88"/>
      <c r="AG249" s="88"/>
      <c r="AH249" s="88"/>
      <c r="AI249" s="68"/>
      <c r="AJ249" s="68"/>
    </row>
    <row r="250" spans="2:36" ht="9.75" hidden="1" customHeight="1" outlineLevel="3" x14ac:dyDescent="0.3">
      <c r="B250" s="252"/>
      <c r="C250" s="252"/>
      <c r="D250" s="230">
        <f t="shared" si="0"/>
        <v>0</v>
      </c>
      <c r="E250" s="231"/>
      <c r="F250" s="231"/>
      <c r="G250" s="231"/>
      <c r="H250" s="231"/>
      <c r="I250" s="231"/>
      <c r="J250" s="231"/>
      <c r="K250" s="231"/>
      <c r="L250" s="231"/>
      <c r="M250" s="231"/>
      <c r="N250" s="231"/>
      <c r="O250" s="231"/>
      <c r="P250" s="231"/>
      <c r="Q250" s="231"/>
      <c r="R250" s="231"/>
      <c r="S250" s="231"/>
      <c r="T250" s="232"/>
      <c r="U250" s="72" t="s">
        <v>22</v>
      </c>
      <c r="V250" s="233">
        <f t="shared" si="3"/>
        <v>0</v>
      </c>
      <c r="W250" s="233"/>
      <c r="X250" s="233"/>
      <c r="AE250" s="88"/>
      <c r="AF250" s="88"/>
      <c r="AG250" s="88"/>
      <c r="AH250" s="88"/>
      <c r="AI250" s="68"/>
      <c r="AJ250" s="68"/>
    </row>
    <row r="251" spans="2:36" ht="9.75" hidden="1" customHeight="1" outlineLevel="3" x14ac:dyDescent="0.3">
      <c r="B251" s="252"/>
      <c r="C251" s="252"/>
      <c r="D251" s="230">
        <f t="shared" si="0"/>
        <v>0</v>
      </c>
      <c r="E251" s="231"/>
      <c r="F251" s="231"/>
      <c r="G251" s="231"/>
      <c r="H251" s="231"/>
      <c r="I251" s="231"/>
      <c r="J251" s="231"/>
      <c r="K251" s="231"/>
      <c r="L251" s="231"/>
      <c r="M251" s="231"/>
      <c r="N251" s="231"/>
      <c r="O251" s="231"/>
      <c r="P251" s="231"/>
      <c r="Q251" s="231"/>
      <c r="R251" s="231"/>
      <c r="S251" s="231"/>
      <c r="T251" s="232"/>
      <c r="U251" s="72" t="s">
        <v>22</v>
      </c>
      <c r="V251" s="233">
        <f t="shared" si="3"/>
        <v>0</v>
      </c>
      <c r="W251" s="233"/>
      <c r="X251" s="233"/>
      <c r="AE251" s="88"/>
      <c r="AF251" s="88"/>
      <c r="AG251" s="88"/>
      <c r="AH251" s="88"/>
      <c r="AI251" s="68"/>
      <c r="AJ251" s="68"/>
    </row>
    <row r="252" spans="2:36" ht="9.75" hidden="1" customHeight="1" outlineLevel="3" x14ac:dyDescent="0.3">
      <c r="B252" s="252"/>
      <c r="C252" s="252"/>
      <c r="D252" s="230">
        <f t="shared" si="0"/>
        <v>0</v>
      </c>
      <c r="E252" s="231"/>
      <c r="F252" s="231"/>
      <c r="G252" s="231"/>
      <c r="H252" s="231"/>
      <c r="I252" s="231"/>
      <c r="J252" s="231"/>
      <c r="K252" s="231"/>
      <c r="L252" s="231"/>
      <c r="M252" s="231"/>
      <c r="N252" s="231"/>
      <c r="O252" s="231"/>
      <c r="P252" s="231"/>
      <c r="Q252" s="231"/>
      <c r="R252" s="231"/>
      <c r="S252" s="231"/>
      <c r="T252" s="232"/>
      <c r="U252" s="72" t="s">
        <v>22</v>
      </c>
      <c r="V252" s="233">
        <f t="shared" si="3"/>
        <v>0</v>
      </c>
      <c r="W252" s="233"/>
      <c r="X252" s="233"/>
      <c r="AE252" s="88"/>
      <c r="AF252" s="88"/>
      <c r="AG252" s="88"/>
      <c r="AH252" s="88"/>
      <c r="AI252" s="68"/>
      <c r="AJ252" s="68"/>
    </row>
    <row r="253" spans="2:36" ht="9.75" hidden="1" customHeight="1" outlineLevel="3" x14ac:dyDescent="0.3">
      <c r="B253" s="252"/>
      <c r="C253" s="252"/>
      <c r="D253" s="230">
        <f t="shared" si="0"/>
        <v>0</v>
      </c>
      <c r="E253" s="231"/>
      <c r="F253" s="231"/>
      <c r="G253" s="231"/>
      <c r="H253" s="231"/>
      <c r="I253" s="231"/>
      <c r="J253" s="231"/>
      <c r="K253" s="231"/>
      <c r="L253" s="231"/>
      <c r="M253" s="231"/>
      <c r="N253" s="231"/>
      <c r="O253" s="231"/>
      <c r="P253" s="231"/>
      <c r="Q253" s="231"/>
      <c r="R253" s="231"/>
      <c r="S253" s="231"/>
      <c r="T253" s="232"/>
      <c r="U253" s="72" t="s">
        <v>22</v>
      </c>
      <c r="V253" s="233">
        <f t="shared" si="3"/>
        <v>0</v>
      </c>
      <c r="W253" s="233"/>
      <c r="X253" s="233"/>
      <c r="AE253" s="88"/>
      <c r="AF253" s="88"/>
      <c r="AG253" s="88"/>
      <c r="AH253" s="88"/>
      <c r="AI253" s="68"/>
      <c r="AJ253" s="68"/>
    </row>
    <row r="254" spans="2:36" ht="9.75" hidden="1" customHeight="1" outlineLevel="3" x14ac:dyDescent="0.3">
      <c r="B254" s="252"/>
      <c r="C254" s="252"/>
      <c r="D254" s="230">
        <f t="shared" si="0"/>
        <v>0</v>
      </c>
      <c r="E254" s="231"/>
      <c r="F254" s="231"/>
      <c r="G254" s="231"/>
      <c r="H254" s="231"/>
      <c r="I254" s="231"/>
      <c r="J254" s="231"/>
      <c r="K254" s="231"/>
      <c r="L254" s="231"/>
      <c r="M254" s="231"/>
      <c r="N254" s="231"/>
      <c r="O254" s="231"/>
      <c r="P254" s="231"/>
      <c r="Q254" s="231"/>
      <c r="R254" s="231"/>
      <c r="S254" s="231"/>
      <c r="T254" s="232"/>
      <c r="U254" s="72" t="s">
        <v>22</v>
      </c>
      <c r="V254" s="233">
        <f t="shared" si="3"/>
        <v>0</v>
      </c>
      <c r="W254" s="233"/>
      <c r="X254" s="233"/>
      <c r="AE254" s="88"/>
      <c r="AF254" s="88"/>
      <c r="AG254" s="88"/>
      <c r="AH254" s="88"/>
      <c r="AI254" s="68"/>
      <c r="AJ254" s="68"/>
    </row>
    <row r="255" spans="2:36" ht="9.75" hidden="1" customHeight="1" outlineLevel="3" x14ac:dyDescent="0.3">
      <c r="B255" s="252"/>
      <c r="C255" s="252"/>
      <c r="D255" s="230">
        <f t="shared" si="0"/>
        <v>0</v>
      </c>
      <c r="E255" s="231"/>
      <c r="F255" s="231"/>
      <c r="G255" s="231"/>
      <c r="H255" s="231"/>
      <c r="I255" s="231"/>
      <c r="J255" s="231"/>
      <c r="K255" s="231"/>
      <c r="L255" s="231"/>
      <c r="M255" s="231"/>
      <c r="N255" s="231"/>
      <c r="O255" s="231"/>
      <c r="P255" s="231"/>
      <c r="Q255" s="231"/>
      <c r="R255" s="231"/>
      <c r="S255" s="231"/>
      <c r="T255" s="232"/>
      <c r="U255" s="72" t="s">
        <v>22</v>
      </c>
      <c r="V255" s="233">
        <f t="shared" si="3"/>
        <v>0</v>
      </c>
      <c r="W255" s="233"/>
      <c r="X255" s="233"/>
      <c r="AE255" s="88"/>
      <c r="AF255" s="88"/>
      <c r="AG255" s="88"/>
      <c r="AH255" s="88"/>
      <c r="AI255" s="68"/>
      <c r="AJ255" s="68"/>
    </row>
    <row r="256" spans="2:36" ht="9.75" hidden="1" customHeight="1" outlineLevel="3" x14ac:dyDescent="0.3">
      <c r="B256" s="252"/>
      <c r="C256" s="252"/>
      <c r="D256" s="230">
        <f t="shared" si="0"/>
        <v>0</v>
      </c>
      <c r="E256" s="231"/>
      <c r="F256" s="231"/>
      <c r="G256" s="231"/>
      <c r="H256" s="231"/>
      <c r="I256" s="231"/>
      <c r="J256" s="231"/>
      <c r="K256" s="231"/>
      <c r="L256" s="231"/>
      <c r="M256" s="231"/>
      <c r="N256" s="231"/>
      <c r="O256" s="231"/>
      <c r="P256" s="231"/>
      <c r="Q256" s="231"/>
      <c r="R256" s="231"/>
      <c r="S256" s="231"/>
      <c r="T256" s="232"/>
      <c r="U256" s="72" t="s">
        <v>22</v>
      </c>
      <c r="V256" s="233">
        <f t="shared" si="3"/>
        <v>0</v>
      </c>
      <c r="W256" s="233"/>
      <c r="X256" s="233"/>
      <c r="AE256" s="88"/>
      <c r="AF256" s="88"/>
      <c r="AG256" s="88"/>
      <c r="AH256" s="88"/>
      <c r="AI256" s="68"/>
      <c r="AJ256" s="68"/>
    </row>
    <row r="257" spans="2:36" ht="9.75" hidden="1" customHeight="1" outlineLevel="3" x14ac:dyDescent="0.3">
      <c r="B257" s="252"/>
      <c r="C257" s="252"/>
      <c r="D257" s="230">
        <f t="shared" si="0"/>
        <v>0</v>
      </c>
      <c r="E257" s="231"/>
      <c r="F257" s="231"/>
      <c r="G257" s="231"/>
      <c r="H257" s="231"/>
      <c r="I257" s="231"/>
      <c r="J257" s="231"/>
      <c r="K257" s="231"/>
      <c r="L257" s="231"/>
      <c r="M257" s="231"/>
      <c r="N257" s="231"/>
      <c r="O257" s="231"/>
      <c r="P257" s="231"/>
      <c r="Q257" s="231"/>
      <c r="R257" s="231"/>
      <c r="S257" s="231"/>
      <c r="T257" s="232"/>
      <c r="U257" s="72" t="s">
        <v>22</v>
      </c>
      <c r="V257" s="233">
        <f t="shared" si="3"/>
        <v>0</v>
      </c>
      <c r="W257" s="233"/>
      <c r="X257" s="233"/>
      <c r="AE257" s="88"/>
      <c r="AF257" s="88"/>
      <c r="AG257" s="88"/>
      <c r="AH257" s="88"/>
      <c r="AI257" s="68"/>
      <c r="AJ257" s="68"/>
    </row>
    <row r="258" spans="2:36" ht="9.75" hidden="1" customHeight="1" outlineLevel="3" x14ac:dyDescent="0.3">
      <c r="B258" s="252"/>
      <c r="C258" s="252"/>
      <c r="D258" s="230">
        <f t="shared" si="0"/>
        <v>0</v>
      </c>
      <c r="E258" s="231"/>
      <c r="F258" s="231"/>
      <c r="G258" s="231"/>
      <c r="H258" s="231"/>
      <c r="I258" s="231"/>
      <c r="J258" s="231"/>
      <c r="K258" s="231"/>
      <c r="L258" s="231"/>
      <c r="M258" s="231"/>
      <c r="N258" s="231"/>
      <c r="O258" s="231"/>
      <c r="P258" s="231"/>
      <c r="Q258" s="231"/>
      <c r="R258" s="231"/>
      <c r="S258" s="231"/>
      <c r="T258" s="232"/>
      <c r="U258" s="72" t="s">
        <v>22</v>
      </c>
      <c r="V258" s="233">
        <f t="shared" si="3"/>
        <v>0</v>
      </c>
      <c r="W258" s="233"/>
      <c r="X258" s="233"/>
      <c r="AE258" s="88"/>
      <c r="AF258" s="88"/>
      <c r="AG258" s="88"/>
      <c r="AH258" s="88"/>
      <c r="AI258" s="68"/>
      <c r="AJ258" s="68"/>
    </row>
    <row r="259" spans="2:36" ht="9.75" hidden="1" customHeight="1" outlineLevel="3" x14ac:dyDescent="0.3">
      <c r="B259" s="252"/>
      <c r="C259" s="252"/>
      <c r="D259" s="230">
        <f t="shared" si="0"/>
        <v>0</v>
      </c>
      <c r="E259" s="231"/>
      <c r="F259" s="231"/>
      <c r="G259" s="231"/>
      <c r="H259" s="231"/>
      <c r="I259" s="231"/>
      <c r="J259" s="231"/>
      <c r="K259" s="231"/>
      <c r="L259" s="231"/>
      <c r="M259" s="231"/>
      <c r="N259" s="231"/>
      <c r="O259" s="231"/>
      <c r="P259" s="231"/>
      <c r="Q259" s="231"/>
      <c r="R259" s="231"/>
      <c r="S259" s="231"/>
      <c r="T259" s="232"/>
      <c r="U259" s="72" t="s">
        <v>22</v>
      </c>
      <c r="V259" s="233">
        <f t="shared" si="3"/>
        <v>0</v>
      </c>
      <c r="W259" s="233"/>
      <c r="X259" s="233"/>
      <c r="AE259" s="88"/>
      <c r="AF259" s="88"/>
      <c r="AG259" s="88"/>
      <c r="AH259" s="88"/>
      <c r="AI259" s="68"/>
      <c r="AJ259" s="68"/>
    </row>
    <row r="260" spans="2:36" ht="9.75" hidden="1" customHeight="1" outlineLevel="3" x14ac:dyDescent="0.3">
      <c r="B260" s="252"/>
      <c r="C260" s="252"/>
      <c r="D260" s="230">
        <f t="shared" si="0"/>
        <v>0</v>
      </c>
      <c r="E260" s="231"/>
      <c r="F260" s="231"/>
      <c r="G260" s="231"/>
      <c r="H260" s="231"/>
      <c r="I260" s="231"/>
      <c r="J260" s="231"/>
      <c r="K260" s="231"/>
      <c r="L260" s="231"/>
      <c r="M260" s="231"/>
      <c r="N260" s="231"/>
      <c r="O260" s="231"/>
      <c r="P260" s="231"/>
      <c r="Q260" s="231"/>
      <c r="R260" s="231"/>
      <c r="S260" s="231"/>
      <c r="T260" s="232"/>
      <c r="U260" s="72" t="s">
        <v>22</v>
      </c>
      <c r="V260" s="233">
        <f t="shared" si="3"/>
        <v>0</v>
      </c>
      <c r="W260" s="233"/>
      <c r="X260" s="233"/>
      <c r="AE260" s="88"/>
      <c r="AF260" s="88"/>
      <c r="AG260" s="88"/>
      <c r="AH260" s="88"/>
      <c r="AI260" s="68"/>
      <c r="AJ260" s="68"/>
    </row>
    <row r="261" spans="2:36" ht="9.75" hidden="1" customHeight="1" outlineLevel="3" x14ac:dyDescent="0.3">
      <c r="B261" s="252"/>
      <c r="C261" s="252"/>
      <c r="D261" s="230">
        <f t="shared" si="0"/>
        <v>0</v>
      </c>
      <c r="E261" s="231"/>
      <c r="F261" s="231"/>
      <c r="G261" s="231"/>
      <c r="H261" s="231"/>
      <c r="I261" s="231"/>
      <c r="J261" s="231"/>
      <c r="K261" s="231"/>
      <c r="L261" s="231"/>
      <c r="M261" s="231"/>
      <c r="N261" s="231"/>
      <c r="O261" s="231"/>
      <c r="P261" s="231"/>
      <c r="Q261" s="231"/>
      <c r="R261" s="231"/>
      <c r="S261" s="231"/>
      <c r="T261" s="232"/>
      <c r="U261" s="72" t="s">
        <v>22</v>
      </c>
      <c r="V261" s="233">
        <f t="shared" si="3"/>
        <v>0</v>
      </c>
      <c r="W261" s="233"/>
      <c r="X261" s="233"/>
      <c r="AE261" s="88"/>
      <c r="AF261" s="88"/>
      <c r="AG261" s="88"/>
      <c r="AH261" s="88"/>
      <c r="AI261" s="68"/>
      <c r="AJ261" s="68"/>
    </row>
    <row r="262" spans="2:36" ht="9.75" hidden="1" customHeight="1" outlineLevel="3" x14ac:dyDescent="0.3">
      <c r="B262" s="252"/>
      <c r="C262" s="252"/>
      <c r="D262" s="230">
        <f t="shared" si="0"/>
        <v>0</v>
      </c>
      <c r="E262" s="231"/>
      <c r="F262" s="231"/>
      <c r="G262" s="231"/>
      <c r="H262" s="231"/>
      <c r="I262" s="231"/>
      <c r="J262" s="231"/>
      <c r="K262" s="231"/>
      <c r="L262" s="231"/>
      <c r="M262" s="231"/>
      <c r="N262" s="231"/>
      <c r="O262" s="231"/>
      <c r="P262" s="231"/>
      <c r="Q262" s="231"/>
      <c r="R262" s="231"/>
      <c r="S262" s="231"/>
      <c r="T262" s="232"/>
      <c r="U262" s="72" t="s">
        <v>22</v>
      </c>
      <c r="V262" s="233">
        <f t="shared" si="3"/>
        <v>0</v>
      </c>
      <c r="W262" s="233"/>
      <c r="X262" s="233"/>
      <c r="AE262" s="88"/>
      <c r="AF262" s="88"/>
      <c r="AG262" s="88"/>
      <c r="AH262" s="88"/>
      <c r="AI262" s="68"/>
      <c r="AJ262" s="68"/>
    </row>
    <row r="263" spans="2:36" ht="9.75" hidden="1" customHeight="1" outlineLevel="3" x14ac:dyDescent="0.3">
      <c r="B263" s="252"/>
      <c r="C263" s="252"/>
      <c r="D263" s="230">
        <f t="shared" si="0"/>
        <v>0</v>
      </c>
      <c r="E263" s="231"/>
      <c r="F263" s="231"/>
      <c r="G263" s="231"/>
      <c r="H263" s="231"/>
      <c r="I263" s="231"/>
      <c r="J263" s="231"/>
      <c r="K263" s="231"/>
      <c r="L263" s="231"/>
      <c r="M263" s="231"/>
      <c r="N263" s="231"/>
      <c r="O263" s="231"/>
      <c r="P263" s="231"/>
      <c r="Q263" s="231"/>
      <c r="R263" s="231"/>
      <c r="S263" s="231"/>
      <c r="T263" s="232"/>
      <c r="U263" s="72" t="s">
        <v>22</v>
      </c>
      <c r="V263" s="233">
        <f t="shared" si="3"/>
        <v>0</v>
      </c>
      <c r="W263" s="233"/>
      <c r="X263" s="233"/>
      <c r="AE263" s="88"/>
      <c r="AF263" s="88"/>
      <c r="AG263" s="88"/>
      <c r="AH263" s="88"/>
      <c r="AI263" s="68"/>
      <c r="AJ263" s="68"/>
    </row>
    <row r="264" spans="2:36" ht="9.75" hidden="1" customHeight="1" outlineLevel="3" x14ac:dyDescent="0.3">
      <c r="B264" s="252"/>
      <c r="C264" s="252"/>
      <c r="D264" s="230">
        <f t="shared" si="0"/>
        <v>0</v>
      </c>
      <c r="E264" s="231"/>
      <c r="F264" s="231"/>
      <c r="G264" s="231"/>
      <c r="H264" s="231"/>
      <c r="I264" s="231"/>
      <c r="J264" s="231"/>
      <c r="K264" s="231"/>
      <c r="L264" s="231"/>
      <c r="M264" s="231"/>
      <c r="N264" s="231"/>
      <c r="O264" s="231"/>
      <c r="P264" s="231"/>
      <c r="Q264" s="231"/>
      <c r="R264" s="231"/>
      <c r="S264" s="231"/>
      <c r="T264" s="232"/>
      <c r="U264" s="72" t="s">
        <v>22</v>
      </c>
      <c r="V264" s="233">
        <f t="shared" si="3"/>
        <v>0</v>
      </c>
      <c r="W264" s="233"/>
      <c r="X264" s="233"/>
      <c r="AE264" s="88"/>
      <c r="AF264" s="88"/>
      <c r="AG264" s="88"/>
      <c r="AH264" s="88"/>
      <c r="AI264" s="68"/>
      <c r="AJ264" s="68"/>
    </row>
    <row r="265" spans="2:36" ht="9.75" hidden="1" customHeight="1" outlineLevel="3" x14ac:dyDescent="0.3">
      <c r="B265" s="252"/>
      <c r="C265" s="252"/>
      <c r="D265" s="230">
        <f t="shared" si="0"/>
        <v>0</v>
      </c>
      <c r="E265" s="231"/>
      <c r="F265" s="231"/>
      <c r="G265" s="231"/>
      <c r="H265" s="231"/>
      <c r="I265" s="231"/>
      <c r="J265" s="231"/>
      <c r="K265" s="231"/>
      <c r="L265" s="231"/>
      <c r="M265" s="231"/>
      <c r="N265" s="231"/>
      <c r="O265" s="231"/>
      <c r="P265" s="231"/>
      <c r="Q265" s="231"/>
      <c r="R265" s="231"/>
      <c r="S265" s="231"/>
      <c r="T265" s="232"/>
      <c r="U265" s="72" t="s">
        <v>22</v>
      </c>
      <c r="V265" s="233">
        <f t="shared" si="3"/>
        <v>0</v>
      </c>
      <c r="W265" s="233"/>
      <c r="X265" s="233"/>
      <c r="AE265" s="88"/>
      <c r="AF265" s="88"/>
      <c r="AG265" s="88"/>
      <c r="AH265" s="88"/>
      <c r="AI265" s="68"/>
      <c r="AJ265" s="68"/>
    </row>
    <row r="266" spans="2:36" ht="9.75" hidden="1" customHeight="1" outlineLevel="3" x14ac:dyDescent="0.3">
      <c r="B266" s="252"/>
      <c r="C266" s="252"/>
      <c r="D266" s="230">
        <f t="shared" si="0"/>
        <v>0</v>
      </c>
      <c r="E266" s="231"/>
      <c r="F266" s="231"/>
      <c r="G266" s="231"/>
      <c r="H266" s="231"/>
      <c r="I266" s="231"/>
      <c r="J266" s="231"/>
      <c r="K266" s="231"/>
      <c r="L266" s="231"/>
      <c r="M266" s="231"/>
      <c r="N266" s="231"/>
      <c r="O266" s="231"/>
      <c r="P266" s="231"/>
      <c r="Q266" s="231"/>
      <c r="R266" s="231"/>
      <c r="S266" s="231"/>
      <c r="T266" s="232"/>
      <c r="U266" s="72" t="s">
        <v>22</v>
      </c>
      <c r="V266" s="233">
        <f t="shared" si="3"/>
        <v>0</v>
      </c>
      <c r="W266" s="233"/>
      <c r="X266" s="233"/>
      <c r="AE266" s="88"/>
      <c r="AF266" s="88"/>
      <c r="AG266" s="88"/>
      <c r="AH266" s="88"/>
      <c r="AI266" s="68"/>
      <c r="AJ266" s="68"/>
    </row>
    <row r="267" spans="2:36" ht="9.75" hidden="1" customHeight="1" outlineLevel="3" x14ac:dyDescent="0.3">
      <c r="B267" s="252"/>
      <c r="C267" s="252"/>
      <c r="D267" s="230">
        <f t="shared" si="0"/>
        <v>0</v>
      </c>
      <c r="E267" s="231"/>
      <c r="F267" s="231"/>
      <c r="G267" s="231"/>
      <c r="H267" s="231"/>
      <c r="I267" s="231"/>
      <c r="J267" s="231"/>
      <c r="K267" s="231"/>
      <c r="L267" s="231"/>
      <c r="M267" s="231"/>
      <c r="N267" s="231"/>
      <c r="O267" s="231"/>
      <c r="P267" s="231"/>
      <c r="Q267" s="231"/>
      <c r="R267" s="231"/>
      <c r="S267" s="231"/>
      <c r="T267" s="232"/>
      <c r="U267" s="72" t="s">
        <v>22</v>
      </c>
      <c r="V267" s="233">
        <f t="shared" si="3"/>
        <v>0</v>
      </c>
      <c r="W267" s="233"/>
      <c r="X267" s="233"/>
      <c r="AE267" s="88"/>
      <c r="AF267" s="88"/>
      <c r="AG267" s="88"/>
      <c r="AH267" s="88"/>
      <c r="AI267" s="68"/>
      <c r="AJ267" s="68"/>
    </row>
    <row r="268" spans="2:36" ht="9.75" hidden="1" customHeight="1" outlineLevel="3" x14ac:dyDescent="0.3">
      <c r="B268" s="252"/>
      <c r="C268" s="252"/>
      <c r="D268" s="230">
        <f t="shared" si="0"/>
        <v>0</v>
      </c>
      <c r="E268" s="231"/>
      <c r="F268" s="231"/>
      <c r="G268" s="231"/>
      <c r="H268" s="231"/>
      <c r="I268" s="231"/>
      <c r="J268" s="231"/>
      <c r="K268" s="231"/>
      <c r="L268" s="231"/>
      <c r="M268" s="231"/>
      <c r="N268" s="231"/>
      <c r="O268" s="231"/>
      <c r="P268" s="231"/>
      <c r="Q268" s="231"/>
      <c r="R268" s="231"/>
      <c r="S268" s="231"/>
      <c r="T268" s="232"/>
      <c r="U268" s="72" t="s">
        <v>22</v>
      </c>
      <c r="V268" s="233">
        <f t="shared" si="3"/>
        <v>0</v>
      </c>
      <c r="W268" s="233"/>
      <c r="X268" s="233"/>
      <c r="AE268" s="88"/>
      <c r="AF268" s="88"/>
      <c r="AG268" s="88"/>
      <c r="AH268" s="88"/>
      <c r="AI268" s="68"/>
      <c r="AJ268" s="68"/>
    </row>
    <row r="269" spans="2:36" ht="9.75" hidden="1" customHeight="1" outlineLevel="3" x14ac:dyDescent="0.3">
      <c r="B269" s="252"/>
      <c r="C269" s="252"/>
      <c r="D269" s="230">
        <f t="shared" si="0"/>
        <v>0</v>
      </c>
      <c r="E269" s="231"/>
      <c r="F269" s="231"/>
      <c r="G269" s="231"/>
      <c r="H269" s="231"/>
      <c r="I269" s="231"/>
      <c r="J269" s="231"/>
      <c r="K269" s="231"/>
      <c r="L269" s="231"/>
      <c r="M269" s="231"/>
      <c r="N269" s="231"/>
      <c r="O269" s="231"/>
      <c r="P269" s="231"/>
      <c r="Q269" s="231"/>
      <c r="R269" s="231"/>
      <c r="S269" s="231"/>
      <c r="T269" s="232"/>
      <c r="U269" s="72" t="s">
        <v>22</v>
      </c>
      <c r="V269" s="233">
        <f t="shared" si="3"/>
        <v>0</v>
      </c>
      <c r="W269" s="233"/>
      <c r="X269" s="233"/>
      <c r="AE269" s="88"/>
      <c r="AF269" s="88"/>
      <c r="AG269" s="88"/>
      <c r="AH269" s="88"/>
      <c r="AI269" s="68"/>
      <c r="AJ269" s="68"/>
    </row>
    <row r="270" spans="2:36" ht="9.75" hidden="1" customHeight="1" outlineLevel="3" x14ac:dyDescent="0.3">
      <c r="B270" s="252"/>
      <c r="C270" s="252"/>
      <c r="D270" s="230">
        <f t="shared" ref="D270:D333" si="4">AE270</f>
        <v>0</v>
      </c>
      <c r="E270" s="231"/>
      <c r="F270" s="231"/>
      <c r="G270" s="231"/>
      <c r="H270" s="231"/>
      <c r="I270" s="231"/>
      <c r="J270" s="231"/>
      <c r="K270" s="231"/>
      <c r="L270" s="231"/>
      <c r="M270" s="231"/>
      <c r="N270" s="231"/>
      <c r="O270" s="231"/>
      <c r="P270" s="231"/>
      <c r="Q270" s="231"/>
      <c r="R270" s="231"/>
      <c r="S270" s="231"/>
      <c r="T270" s="232"/>
      <c r="U270" s="72" t="s">
        <v>22</v>
      </c>
      <c r="V270" s="233">
        <f t="shared" ref="V270:V333" si="5">AH270</f>
        <v>0</v>
      </c>
      <c r="W270" s="233"/>
      <c r="X270" s="233"/>
      <c r="AE270" s="88"/>
      <c r="AF270" s="88"/>
      <c r="AG270" s="88"/>
      <c r="AH270" s="88"/>
      <c r="AI270" s="68"/>
      <c r="AJ270" s="68"/>
    </row>
    <row r="271" spans="2:36" ht="9.75" hidden="1" customHeight="1" outlineLevel="3" x14ac:dyDescent="0.3">
      <c r="B271" s="252"/>
      <c r="C271" s="252"/>
      <c r="D271" s="230">
        <f t="shared" si="4"/>
        <v>0</v>
      </c>
      <c r="E271" s="231"/>
      <c r="F271" s="231"/>
      <c r="G271" s="231"/>
      <c r="H271" s="231"/>
      <c r="I271" s="231"/>
      <c r="J271" s="231"/>
      <c r="K271" s="231"/>
      <c r="L271" s="231"/>
      <c r="M271" s="231"/>
      <c r="N271" s="231"/>
      <c r="O271" s="231"/>
      <c r="P271" s="231"/>
      <c r="Q271" s="231"/>
      <c r="R271" s="231"/>
      <c r="S271" s="231"/>
      <c r="T271" s="232"/>
      <c r="U271" s="72" t="s">
        <v>22</v>
      </c>
      <c r="V271" s="233">
        <f t="shared" si="5"/>
        <v>0</v>
      </c>
      <c r="W271" s="233"/>
      <c r="X271" s="233"/>
      <c r="AE271" s="88"/>
      <c r="AF271" s="88"/>
      <c r="AG271" s="88"/>
      <c r="AH271" s="88"/>
      <c r="AI271" s="68"/>
      <c r="AJ271" s="68"/>
    </row>
    <row r="272" spans="2:36" ht="9.75" hidden="1" customHeight="1" outlineLevel="3" x14ac:dyDescent="0.3">
      <c r="B272" s="252"/>
      <c r="C272" s="252"/>
      <c r="D272" s="230">
        <f t="shared" si="4"/>
        <v>0</v>
      </c>
      <c r="E272" s="231"/>
      <c r="F272" s="231"/>
      <c r="G272" s="231"/>
      <c r="H272" s="231"/>
      <c r="I272" s="231"/>
      <c r="J272" s="231"/>
      <c r="K272" s="231"/>
      <c r="L272" s="231"/>
      <c r="M272" s="231"/>
      <c r="N272" s="231"/>
      <c r="O272" s="231"/>
      <c r="P272" s="231"/>
      <c r="Q272" s="231"/>
      <c r="R272" s="231"/>
      <c r="S272" s="231"/>
      <c r="T272" s="232"/>
      <c r="U272" s="72" t="s">
        <v>22</v>
      </c>
      <c r="V272" s="233">
        <f t="shared" si="5"/>
        <v>0</v>
      </c>
      <c r="W272" s="233"/>
      <c r="X272" s="233"/>
      <c r="AE272" s="88"/>
      <c r="AF272" s="88"/>
      <c r="AG272" s="88"/>
      <c r="AH272" s="88"/>
      <c r="AI272" s="68"/>
      <c r="AJ272" s="68"/>
    </row>
    <row r="273" spans="2:36" ht="9.75" hidden="1" customHeight="1" outlineLevel="3" x14ac:dyDescent="0.3">
      <c r="B273" s="252"/>
      <c r="C273" s="252"/>
      <c r="D273" s="230">
        <f t="shared" si="4"/>
        <v>0</v>
      </c>
      <c r="E273" s="231"/>
      <c r="F273" s="231"/>
      <c r="G273" s="231"/>
      <c r="H273" s="231"/>
      <c r="I273" s="231"/>
      <c r="J273" s="231"/>
      <c r="K273" s="231"/>
      <c r="L273" s="231"/>
      <c r="M273" s="231"/>
      <c r="N273" s="231"/>
      <c r="O273" s="231"/>
      <c r="P273" s="231"/>
      <c r="Q273" s="231"/>
      <c r="R273" s="231"/>
      <c r="S273" s="231"/>
      <c r="T273" s="232"/>
      <c r="U273" s="72" t="s">
        <v>22</v>
      </c>
      <c r="V273" s="233">
        <f t="shared" si="5"/>
        <v>0</v>
      </c>
      <c r="W273" s="233"/>
      <c r="X273" s="233"/>
      <c r="AE273" s="88"/>
      <c r="AF273" s="88"/>
      <c r="AG273" s="88"/>
      <c r="AH273" s="88"/>
      <c r="AI273" s="68"/>
      <c r="AJ273" s="68"/>
    </row>
    <row r="274" spans="2:36" ht="9.75" hidden="1" customHeight="1" outlineLevel="3" x14ac:dyDescent="0.3">
      <c r="B274" s="252"/>
      <c r="C274" s="252"/>
      <c r="D274" s="230">
        <f t="shared" si="4"/>
        <v>0</v>
      </c>
      <c r="E274" s="231"/>
      <c r="F274" s="231"/>
      <c r="G274" s="231"/>
      <c r="H274" s="231"/>
      <c r="I274" s="231"/>
      <c r="J274" s="231"/>
      <c r="K274" s="231"/>
      <c r="L274" s="231"/>
      <c r="M274" s="231"/>
      <c r="N274" s="231"/>
      <c r="O274" s="231"/>
      <c r="P274" s="231"/>
      <c r="Q274" s="231"/>
      <c r="R274" s="231"/>
      <c r="S274" s="231"/>
      <c r="T274" s="232"/>
      <c r="U274" s="72" t="s">
        <v>22</v>
      </c>
      <c r="V274" s="233">
        <f t="shared" si="5"/>
        <v>0</v>
      </c>
      <c r="W274" s="233"/>
      <c r="X274" s="233"/>
      <c r="AE274" s="88"/>
      <c r="AF274" s="88"/>
      <c r="AG274" s="88"/>
      <c r="AH274" s="88"/>
      <c r="AI274" s="68"/>
      <c r="AJ274" s="68"/>
    </row>
    <row r="275" spans="2:36" ht="9.75" hidden="1" customHeight="1" outlineLevel="3" x14ac:dyDescent="0.3">
      <c r="B275" s="252"/>
      <c r="C275" s="252"/>
      <c r="D275" s="230">
        <f t="shared" si="4"/>
        <v>0</v>
      </c>
      <c r="E275" s="231"/>
      <c r="F275" s="231"/>
      <c r="G275" s="231"/>
      <c r="H275" s="231"/>
      <c r="I275" s="231"/>
      <c r="J275" s="231"/>
      <c r="K275" s="231"/>
      <c r="L275" s="231"/>
      <c r="M275" s="231"/>
      <c r="N275" s="231"/>
      <c r="O275" s="231"/>
      <c r="P275" s="231"/>
      <c r="Q275" s="231"/>
      <c r="R275" s="231"/>
      <c r="S275" s="231"/>
      <c r="T275" s="232"/>
      <c r="U275" s="72" t="s">
        <v>22</v>
      </c>
      <c r="V275" s="233">
        <f t="shared" si="5"/>
        <v>0</v>
      </c>
      <c r="W275" s="233"/>
      <c r="X275" s="233"/>
      <c r="AE275" s="88"/>
      <c r="AF275" s="88"/>
      <c r="AG275" s="88"/>
      <c r="AH275" s="88"/>
      <c r="AI275" s="68"/>
      <c r="AJ275" s="68"/>
    </row>
    <row r="276" spans="2:36" ht="9.75" hidden="1" customHeight="1" outlineLevel="3" x14ac:dyDescent="0.3">
      <c r="B276" s="252"/>
      <c r="C276" s="252"/>
      <c r="D276" s="230">
        <f t="shared" si="4"/>
        <v>0</v>
      </c>
      <c r="E276" s="231"/>
      <c r="F276" s="231"/>
      <c r="G276" s="231"/>
      <c r="H276" s="231"/>
      <c r="I276" s="231"/>
      <c r="J276" s="231"/>
      <c r="K276" s="231"/>
      <c r="L276" s="231"/>
      <c r="M276" s="231"/>
      <c r="N276" s="231"/>
      <c r="O276" s="231"/>
      <c r="P276" s="231"/>
      <c r="Q276" s="231"/>
      <c r="R276" s="231"/>
      <c r="S276" s="231"/>
      <c r="T276" s="232"/>
      <c r="U276" s="72" t="s">
        <v>22</v>
      </c>
      <c r="V276" s="233">
        <f t="shared" si="5"/>
        <v>0</v>
      </c>
      <c r="W276" s="233"/>
      <c r="X276" s="233"/>
      <c r="AE276" s="88"/>
      <c r="AF276" s="88"/>
      <c r="AG276" s="88"/>
      <c r="AH276" s="88"/>
      <c r="AI276" s="68"/>
      <c r="AJ276" s="68"/>
    </row>
    <row r="277" spans="2:36" ht="9.75" hidden="1" customHeight="1" outlineLevel="3" x14ac:dyDescent="0.3">
      <c r="B277" s="252"/>
      <c r="C277" s="252"/>
      <c r="D277" s="230">
        <f t="shared" si="4"/>
        <v>0</v>
      </c>
      <c r="E277" s="231"/>
      <c r="F277" s="231"/>
      <c r="G277" s="231"/>
      <c r="H277" s="231"/>
      <c r="I277" s="231"/>
      <c r="J277" s="231"/>
      <c r="K277" s="231"/>
      <c r="L277" s="231"/>
      <c r="M277" s="231"/>
      <c r="N277" s="231"/>
      <c r="O277" s="231"/>
      <c r="P277" s="231"/>
      <c r="Q277" s="231"/>
      <c r="R277" s="231"/>
      <c r="S277" s="231"/>
      <c r="T277" s="232"/>
      <c r="U277" s="72" t="s">
        <v>22</v>
      </c>
      <c r="V277" s="233">
        <f t="shared" si="5"/>
        <v>0</v>
      </c>
      <c r="W277" s="233"/>
      <c r="X277" s="233"/>
      <c r="AE277" s="88"/>
      <c r="AF277" s="88"/>
      <c r="AG277" s="88"/>
      <c r="AH277" s="88"/>
      <c r="AI277" s="68"/>
      <c r="AJ277" s="68"/>
    </row>
    <row r="278" spans="2:36" ht="9.75" hidden="1" customHeight="1" outlineLevel="3" x14ac:dyDescent="0.3">
      <c r="B278" s="252"/>
      <c r="C278" s="252"/>
      <c r="D278" s="230">
        <f t="shared" si="4"/>
        <v>0</v>
      </c>
      <c r="E278" s="231"/>
      <c r="F278" s="231"/>
      <c r="G278" s="231"/>
      <c r="H278" s="231"/>
      <c r="I278" s="231"/>
      <c r="J278" s="231"/>
      <c r="K278" s="231"/>
      <c r="L278" s="231"/>
      <c r="M278" s="231"/>
      <c r="N278" s="231"/>
      <c r="O278" s="231"/>
      <c r="P278" s="231"/>
      <c r="Q278" s="231"/>
      <c r="R278" s="231"/>
      <c r="S278" s="231"/>
      <c r="T278" s="232"/>
      <c r="U278" s="72" t="s">
        <v>22</v>
      </c>
      <c r="V278" s="233">
        <f t="shared" si="5"/>
        <v>0</v>
      </c>
      <c r="W278" s="233"/>
      <c r="X278" s="233"/>
      <c r="AE278" s="88"/>
      <c r="AF278" s="88"/>
      <c r="AG278" s="88"/>
      <c r="AH278" s="88"/>
      <c r="AI278" s="68"/>
      <c r="AJ278" s="68"/>
    </row>
    <row r="279" spans="2:36" ht="9.75" hidden="1" customHeight="1" outlineLevel="3" x14ac:dyDescent="0.3">
      <c r="B279" s="252"/>
      <c r="C279" s="252"/>
      <c r="D279" s="230">
        <f t="shared" si="4"/>
        <v>0</v>
      </c>
      <c r="E279" s="231"/>
      <c r="F279" s="231"/>
      <c r="G279" s="231"/>
      <c r="H279" s="231"/>
      <c r="I279" s="231"/>
      <c r="J279" s="231"/>
      <c r="K279" s="231"/>
      <c r="L279" s="231"/>
      <c r="M279" s="231"/>
      <c r="N279" s="231"/>
      <c r="O279" s="231"/>
      <c r="P279" s="231"/>
      <c r="Q279" s="231"/>
      <c r="R279" s="231"/>
      <c r="S279" s="231"/>
      <c r="T279" s="232"/>
      <c r="U279" s="72" t="s">
        <v>22</v>
      </c>
      <c r="V279" s="233">
        <f t="shared" si="5"/>
        <v>0</v>
      </c>
      <c r="W279" s="233"/>
      <c r="X279" s="233"/>
      <c r="AE279" s="88"/>
      <c r="AF279" s="88"/>
      <c r="AG279" s="88"/>
      <c r="AH279" s="88"/>
      <c r="AI279" s="68"/>
      <c r="AJ279" s="68"/>
    </row>
    <row r="280" spans="2:36" ht="9.75" hidden="1" customHeight="1" outlineLevel="3" x14ac:dyDescent="0.3">
      <c r="B280" s="252"/>
      <c r="C280" s="252"/>
      <c r="D280" s="230">
        <f t="shared" si="4"/>
        <v>0</v>
      </c>
      <c r="E280" s="231"/>
      <c r="F280" s="231"/>
      <c r="G280" s="231"/>
      <c r="H280" s="231"/>
      <c r="I280" s="231"/>
      <c r="J280" s="231"/>
      <c r="K280" s="231"/>
      <c r="L280" s="231"/>
      <c r="M280" s="231"/>
      <c r="N280" s="231"/>
      <c r="O280" s="231"/>
      <c r="P280" s="231"/>
      <c r="Q280" s="231"/>
      <c r="R280" s="231"/>
      <c r="S280" s="231"/>
      <c r="T280" s="232"/>
      <c r="U280" s="72" t="s">
        <v>22</v>
      </c>
      <c r="V280" s="233">
        <f t="shared" si="5"/>
        <v>0</v>
      </c>
      <c r="W280" s="233"/>
      <c r="X280" s="233"/>
      <c r="AE280" s="88"/>
      <c r="AF280" s="88"/>
      <c r="AG280" s="88"/>
      <c r="AH280" s="88"/>
      <c r="AI280" s="68"/>
      <c r="AJ280" s="68"/>
    </row>
    <row r="281" spans="2:36" ht="9.75" hidden="1" customHeight="1" outlineLevel="3" x14ac:dyDescent="0.3">
      <c r="B281" s="252"/>
      <c r="C281" s="252"/>
      <c r="D281" s="230">
        <f t="shared" si="4"/>
        <v>0</v>
      </c>
      <c r="E281" s="231"/>
      <c r="F281" s="231"/>
      <c r="G281" s="231"/>
      <c r="H281" s="231"/>
      <c r="I281" s="231"/>
      <c r="J281" s="231"/>
      <c r="K281" s="231"/>
      <c r="L281" s="231"/>
      <c r="M281" s="231"/>
      <c r="N281" s="231"/>
      <c r="O281" s="231"/>
      <c r="P281" s="231"/>
      <c r="Q281" s="231"/>
      <c r="R281" s="231"/>
      <c r="S281" s="231"/>
      <c r="T281" s="232"/>
      <c r="U281" s="72" t="s">
        <v>22</v>
      </c>
      <c r="V281" s="233">
        <f t="shared" si="5"/>
        <v>0</v>
      </c>
      <c r="W281" s="233"/>
      <c r="X281" s="233"/>
      <c r="AE281" s="88"/>
      <c r="AF281" s="88"/>
      <c r="AG281" s="88"/>
      <c r="AH281" s="88"/>
      <c r="AI281" s="68"/>
      <c r="AJ281" s="68"/>
    </row>
    <row r="282" spans="2:36" ht="9.75" hidden="1" customHeight="1" outlineLevel="3" x14ac:dyDescent="0.3">
      <c r="B282" s="252"/>
      <c r="C282" s="252"/>
      <c r="D282" s="230">
        <f t="shared" si="4"/>
        <v>0</v>
      </c>
      <c r="E282" s="231"/>
      <c r="F282" s="231"/>
      <c r="G282" s="231"/>
      <c r="H282" s="231"/>
      <c r="I282" s="231"/>
      <c r="J282" s="231"/>
      <c r="K282" s="231"/>
      <c r="L282" s="231"/>
      <c r="M282" s="231"/>
      <c r="N282" s="231"/>
      <c r="O282" s="231"/>
      <c r="P282" s="231"/>
      <c r="Q282" s="231"/>
      <c r="R282" s="231"/>
      <c r="S282" s="231"/>
      <c r="T282" s="232"/>
      <c r="U282" s="72" t="s">
        <v>22</v>
      </c>
      <c r="V282" s="233">
        <f t="shared" si="5"/>
        <v>0</v>
      </c>
      <c r="W282" s="233"/>
      <c r="X282" s="233"/>
      <c r="AE282" s="88"/>
      <c r="AF282" s="88"/>
      <c r="AG282" s="88"/>
      <c r="AH282" s="88"/>
      <c r="AI282" s="68"/>
      <c r="AJ282" s="68"/>
    </row>
    <row r="283" spans="2:36" ht="9.75" hidden="1" customHeight="1" outlineLevel="3" x14ac:dyDescent="0.3">
      <c r="B283" s="252"/>
      <c r="C283" s="252"/>
      <c r="D283" s="230">
        <f t="shared" si="4"/>
        <v>0</v>
      </c>
      <c r="E283" s="231"/>
      <c r="F283" s="231"/>
      <c r="G283" s="231"/>
      <c r="H283" s="231"/>
      <c r="I283" s="231"/>
      <c r="J283" s="231"/>
      <c r="K283" s="231"/>
      <c r="L283" s="231"/>
      <c r="M283" s="231"/>
      <c r="N283" s="231"/>
      <c r="O283" s="231"/>
      <c r="P283" s="231"/>
      <c r="Q283" s="231"/>
      <c r="R283" s="231"/>
      <c r="S283" s="231"/>
      <c r="T283" s="232"/>
      <c r="U283" s="72" t="s">
        <v>22</v>
      </c>
      <c r="V283" s="233">
        <f t="shared" si="5"/>
        <v>0</v>
      </c>
      <c r="W283" s="233"/>
      <c r="X283" s="233"/>
      <c r="AE283" s="88"/>
      <c r="AF283" s="88"/>
      <c r="AG283" s="88"/>
      <c r="AH283" s="88"/>
      <c r="AI283" s="68"/>
      <c r="AJ283" s="68"/>
    </row>
    <row r="284" spans="2:36" ht="9.75" hidden="1" customHeight="1" outlineLevel="3" x14ac:dyDescent="0.3">
      <c r="B284" s="252"/>
      <c r="C284" s="252"/>
      <c r="D284" s="230">
        <f t="shared" si="4"/>
        <v>0</v>
      </c>
      <c r="E284" s="231"/>
      <c r="F284" s="231"/>
      <c r="G284" s="231"/>
      <c r="H284" s="231"/>
      <c r="I284" s="231"/>
      <c r="J284" s="231"/>
      <c r="K284" s="231"/>
      <c r="L284" s="231"/>
      <c r="M284" s="231"/>
      <c r="N284" s="231"/>
      <c r="O284" s="231"/>
      <c r="P284" s="231"/>
      <c r="Q284" s="231"/>
      <c r="R284" s="231"/>
      <c r="S284" s="231"/>
      <c r="T284" s="232"/>
      <c r="U284" s="72" t="s">
        <v>22</v>
      </c>
      <c r="V284" s="233">
        <f t="shared" si="5"/>
        <v>0</v>
      </c>
      <c r="W284" s="233"/>
      <c r="X284" s="233"/>
      <c r="AE284" s="88"/>
      <c r="AF284" s="88"/>
      <c r="AG284" s="88"/>
      <c r="AH284" s="88"/>
      <c r="AI284" s="68"/>
      <c r="AJ284" s="68"/>
    </row>
    <row r="285" spans="2:36" ht="9.75" hidden="1" customHeight="1" outlineLevel="3" x14ac:dyDescent="0.3">
      <c r="B285" s="252"/>
      <c r="C285" s="252"/>
      <c r="D285" s="230">
        <f t="shared" si="4"/>
        <v>0</v>
      </c>
      <c r="E285" s="231"/>
      <c r="F285" s="231"/>
      <c r="G285" s="231"/>
      <c r="H285" s="231"/>
      <c r="I285" s="231"/>
      <c r="J285" s="231"/>
      <c r="K285" s="231"/>
      <c r="L285" s="231"/>
      <c r="M285" s="231"/>
      <c r="N285" s="231"/>
      <c r="O285" s="231"/>
      <c r="P285" s="231"/>
      <c r="Q285" s="231"/>
      <c r="R285" s="231"/>
      <c r="S285" s="231"/>
      <c r="T285" s="232"/>
      <c r="U285" s="72" t="s">
        <v>22</v>
      </c>
      <c r="V285" s="233">
        <f t="shared" si="5"/>
        <v>0</v>
      </c>
      <c r="W285" s="233"/>
      <c r="X285" s="233"/>
      <c r="AE285" s="88"/>
      <c r="AF285" s="88"/>
      <c r="AG285" s="88"/>
      <c r="AH285" s="88"/>
      <c r="AI285" s="68"/>
      <c r="AJ285" s="68"/>
    </row>
    <row r="286" spans="2:36" ht="9.75" hidden="1" customHeight="1" outlineLevel="3" x14ac:dyDescent="0.3">
      <c r="B286" s="252"/>
      <c r="C286" s="252"/>
      <c r="D286" s="230">
        <f t="shared" si="4"/>
        <v>0</v>
      </c>
      <c r="E286" s="231"/>
      <c r="F286" s="231"/>
      <c r="G286" s="231"/>
      <c r="H286" s="231"/>
      <c r="I286" s="231"/>
      <c r="J286" s="231"/>
      <c r="K286" s="231"/>
      <c r="L286" s="231"/>
      <c r="M286" s="231"/>
      <c r="N286" s="231"/>
      <c r="O286" s="231"/>
      <c r="P286" s="231"/>
      <c r="Q286" s="231"/>
      <c r="R286" s="231"/>
      <c r="S286" s="231"/>
      <c r="T286" s="232"/>
      <c r="U286" s="72" t="s">
        <v>22</v>
      </c>
      <c r="V286" s="233">
        <f t="shared" si="5"/>
        <v>0</v>
      </c>
      <c r="W286" s="233"/>
      <c r="X286" s="233"/>
      <c r="AE286" s="88"/>
      <c r="AF286" s="88"/>
      <c r="AG286" s="88"/>
      <c r="AH286" s="88"/>
      <c r="AI286" s="68"/>
      <c r="AJ286" s="68"/>
    </row>
    <row r="287" spans="2:36" ht="9.75" hidden="1" customHeight="1" outlineLevel="3" x14ac:dyDescent="0.3">
      <c r="B287" s="252"/>
      <c r="C287" s="252"/>
      <c r="D287" s="230">
        <f t="shared" si="4"/>
        <v>0</v>
      </c>
      <c r="E287" s="231"/>
      <c r="F287" s="231"/>
      <c r="G287" s="231"/>
      <c r="H287" s="231"/>
      <c r="I287" s="231"/>
      <c r="J287" s="231"/>
      <c r="K287" s="231"/>
      <c r="L287" s="231"/>
      <c r="M287" s="231"/>
      <c r="N287" s="231"/>
      <c r="O287" s="231"/>
      <c r="P287" s="231"/>
      <c r="Q287" s="231"/>
      <c r="R287" s="231"/>
      <c r="S287" s="231"/>
      <c r="T287" s="232"/>
      <c r="U287" s="72" t="s">
        <v>22</v>
      </c>
      <c r="V287" s="233">
        <f t="shared" si="5"/>
        <v>0</v>
      </c>
      <c r="W287" s="233"/>
      <c r="X287" s="233"/>
      <c r="AE287" s="88"/>
      <c r="AF287" s="88"/>
      <c r="AG287" s="88"/>
      <c r="AH287" s="88"/>
      <c r="AI287" s="68"/>
      <c r="AJ287" s="68"/>
    </row>
    <row r="288" spans="2:36" ht="9.75" hidden="1" customHeight="1" outlineLevel="3" x14ac:dyDescent="0.3">
      <c r="B288" s="252"/>
      <c r="C288" s="252"/>
      <c r="D288" s="230">
        <f t="shared" si="4"/>
        <v>0</v>
      </c>
      <c r="E288" s="231"/>
      <c r="F288" s="231"/>
      <c r="G288" s="231"/>
      <c r="H288" s="231"/>
      <c r="I288" s="231"/>
      <c r="J288" s="231"/>
      <c r="K288" s="231"/>
      <c r="L288" s="231"/>
      <c r="M288" s="231"/>
      <c r="N288" s="231"/>
      <c r="O288" s="231"/>
      <c r="P288" s="231"/>
      <c r="Q288" s="231"/>
      <c r="R288" s="231"/>
      <c r="S288" s="231"/>
      <c r="T288" s="232"/>
      <c r="U288" s="72" t="s">
        <v>22</v>
      </c>
      <c r="V288" s="233">
        <f t="shared" si="5"/>
        <v>0</v>
      </c>
      <c r="W288" s="233"/>
      <c r="X288" s="233"/>
      <c r="AE288" s="88"/>
      <c r="AF288" s="88"/>
      <c r="AG288" s="88"/>
      <c r="AH288" s="88"/>
      <c r="AI288" s="68"/>
      <c r="AJ288" s="68"/>
    </row>
    <row r="289" spans="2:36" ht="9.75" hidden="1" customHeight="1" outlineLevel="3" x14ac:dyDescent="0.3">
      <c r="B289" s="252"/>
      <c r="C289" s="252"/>
      <c r="D289" s="230">
        <f t="shared" si="4"/>
        <v>0</v>
      </c>
      <c r="E289" s="231"/>
      <c r="F289" s="231"/>
      <c r="G289" s="231"/>
      <c r="H289" s="231"/>
      <c r="I289" s="231"/>
      <c r="J289" s="231"/>
      <c r="K289" s="231"/>
      <c r="L289" s="231"/>
      <c r="M289" s="231"/>
      <c r="N289" s="231"/>
      <c r="O289" s="231"/>
      <c r="P289" s="231"/>
      <c r="Q289" s="231"/>
      <c r="R289" s="231"/>
      <c r="S289" s="231"/>
      <c r="T289" s="232"/>
      <c r="U289" s="72" t="s">
        <v>22</v>
      </c>
      <c r="V289" s="233">
        <f t="shared" si="5"/>
        <v>0</v>
      </c>
      <c r="W289" s="233"/>
      <c r="X289" s="233"/>
      <c r="AE289" s="88"/>
      <c r="AF289" s="88"/>
      <c r="AG289" s="88"/>
      <c r="AH289" s="88"/>
      <c r="AI289" s="68"/>
      <c r="AJ289" s="68"/>
    </row>
    <row r="290" spans="2:36" ht="9.75" hidden="1" customHeight="1" outlineLevel="3" x14ac:dyDescent="0.3">
      <c r="B290" s="252"/>
      <c r="C290" s="252"/>
      <c r="D290" s="230">
        <f t="shared" si="4"/>
        <v>0</v>
      </c>
      <c r="E290" s="231"/>
      <c r="F290" s="231"/>
      <c r="G290" s="231"/>
      <c r="H290" s="231"/>
      <c r="I290" s="231"/>
      <c r="J290" s="231"/>
      <c r="K290" s="231"/>
      <c r="L290" s="231"/>
      <c r="M290" s="231"/>
      <c r="N290" s="231"/>
      <c r="O290" s="231"/>
      <c r="P290" s="231"/>
      <c r="Q290" s="231"/>
      <c r="R290" s="231"/>
      <c r="S290" s="231"/>
      <c r="T290" s="232"/>
      <c r="U290" s="72" t="s">
        <v>22</v>
      </c>
      <c r="V290" s="233">
        <f t="shared" si="5"/>
        <v>0</v>
      </c>
      <c r="W290" s="233"/>
      <c r="X290" s="233"/>
      <c r="AE290" s="88"/>
      <c r="AF290" s="88"/>
      <c r="AG290" s="88"/>
      <c r="AH290" s="88"/>
      <c r="AI290" s="68"/>
      <c r="AJ290" s="68"/>
    </row>
    <row r="291" spans="2:36" ht="9.75" hidden="1" customHeight="1" outlineLevel="3" x14ac:dyDescent="0.3">
      <c r="B291" s="252"/>
      <c r="C291" s="252"/>
      <c r="D291" s="230">
        <f t="shared" si="4"/>
        <v>0</v>
      </c>
      <c r="E291" s="231"/>
      <c r="F291" s="231"/>
      <c r="G291" s="231"/>
      <c r="H291" s="231"/>
      <c r="I291" s="231"/>
      <c r="J291" s="231"/>
      <c r="K291" s="231"/>
      <c r="L291" s="231"/>
      <c r="M291" s="231"/>
      <c r="N291" s="231"/>
      <c r="O291" s="231"/>
      <c r="P291" s="231"/>
      <c r="Q291" s="231"/>
      <c r="R291" s="231"/>
      <c r="S291" s="231"/>
      <c r="T291" s="232"/>
      <c r="U291" s="72" t="s">
        <v>22</v>
      </c>
      <c r="V291" s="233">
        <f t="shared" si="5"/>
        <v>0</v>
      </c>
      <c r="W291" s="233"/>
      <c r="X291" s="233"/>
      <c r="AE291" s="88"/>
      <c r="AF291" s="88"/>
      <c r="AG291" s="88"/>
      <c r="AH291" s="88"/>
      <c r="AI291" s="68"/>
      <c r="AJ291" s="68"/>
    </row>
    <row r="292" spans="2:36" ht="9.75" hidden="1" customHeight="1" outlineLevel="3" x14ac:dyDescent="0.3">
      <c r="B292" s="252"/>
      <c r="C292" s="252"/>
      <c r="D292" s="230">
        <f t="shared" si="4"/>
        <v>0</v>
      </c>
      <c r="E292" s="231"/>
      <c r="F292" s="231"/>
      <c r="G292" s="231"/>
      <c r="H292" s="231"/>
      <c r="I292" s="231"/>
      <c r="J292" s="231"/>
      <c r="K292" s="231"/>
      <c r="L292" s="231"/>
      <c r="M292" s="231"/>
      <c r="N292" s="231"/>
      <c r="O292" s="231"/>
      <c r="P292" s="231"/>
      <c r="Q292" s="231"/>
      <c r="R292" s="231"/>
      <c r="S292" s="231"/>
      <c r="T292" s="232"/>
      <c r="U292" s="72" t="s">
        <v>22</v>
      </c>
      <c r="V292" s="233">
        <f t="shared" si="5"/>
        <v>0</v>
      </c>
      <c r="W292" s="233"/>
      <c r="X292" s="233"/>
      <c r="AE292" s="88"/>
      <c r="AF292" s="88"/>
      <c r="AG292" s="88"/>
      <c r="AH292" s="88"/>
      <c r="AI292" s="68"/>
      <c r="AJ292" s="68"/>
    </row>
    <row r="293" spans="2:36" ht="9.75" hidden="1" customHeight="1" outlineLevel="3" x14ac:dyDescent="0.3">
      <c r="B293" s="252"/>
      <c r="C293" s="252"/>
      <c r="D293" s="230">
        <f t="shared" si="4"/>
        <v>0</v>
      </c>
      <c r="E293" s="231"/>
      <c r="F293" s="231"/>
      <c r="G293" s="231"/>
      <c r="H293" s="231"/>
      <c r="I293" s="231"/>
      <c r="J293" s="231"/>
      <c r="K293" s="231"/>
      <c r="L293" s="231"/>
      <c r="M293" s="231"/>
      <c r="N293" s="231"/>
      <c r="O293" s="231"/>
      <c r="P293" s="231"/>
      <c r="Q293" s="231"/>
      <c r="R293" s="231"/>
      <c r="S293" s="231"/>
      <c r="T293" s="232"/>
      <c r="U293" s="72" t="s">
        <v>22</v>
      </c>
      <c r="V293" s="233">
        <f t="shared" si="5"/>
        <v>0</v>
      </c>
      <c r="W293" s="233"/>
      <c r="X293" s="233"/>
      <c r="AE293" s="88"/>
      <c r="AF293" s="88"/>
      <c r="AG293" s="88"/>
      <c r="AH293" s="88"/>
      <c r="AI293" s="68"/>
      <c r="AJ293" s="68"/>
    </row>
    <row r="294" spans="2:36" ht="9.75" hidden="1" customHeight="1" outlineLevel="3" x14ac:dyDescent="0.3">
      <c r="B294" s="252"/>
      <c r="C294" s="252"/>
      <c r="D294" s="230">
        <f t="shared" si="4"/>
        <v>0</v>
      </c>
      <c r="E294" s="231"/>
      <c r="F294" s="231"/>
      <c r="G294" s="231"/>
      <c r="H294" s="231"/>
      <c r="I294" s="231"/>
      <c r="J294" s="231"/>
      <c r="K294" s="231"/>
      <c r="L294" s="231"/>
      <c r="M294" s="231"/>
      <c r="N294" s="231"/>
      <c r="O294" s="231"/>
      <c r="P294" s="231"/>
      <c r="Q294" s="231"/>
      <c r="R294" s="231"/>
      <c r="S294" s="231"/>
      <c r="T294" s="232"/>
      <c r="U294" s="72" t="s">
        <v>22</v>
      </c>
      <c r="V294" s="233">
        <f t="shared" si="5"/>
        <v>0</v>
      </c>
      <c r="W294" s="233"/>
      <c r="X294" s="233"/>
      <c r="AE294" s="88"/>
      <c r="AF294" s="88"/>
      <c r="AG294" s="88"/>
      <c r="AH294" s="88"/>
      <c r="AI294" s="68"/>
      <c r="AJ294" s="68"/>
    </row>
    <row r="295" spans="2:36" ht="9.75" hidden="1" customHeight="1" outlineLevel="3" x14ac:dyDescent="0.3">
      <c r="B295" s="252"/>
      <c r="C295" s="252"/>
      <c r="D295" s="230">
        <f t="shared" si="4"/>
        <v>0</v>
      </c>
      <c r="E295" s="231"/>
      <c r="F295" s="231"/>
      <c r="G295" s="231"/>
      <c r="H295" s="231"/>
      <c r="I295" s="231"/>
      <c r="J295" s="231"/>
      <c r="K295" s="231"/>
      <c r="L295" s="231"/>
      <c r="M295" s="231"/>
      <c r="N295" s="231"/>
      <c r="O295" s="231"/>
      <c r="P295" s="231"/>
      <c r="Q295" s="231"/>
      <c r="R295" s="231"/>
      <c r="S295" s="231"/>
      <c r="T295" s="232"/>
      <c r="U295" s="72" t="s">
        <v>22</v>
      </c>
      <c r="V295" s="233">
        <f t="shared" si="5"/>
        <v>0</v>
      </c>
      <c r="W295" s="233"/>
      <c r="X295" s="233"/>
      <c r="AE295" s="88"/>
      <c r="AF295" s="88"/>
      <c r="AG295" s="88"/>
      <c r="AH295" s="88"/>
      <c r="AI295" s="68"/>
      <c r="AJ295" s="68"/>
    </row>
    <row r="296" spans="2:36" ht="9.75" hidden="1" customHeight="1" outlineLevel="3" x14ac:dyDescent="0.3">
      <c r="B296" s="252"/>
      <c r="C296" s="252"/>
      <c r="D296" s="230">
        <f t="shared" si="4"/>
        <v>0</v>
      </c>
      <c r="E296" s="231"/>
      <c r="F296" s="231"/>
      <c r="G296" s="231"/>
      <c r="H296" s="231"/>
      <c r="I296" s="231"/>
      <c r="J296" s="231"/>
      <c r="K296" s="231"/>
      <c r="L296" s="231"/>
      <c r="M296" s="231"/>
      <c r="N296" s="231"/>
      <c r="O296" s="231"/>
      <c r="P296" s="231"/>
      <c r="Q296" s="231"/>
      <c r="R296" s="231"/>
      <c r="S296" s="231"/>
      <c r="T296" s="232"/>
      <c r="U296" s="72" t="s">
        <v>22</v>
      </c>
      <c r="V296" s="233">
        <f t="shared" si="5"/>
        <v>0</v>
      </c>
      <c r="W296" s="233"/>
      <c r="X296" s="233"/>
      <c r="AE296" s="88"/>
      <c r="AF296" s="88"/>
      <c r="AG296" s="88"/>
      <c r="AH296" s="88"/>
      <c r="AI296" s="68"/>
      <c r="AJ296" s="68"/>
    </row>
    <row r="297" spans="2:36" ht="9.75" hidden="1" customHeight="1" outlineLevel="3" x14ac:dyDescent="0.3">
      <c r="B297" s="252"/>
      <c r="C297" s="252"/>
      <c r="D297" s="230">
        <f t="shared" si="4"/>
        <v>0</v>
      </c>
      <c r="E297" s="231"/>
      <c r="F297" s="231"/>
      <c r="G297" s="231"/>
      <c r="H297" s="231"/>
      <c r="I297" s="231"/>
      <c r="J297" s="231"/>
      <c r="K297" s="231"/>
      <c r="L297" s="231"/>
      <c r="M297" s="231"/>
      <c r="N297" s="231"/>
      <c r="O297" s="231"/>
      <c r="P297" s="231"/>
      <c r="Q297" s="231"/>
      <c r="R297" s="231"/>
      <c r="S297" s="231"/>
      <c r="T297" s="232"/>
      <c r="U297" s="72" t="s">
        <v>22</v>
      </c>
      <c r="V297" s="233">
        <f t="shared" si="5"/>
        <v>0</v>
      </c>
      <c r="W297" s="233"/>
      <c r="X297" s="233"/>
      <c r="AE297" s="88"/>
      <c r="AF297" s="88"/>
      <c r="AG297" s="88"/>
      <c r="AH297" s="88"/>
      <c r="AI297" s="68"/>
      <c r="AJ297" s="68"/>
    </row>
    <row r="298" spans="2:36" ht="9.75" hidden="1" customHeight="1" outlineLevel="3" x14ac:dyDescent="0.3">
      <c r="B298" s="252"/>
      <c r="C298" s="252"/>
      <c r="D298" s="230">
        <f t="shared" si="4"/>
        <v>0</v>
      </c>
      <c r="E298" s="231"/>
      <c r="F298" s="231"/>
      <c r="G298" s="231"/>
      <c r="H298" s="231"/>
      <c r="I298" s="231"/>
      <c r="J298" s="231"/>
      <c r="K298" s="231"/>
      <c r="L298" s="231"/>
      <c r="M298" s="231"/>
      <c r="N298" s="231"/>
      <c r="O298" s="231"/>
      <c r="P298" s="231"/>
      <c r="Q298" s="231"/>
      <c r="R298" s="231"/>
      <c r="S298" s="231"/>
      <c r="T298" s="232"/>
      <c r="U298" s="72" t="s">
        <v>22</v>
      </c>
      <c r="V298" s="233">
        <f t="shared" si="5"/>
        <v>0</v>
      </c>
      <c r="W298" s="233"/>
      <c r="X298" s="233"/>
      <c r="AE298" s="88"/>
      <c r="AF298" s="88"/>
      <c r="AG298" s="88"/>
      <c r="AH298" s="88"/>
      <c r="AI298" s="68"/>
      <c r="AJ298" s="68"/>
    </row>
    <row r="299" spans="2:36" ht="9.75" hidden="1" customHeight="1" outlineLevel="3" x14ac:dyDescent="0.3">
      <c r="B299" s="252"/>
      <c r="C299" s="252"/>
      <c r="D299" s="230">
        <f t="shared" si="4"/>
        <v>0</v>
      </c>
      <c r="E299" s="231"/>
      <c r="F299" s="231"/>
      <c r="G299" s="231"/>
      <c r="H299" s="231"/>
      <c r="I299" s="231"/>
      <c r="J299" s="231"/>
      <c r="K299" s="231"/>
      <c r="L299" s="231"/>
      <c r="M299" s="231"/>
      <c r="N299" s="231"/>
      <c r="O299" s="231"/>
      <c r="P299" s="231"/>
      <c r="Q299" s="231"/>
      <c r="R299" s="231"/>
      <c r="S299" s="231"/>
      <c r="T299" s="232"/>
      <c r="U299" s="72" t="s">
        <v>22</v>
      </c>
      <c r="V299" s="233">
        <f t="shared" si="5"/>
        <v>0</v>
      </c>
      <c r="W299" s="233"/>
      <c r="X299" s="233"/>
      <c r="AE299" s="88"/>
      <c r="AF299" s="88"/>
      <c r="AG299" s="88"/>
      <c r="AH299" s="88"/>
      <c r="AI299" s="68"/>
      <c r="AJ299" s="68"/>
    </row>
    <row r="300" spans="2:36" ht="9.75" hidden="1" customHeight="1" outlineLevel="3" x14ac:dyDescent="0.3">
      <c r="B300" s="252"/>
      <c r="C300" s="252"/>
      <c r="D300" s="230">
        <f t="shared" si="4"/>
        <v>0</v>
      </c>
      <c r="E300" s="231"/>
      <c r="F300" s="231"/>
      <c r="G300" s="231"/>
      <c r="H300" s="231"/>
      <c r="I300" s="231"/>
      <c r="J300" s="231"/>
      <c r="K300" s="231"/>
      <c r="L300" s="231"/>
      <c r="M300" s="231"/>
      <c r="N300" s="231"/>
      <c r="O300" s="231"/>
      <c r="P300" s="231"/>
      <c r="Q300" s="231"/>
      <c r="R300" s="231"/>
      <c r="S300" s="231"/>
      <c r="T300" s="232"/>
      <c r="U300" s="72" t="s">
        <v>22</v>
      </c>
      <c r="V300" s="233">
        <f t="shared" si="5"/>
        <v>0</v>
      </c>
      <c r="W300" s="233"/>
      <c r="X300" s="233"/>
      <c r="AE300" s="88"/>
      <c r="AF300" s="88"/>
      <c r="AG300" s="88"/>
      <c r="AH300" s="88"/>
      <c r="AI300" s="68"/>
      <c r="AJ300" s="68"/>
    </row>
    <row r="301" spans="2:36" ht="9.75" hidden="1" customHeight="1" outlineLevel="3" x14ac:dyDescent="0.3">
      <c r="B301" s="252"/>
      <c r="C301" s="252"/>
      <c r="D301" s="230">
        <f t="shared" si="4"/>
        <v>0</v>
      </c>
      <c r="E301" s="231"/>
      <c r="F301" s="231"/>
      <c r="G301" s="231"/>
      <c r="H301" s="231"/>
      <c r="I301" s="231"/>
      <c r="J301" s="231"/>
      <c r="K301" s="231"/>
      <c r="L301" s="231"/>
      <c r="M301" s="231"/>
      <c r="N301" s="231"/>
      <c r="O301" s="231"/>
      <c r="P301" s="231"/>
      <c r="Q301" s="231"/>
      <c r="R301" s="231"/>
      <c r="S301" s="231"/>
      <c r="T301" s="232"/>
      <c r="U301" s="72" t="s">
        <v>22</v>
      </c>
      <c r="V301" s="233">
        <f t="shared" si="5"/>
        <v>0</v>
      </c>
      <c r="W301" s="233"/>
      <c r="X301" s="233"/>
      <c r="AE301" s="88"/>
      <c r="AF301" s="88"/>
      <c r="AG301" s="88"/>
      <c r="AH301" s="88"/>
      <c r="AI301" s="68"/>
      <c r="AJ301" s="68"/>
    </row>
    <row r="302" spans="2:36" ht="9.75" hidden="1" customHeight="1" outlineLevel="3" x14ac:dyDescent="0.3">
      <c r="B302" s="252"/>
      <c r="C302" s="252"/>
      <c r="D302" s="230">
        <f t="shared" si="4"/>
        <v>0</v>
      </c>
      <c r="E302" s="231"/>
      <c r="F302" s="231"/>
      <c r="G302" s="231"/>
      <c r="H302" s="231"/>
      <c r="I302" s="231"/>
      <c r="J302" s="231"/>
      <c r="K302" s="231"/>
      <c r="L302" s="231"/>
      <c r="M302" s="231"/>
      <c r="N302" s="231"/>
      <c r="O302" s="231"/>
      <c r="P302" s="231"/>
      <c r="Q302" s="231"/>
      <c r="R302" s="231"/>
      <c r="S302" s="231"/>
      <c r="T302" s="232"/>
      <c r="U302" s="72" t="s">
        <v>22</v>
      </c>
      <c r="V302" s="233">
        <f t="shared" si="5"/>
        <v>0</v>
      </c>
      <c r="W302" s="233"/>
      <c r="X302" s="233"/>
      <c r="AE302" s="88"/>
      <c r="AF302" s="88"/>
      <c r="AG302" s="88"/>
      <c r="AH302" s="88"/>
      <c r="AI302" s="68"/>
      <c r="AJ302" s="68"/>
    </row>
    <row r="303" spans="2:36" ht="9.75" hidden="1" customHeight="1" outlineLevel="3" x14ac:dyDescent="0.3">
      <c r="B303" s="252"/>
      <c r="C303" s="252"/>
      <c r="D303" s="230">
        <f t="shared" si="4"/>
        <v>0</v>
      </c>
      <c r="E303" s="231"/>
      <c r="F303" s="231"/>
      <c r="G303" s="231"/>
      <c r="H303" s="231"/>
      <c r="I303" s="231"/>
      <c r="J303" s="231"/>
      <c r="K303" s="231"/>
      <c r="L303" s="231"/>
      <c r="M303" s="231"/>
      <c r="N303" s="231"/>
      <c r="O303" s="231"/>
      <c r="P303" s="231"/>
      <c r="Q303" s="231"/>
      <c r="R303" s="231"/>
      <c r="S303" s="231"/>
      <c r="T303" s="232"/>
      <c r="U303" s="72" t="s">
        <v>22</v>
      </c>
      <c r="V303" s="233">
        <f t="shared" si="5"/>
        <v>0</v>
      </c>
      <c r="W303" s="233"/>
      <c r="X303" s="233"/>
      <c r="AE303" s="88"/>
      <c r="AF303" s="88"/>
      <c r="AG303" s="88"/>
      <c r="AH303" s="88"/>
      <c r="AI303" s="68"/>
      <c r="AJ303" s="68"/>
    </row>
    <row r="304" spans="2:36" ht="9.75" hidden="1" customHeight="1" outlineLevel="3" x14ac:dyDescent="0.3">
      <c r="B304" s="252"/>
      <c r="C304" s="252"/>
      <c r="D304" s="230">
        <f t="shared" si="4"/>
        <v>0</v>
      </c>
      <c r="E304" s="231"/>
      <c r="F304" s="231"/>
      <c r="G304" s="231"/>
      <c r="H304" s="231"/>
      <c r="I304" s="231"/>
      <c r="J304" s="231"/>
      <c r="K304" s="231"/>
      <c r="L304" s="231"/>
      <c r="M304" s="231"/>
      <c r="N304" s="231"/>
      <c r="O304" s="231"/>
      <c r="P304" s="231"/>
      <c r="Q304" s="231"/>
      <c r="R304" s="231"/>
      <c r="S304" s="231"/>
      <c r="T304" s="232"/>
      <c r="U304" s="72" t="s">
        <v>22</v>
      </c>
      <c r="V304" s="233">
        <f t="shared" si="5"/>
        <v>0</v>
      </c>
      <c r="W304" s="233"/>
      <c r="X304" s="233"/>
      <c r="AE304" s="88"/>
      <c r="AF304" s="88"/>
      <c r="AG304" s="88"/>
      <c r="AH304" s="88"/>
      <c r="AI304" s="68"/>
      <c r="AJ304" s="68"/>
    </row>
    <row r="305" spans="2:36" ht="9.75" hidden="1" customHeight="1" outlineLevel="3" x14ac:dyDescent="0.3">
      <c r="B305" s="252"/>
      <c r="C305" s="252"/>
      <c r="D305" s="230">
        <f t="shared" si="4"/>
        <v>0</v>
      </c>
      <c r="E305" s="231"/>
      <c r="F305" s="231"/>
      <c r="G305" s="231"/>
      <c r="H305" s="231"/>
      <c r="I305" s="231"/>
      <c r="J305" s="231"/>
      <c r="K305" s="231"/>
      <c r="L305" s="231"/>
      <c r="M305" s="231"/>
      <c r="N305" s="231"/>
      <c r="O305" s="231"/>
      <c r="P305" s="231"/>
      <c r="Q305" s="231"/>
      <c r="R305" s="231"/>
      <c r="S305" s="231"/>
      <c r="T305" s="232"/>
      <c r="U305" s="72" t="s">
        <v>22</v>
      </c>
      <c r="V305" s="233">
        <f t="shared" si="5"/>
        <v>0</v>
      </c>
      <c r="W305" s="233"/>
      <c r="X305" s="233"/>
      <c r="AE305" s="88"/>
      <c r="AF305" s="88"/>
      <c r="AG305" s="88"/>
      <c r="AH305" s="88"/>
      <c r="AI305" s="68"/>
      <c r="AJ305" s="68"/>
    </row>
    <row r="306" spans="2:36" ht="9.75" hidden="1" customHeight="1" outlineLevel="3" x14ac:dyDescent="0.3">
      <c r="B306" s="252"/>
      <c r="C306" s="252"/>
      <c r="D306" s="230">
        <f t="shared" si="4"/>
        <v>0</v>
      </c>
      <c r="E306" s="231"/>
      <c r="F306" s="231"/>
      <c r="G306" s="231"/>
      <c r="H306" s="231"/>
      <c r="I306" s="231"/>
      <c r="J306" s="231"/>
      <c r="K306" s="231"/>
      <c r="L306" s="231"/>
      <c r="M306" s="231"/>
      <c r="N306" s="231"/>
      <c r="O306" s="231"/>
      <c r="P306" s="231"/>
      <c r="Q306" s="231"/>
      <c r="R306" s="231"/>
      <c r="S306" s="231"/>
      <c r="T306" s="232"/>
      <c r="U306" s="72" t="s">
        <v>22</v>
      </c>
      <c r="V306" s="233">
        <f t="shared" si="5"/>
        <v>0</v>
      </c>
      <c r="W306" s="233"/>
      <c r="X306" s="233"/>
      <c r="AE306" s="88"/>
      <c r="AF306" s="88"/>
      <c r="AG306" s="88"/>
      <c r="AH306" s="88"/>
      <c r="AI306" s="68"/>
      <c r="AJ306" s="68"/>
    </row>
    <row r="307" spans="2:36" ht="9.75" hidden="1" customHeight="1" outlineLevel="3" x14ac:dyDescent="0.3">
      <c r="B307" s="252"/>
      <c r="C307" s="252"/>
      <c r="D307" s="230">
        <f t="shared" si="4"/>
        <v>0</v>
      </c>
      <c r="E307" s="231"/>
      <c r="F307" s="231"/>
      <c r="G307" s="231"/>
      <c r="H307" s="231"/>
      <c r="I307" s="231"/>
      <c r="J307" s="231"/>
      <c r="K307" s="231"/>
      <c r="L307" s="231"/>
      <c r="M307" s="231"/>
      <c r="N307" s="231"/>
      <c r="O307" s="231"/>
      <c r="P307" s="231"/>
      <c r="Q307" s="231"/>
      <c r="R307" s="231"/>
      <c r="S307" s="231"/>
      <c r="T307" s="232"/>
      <c r="U307" s="72" t="s">
        <v>22</v>
      </c>
      <c r="V307" s="233">
        <f t="shared" si="5"/>
        <v>0</v>
      </c>
      <c r="W307" s="233"/>
      <c r="X307" s="233"/>
      <c r="AE307" s="88"/>
      <c r="AF307" s="88"/>
      <c r="AG307" s="88"/>
      <c r="AH307" s="88"/>
      <c r="AI307" s="68"/>
      <c r="AJ307" s="68"/>
    </row>
    <row r="308" spans="2:36" ht="9.75" hidden="1" customHeight="1" outlineLevel="3" x14ac:dyDescent="0.3">
      <c r="B308" s="252"/>
      <c r="C308" s="252"/>
      <c r="D308" s="230">
        <f t="shared" si="4"/>
        <v>0</v>
      </c>
      <c r="E308" s="231"/>
      <c r="F308" s="231"/>
      <c r="G308" s="231"/>
      <c r="H308" s="231"/>
      <c r="I308" s="231"/>
      <c r="J308" s="231"/>
      <c r="K308" s="231"/>
      <c r="L308" s="231"/>
      <c r="M308" s="231"/>
      <c r="N308" s="231"/>
      <c r="O308" s="231"/>
      <c r="P308" s="231"/>
      <c r="Q308" s="231"/>
      <c r="R308" s="231"/>
      <c r="S308" s="231"/>
      <c r="T308" s="232"/>
      <c r="U308" s="72" t="s">
        <v>22</v>
      </c>
      <c r="V308" s="233">
        <f t="shared" si="5"/>
        <v>0</v>
      </c>
      <c r="W308" s="233"/>
      <c r="X308" s="233"/>
      <c r="AE308" s="88"/>
      <c r="AF308" s="88"/>
      <c r="AG308" s="88"/>
      <c r="AH308" s="88"/>
      <c r="AI308" s="68"/>
      <c r="AJ308" s="68"/>
    </row>
    <row r="309" spans="2:36" ht="9.75" hidden="1" customHeight="1" outlineLevel="3" x14ac:dyDescent="0.3">
      <c r="B309" s="252"/>
      <c r="C309" s="252"/>
      <c r="D309" s="230">
        <f t="shared" si="4"/>
        <v>0</v>
      </c>
      <c r="E309" s="231"/>
      <c r="F309" s="231"/>
      <c r="G309" s="231"/>
      <c r="H309" s="231"/>
      <c r="I309" s="231"/>
      <c r="J309" s="231"/>
      <c r="K309" s="231"/>
      <c r="L309" s="231"/>
      <c r="M309" s="231"/>
      <c r="N309" s="231"/>
      <c r="O309" s="231"/>
      <c r="P309" s="231"/>
      <c r="Q309" s="231"/>
      <c r="R309" s="231"/>
      <c r="S309" s="231"/>
      <c r="T309" s="232"/>
      <c r="U309" s="72" t="s">
        <v>22</v>
      </c>
      <c r="V309" s="233">
        <f t="shared" si="5"/>
        <v>0</v>
      </c>
      <c r="W309" s="233"/>
      <c r="X309" s="233"/>
      <c r="AE309" s="88"/>
      <c r="AF309" s="88"/>
      <c r="AG309" s="88"/>
      <c r="AH309" s="88"/>
      <c r="AI309" s="68"/>
      <c r="AJ309" s="68"/>
    </row>
    <row r="310" spans="2:36" ht="9.75" hidden="1" customHeight="1" outlineLevel="3" x14ac:dyDescent="0.3">
      <c r="B310" s="252"/>
      <c r="C310" s="252"/>
      <c r="D310" s="230">
        <f t="shared" si="4"/>
        <v>0</v>
      </c>
      <c r="E310" s="231"/>
      <c r="F310" s="231"/>
      <c r="G310" s="231"/>
      <c r="H310" s="231"/>
      <c r="I310" s="231"/>
      <c r="J310" s="231"/>
      <c r="K310" s="231"/>
      <c r="L310" s="231"/>
      <c r="M310" s="231"/>
      <c r="N310" s="231"/>
      <c r="O310" s="231"/>
      <c r="P310" s="231"/>
      <c r="Q310" s="231"/>
      <c r="R310" s="231"/>
      <c r="S310" s="231"/>
      <c r="T310" s="232"/>
      <c r="U310" s="72" t="s">
        <v>22</v>
      </c>
      <c r="V310" s="233">
        <f t="shared" si="5"/>
        <v>0</v>
      </c>
      <c r="W310" s="233"/>
      <c r="X310" s="233"/>
      <c r="AE310" s="88"/>
      <c r="AF310" s="88"/>
      <c r="AG310" s="88"/>
      <c r="AH310" s="88"/>
      <c r="AI310" s="68"/>
      <c r="AJ310" s="68"/>
    </row>
    <row r="311" spans="2:36" ht="9.75" hidden="1" customHeight="1" outlineLevel="3" x14ac:dyDescent="0.3">
      <c r="B311" s="252"/>
      <c r="C311" s="252"/>
      <c r="D311" s="230">
        <f t="shared" si="4"/>
        <v>0</v>
      </c>
      <c r="E311" s="231"/>
      <c r="F311" s="231"/>
      <c r="G311" s="231"/>
      <c r="H311" s="231"/>
      <c r="I311" s="231"/>
      <c r="J311" s="231"/>
      <c r="K311" s="231"/>
      <c r="L311" s="231"/>
      <c r="M311" s="231"/>
      <c r="N311" s="231"/>
      <c r="O311" s="231"/>
      <c r="P311" s="231"/>
      <c r="Q311" s="231"/>
      <c r="R311" s="231"/>
      <c r="S311" s="231"/>
      <c r="T311" s="232"/>
      <c r="U311" s="72" t="s">
        <v>22</v>
      </c>
      <c r="V311" s="233">
        <f t="shared" si="5"/>
        <v>0</v>
      </c>
      <c r="W311" s="233"/>
      <c r="X311" s="233"/>
      <c r="AE311" s="88"/>
      <c r="AF311" s="88"/>
      <c r="AG311" s="88"/>
      <c r="AH311" s="88"/>
      <c r="AI311" s="68"/>
      <c r="AJ311" s="68"/>
    </row>
    <row r="312" spans="2:36" ht="9.75" hidden="1" customHeight="1" outlineLevel="3" x14ac:dyDescent="0.3">
      <c r="B312" s="252"/>
      <c r="C312" s="252"/>
      <c r="D312" s="230">
        <f t="shared" si="4"/>
        <v>0</v>
      </c>
      <c r="E312" s="231"/>
      <c r="F312" s="231"/>
      <c r="G312" s="231"/>
      <c r="H312" s="231"/>
      <c r="I312" s="231"/>
      <c r="J312" s="231"/>
      <c r="K312" s="231"/>
      <c r="L312" s="231"/>
      <c r="M312" s="231"/>
      <c r="N312" s="231"/>
      <c r="O312" s="231"/>
      <c r="P312" s="231"/>
      <c r="Q312" s="231"/>
      <c r="R312" s="231"/>
      <c r="S312" s="231"/>
      <c r="T312" s="232"/>
      <c r="U312" s="72" t="s">
        <v>22</v>
      </c>
      <c r="V312" s="233">
        <f t="shared" si="5"/>
        <v>0</v>
      </c>
      <c r="W312" s="233"/>
      <c r="X312" s="233"/>
      <c r="AE312" s="88"/>
      <c r="AF312" s="88"/>
      <c r="AG312" s="88"/>
      <c r="AH312" s="88"/>
      <c r="AI312" s="68"/>
      <c r="AJ312" s="68"/>
    </row>
    <row r="313" spans="2:36" ht="9.75" hidden="1" customHeight="1" outlineLevel="3" x14ac:dyDescent="0.3">
      <c r="B313" s="252"/>
      <c r="C313" s="252"/>
      <c r="D313" s="230">
        <f t="shared" si="4"/>
        <v>0</v>
      </c>
      <c r="E313" s="231"/>
      <c r="F313" s="231"/>
      <c r="G313" s="231"/>
      <c r="H313" s="231"/>
      <c r="I313" s="231"/>
      <c r="J313" s="231"/>
      <c r="K313" s="231"/>
      <c r="L313" s="231"/>
      <c r="M313" s="231"/>
      <c r="N313" s="231"/>
      <c r="O313" s="231"/>
      <c r="P313" s="231"/>
      <c r="Q313" s="231"/>
      <c r="R313" s="231"/>
      <c r="S313" s="231"/>
      <c r="T313" s="232"/>
      <c r="U313" s="72" t="s">
        <v>22</v>
      </c>
      <c r="V313" s="233">
        <f t="shared" si="5"/>
        <v>0</v>
      </c>
      <c r="W313" s="233"/>
      <c r="X313" s="233"/>
      <c r="AE313" s="88"/>
      <c r="AF313" s="88"/>
      <c r="AG313" s="88"/>
      <c r="AH313" s="88"/>
      <c r="AI313" s="68"/>
      <c r="AJ313" s="68"/>
    </row>
    <row r="314" spans="2:36" ht="9.75" hidden="1" customHeight="1" outlineLevel="3" x14ac:dyDescent="0.3">
      <c r="B314" s="252"/>
      <c r="C314" s="252"/>
      <c r="D314" s="230">
        <f t="shared" si="4"/>
        <v>0</v>
      </c>
      <c r="E314" s="231"/>
      <c r="F314" s="231"/>
      <c r="G314" s="231"/>
      <c r="H314" s="231"/>
      <c r="I314" s="231"/>
      <c r="J314" s="231"/>
      <c r="K314" s="231"/>
      <c r="L314" s="231"/>
      <c r="M314" s="231"/>
      <c r="N314" s="231"/>
      <c r="O314" s="231"/>
      <c r="P314" s="231"/>
      <c r="Q314" s="231"/>
      <c r="R314" s="231"/>
      <c r="S314" s="231"/>
      <c r="T314" s="232"/>
      <c r="U314" s="72" t="s">
        <v>22</v>
      </c>
      <c r="V314" s="233">
        <f t="shared" si="5"/>
        <v>0</v>
      </c>
      <c r="W314" s="233"/>
      <c r="X314" s="233"/>
      <c r="AE314" s="88"/>
      <c r="AF314" s="88"/>
      <c r="AG314" s="88"/>
      <c r="AH314" s="88"/>
      <c r="AI314" s="68"/>
      <c r="AJ314" s="68"/>
    </row>
    <row r="315" spans="2:36" ht="9.75" hidden="1" customHeight="1" outlineLevel="3" x14ac:dyDescent="0.3">
      <c r="B315" s="252"/>
      <c r="C315" s="252"/>
      <c r="D315" s="230">
        <f t="shared" si="4"/>
        <v>0</v>
      </c>
      <c r="E315" s="231"/>
      <c r="F315" s="231"/>
      <c r="G315" s="231"/>
      <c r="H315" s="231"/>
      <c r="I315" s="231"/>
      <c r="J315" s="231"/>
      <c r="K315" s="231"/>
      <c r="L315" s="231"/>
      <c r="M315" s="231"/>
      <c r="N315" s="231"/>
      <c r="O315" s="231"/>
      <c r="P315" s="231"/>
      <c r="Q315" s="231"/>
      <c r="R315" s="231"/>
      <c r="S315" s="231"/>
      <c r="T315" s="232"/>
      <c r="U315" s="72" t="s">
        <v>22</v>
      </c>
      <c r="V315" s="233">
        <f t="shared" si="5"/>
        <v>0</v>
      </c>
      <c r="W315" s="233"/>
      <c r="X315" s="233"/>
      <c r="AE315" s="88"/>
      <c r="AF315" s="88"/>
      <c r="AG315" s="88"/>
      <c r="AH315" s="88"/>
      <c r="AI315" s="68"/>
      <c r="AJ315" s="68"/>
    </row>
    <row r="316" spans="2:36" ht="9.75" hidden="1" customHeight="1" outlineLevel="3" x14ac:dyDescent="0.3">
      <c r="B316" s="252"/>
      <c r="C316" s="252"/>
      <c r="D316" s="230">
        <f t="shared" si="4"/>
        <v>0</v>
      </c>
      <c r="E316" s="231"/>
      <c r="F316" s="231"/>
      <c r="G316" s="231"/>
      <c r="H316" s="231"/>
      <c r="I316" s="231"/>
      <c r="J316" s="231"/>
      <c r="K316" s="231"/>
      <c r="L316" s="231"/>
      <c r="M316" s="231"/>
      <c r="N316" s="231"/>
      <c r="O316" s="231"/>
      <c r="P316" s="231"/>
      <c r="Q316" s="231"/>
      <c r="R316" s="231"/>
      <c r="S316" s="231"/>
      <c r="T316" s="232"/>
      <c r="U316" s="72" t="s">
        <v>22</v>
      </c>
      <c r="V316" s="233">
        <f t="shared" si="5"/>
        <v>0</v>
      </c>
      <c r="W316" s="233"/>
      <c r="X316" s="233"/>
      <c r="AE316" s="88"/>
      <c r="AF316" s="88"/>
      <c r="AG316" s="88"/>
      <c r="AH316" s="88"/>
      <c r="AI316" s="68"/>
      <c r="AJ316" s="68"/>
    </row>
    <row r="317" spans="2:36" ht="9.75" hidden="1" customHeight="1" outlineLevel="3" x14ac:dyDescent="0.3">
      <c r="B317" s="252"/>
      <c r="C317" s="252"/>
      <c r="D317" s="230">
        <f t="shared" si="4"/>
        <v>0</v>
      </c>
      <c r="E317" s="231"/>
      <c r="F317" s="231"/>
      <c r="G317" s="231"/>
      <c r="H317" s="231"/>
      <c r="I317" s="231"/>
      <c r="J317" s="231"/>
      <c r="K317" s="231"/>
      <c r="L317" s="231"/>
      <c r="M317" s="231"/>
      <c r="N317" s="231"/>
      <c r="O317" s="231"/>
      <c r="P317" s="231"/>
      <c r="Q317" s="231"/>
      <c r="R317" s="231"/>
      <c r="S317" s="231"/>
      <c r="T317" s="232"/>
      <c r="U317" s="72" t="s">
        <v>22</v>
      </c>
      <c r="V317" s="233">
        <f t="shared" si="5"/>
        <v>0</v>
      </c>
      <c r="W317" s="233"/>
      <c r="X317" s="233"/>
      <c r="AE317" s="88"/>
      <c r="AF317" s="88"/>
      <c r="AG317" s="88"/>
      <c r="AH317" s="88"/>
      <c r="AI317" s="68"/>
      <c r="AJ317" s="68"/>
    </row>
    <row r="318" spans="2:36" ht="9.75" hidden="1" customHeight="1" outlineLevel="3" x14ac:dyDescent="0.3">
      <c r="B318" s="252"/>
      <c r="C318" s="252"/>
      <c r="D318" s="230">
        <f t="shared" si="4"/>
        <v>0</v>
      </c>
      <c r="E318" s="231"/>
      <c r="F318" s="231"/>
      <c r="G318" s="231"/>
      <c r="H318" s="231"/>
      <c r="I318" s="231"/>
      <c r="J318" s="231"/>
      <c r="K318" s="231"/>
      <c r="L318" s="231"/>
      <c r="M318" s="231"/>
      <c r="N318" s="231"/>
      <c r="O318" s="231"/>
      <c r="P318" s="231"/>
      <c r="Q318" s="231"/>
      <c r="R318" s="231"/>
      <c r="S318" s="231"/>
      <c r="T318" s="232"/>
      <c r="U318" s="72" t="s">
        <v>22</v>
      </c>
      <c r="V318" s="233">
        <f t="shared" si="5"/>
        <v>0</v>
      </c>
      <c r="W318" s="233"/>
      <c r="X318" s="233"/>
      <c r="AE318" s="88"/>
      <c r="AF318" s="88"/>
      <c r="AG318" s="88"/>
      <c r="AH318" s="88"/>
      <c r="AI318" s="68"/>
      <c r="AJ318" s="68"/>
    </row>
    <row r="319" spans="2:36" ht="9.75" hidden="1" customHeight="1" outlineLevel="3" x14ac:dyDescent="0.3">
      <c r="B319" s="252"/>
      <c r="C319" s="252"/>
      <c r="D319" s="230">
        <f t="shared" si="4"/>
        <v>0</v>
      </c>
      <c r="E319" s="231"/>
      <c r="F319" s="231"/>
      <c r="G319" s="231"/>
      <c r="H319" s="231"/>
      <c r="I319" s="231"/>
      <c r="J319" s="231"/>
      <c r="K319" s="231"/>
      <c r="L319" s="231"/>
      <c r="M319" s="231"/>
      <c r="N319" s="231"/>
      <c r="O319" s="231"/>
      <c r="P319" s="231"/>
      <c r="Q319" s="231"/>
      <c r="R319" s="231"/>
      <c r="S319" s="231"/>
      <c r="T319" s="232"/>
      <c r="U319" s="72" t="s">
        <v>22</v>
      </c>
      <c r="V319" s="233">
        <f t="shared" si="5"/>
        <v>0</v>
      </c>
      <c r="W319" s="233"/>
      <c r="X319" s="233"/>
      <c r="AE319" s="88"/>
      <c r="AF319" s="88"/>
      <c r="AG319" s="88"/>
      <c r="AH319" s="88"/>
      <c r="AI319" s="68"/>
      <c r="AJ319" s="68"/>
    </row>
    <row r="320" spans="2:36" ht="9.75" hidden="1" customHeight="1" outlineLevel="3" x14ac:dyDescent="0.3">
      <c r="B320" s="252"/>
      <c r="C320" s="252"/>
      <c r="D320" s="230">
        <f t="shared" si="4"/>
        <v>0</v>
      </c>
      <c r="E320" s="231"/>
      <c r="F320" s="231"/>
      <c r="G320" s="231"/>
      <c r="H320" s="231"/>
      <c r="I320" s="231"/>
      <c r="J320" s="231"/>
      <c r="K320" s="231"/>
      <c r="L320" s="231"/>
      <c r="M320" s="231"/>
      <c r="N320" s="231"/>
      <c r="O320" s="231"/>
      <c r="P320" s="231"/>
      <c r="Q320" s="231"/>
      <c r="R320" s="231"/>
      <c r="S320" s="231"/>
      <c r="T320" s="232"/>
      <c r="U320" s="72" t="s">
        <v>22</v>
      </c>
      <c r="V320" s="233">
        <f t="shared" si="5"/>
        <v>0</v>
      </c>
      <c r="W320" s="233"/>
      <c r="X320" s="233"/>
      <c r="AE320" s="88"/>
      <c r="AF320" s="88"/>
      <c r="AG320" s="88"/>
      <c r="AH320" s="88"/>
      <c r="AI320" s="68"/>
      <c r="AJ320" s="68"/>
    </row>
    <row r="321" spans="2:36" ht="9.75" hidden="1" customHeight="1" outlineLevel="3" x14ac:dyDescent="0.3">
      <c r="B321" s="252"/>
      <c r="C321" s="252"/>
      <c r="D321" s="230">
        <f t="shared" si="4"/>
        <v>0</v>
      </c>
      <c r="E321" s="231"/>
      <c r="F321" s="231"/>
      <c r="G321" s="231"/>
      <c r="H321" s="231"/>
      <c r="I321" s="231"/>
      <c r="J321" s="231"/>
      <c r="K321" s="231"/>
      <c r="L321" s="231"/>
      <c r="M321" s="231"/>
      <c r="N321" s="231"/>
      <c r="O321" s="231"/>
      <c r="P321" s="231"/>
      <c r="Q321" s="231"/>
      <c r="R321" s="231"/>
      <c r="S321" s="231"/>
      <c r="T321" s="232"/>
      <c r="U321" s="72" t="s">
        <v>22</v>
      </c>
      <c r="V321" s="233">
        <f t="shared" si="5"/>
        <v>0</v>
      </c>
      <c r="W321" s="233"/>
      <c r="X321" s="233"/>
      <c r="AE321" s="88"/>
      <c r="AF321" s="88"/>
      <c r="AG321" s="88"/>
      <c r="AH321" s="88"/>
      <c r="AI321" s="68"/>
      <c r="AJ321" s="68"/>
    </row>
    <row r="322" spans="2:36" ht="9.75" hidden="1" customHeight="1" outlineLevel="3" x14ac:dyDescent="0.3">
      <c r="B322" s="252"/>
      <c r="C322" s="252"/>
      <c r="D322" s="230">
        <f t="shared" si="4"/>
        <v>0</v>
      </c>
      <c r="E322" s="231"/>
      <c r="F322" s="231"/>
      <c r="G322" s="231"/>
      <c r="H322" s="231"/>
      <c r="I322" s="231"/>
      <c r="J322" s="231"/>
      <c r="K322" s="231"/>
      <c r="L322" s="231"/>
      <c r="M322" s="231"/>
      <c r="N322" s="231"/>
      <c r="O322" s="231"/>
      <c r="P322" s="231"/>
      <c r="Q322" s="231"/>
      <c r="R322" s="231"/>
      <c r="S322" s="231"/>
      <c r="T322" s="232"/>
      <c r="U322" s="72" t="s">
        <v>22</v>
      </c>
      <c r="V322" s="233">
        <f t="shared" si="5"/>
        <v>0</v>
      </c>
      <c r="W322" s="233"/>
      <c r="X322" s="233"/>
      <c r="AE322" s="88"/>
      <c r="AF322" s="88"/>
      <c r="AG322" s="88"/>
      <c r="AH322" s="88"/>
      <c r="AI322" s="68"/>
      <c r="AJ322" s="68"/>
    </row>
    <row r="323" spans="2:36" ht="9.75" hidden="1" customHeight="1" outlineLevel="3" x14ac:dyDescent="0.3">
      <c r="B323" s="252"/>
      <c r="C323" s="252"/>
      <c r="D323" s="230">
        <f t="shared" si="4"/>
        <v>0</v>
      </c>
      <c r="E323" s="231"/>
      <c r="F323" s="231"/>
      <c r="G323" s="231"/>
      <c r="H323" s="231"/>
      <c r="I323" s="231"/>
      <c r="J323" s="231"/>
      <c r="K323" s="231"/>
      <c r="L323" s="231"/>
      <c r="M323" s="231"/>
      <c r="N323" s="231"/>
      <c r="O323" s="231"/>
      <c r="P323" s="231"/>
      <c r="Q323" s="231"/>
      <c r="R323" s="231"/>
      <c r="S323" s="231"/>
      <c r="T323" s="232"/>
      <c r="U323" s="72" t="s">
        <v>22</v>
      </c>
      <c r="V323" s="233">
        <f t="shared" si="5"/>
        <v>0</v>
      </c>
      <c r="W323" s="233"/>
      <c r="X323" s="233"/>
      <c r="AE323" s="88"/>
      <c r="AF323" s="88"/>
      <c r="AG323" s="88"/>
      <c r="AH323" s="88"/>
      <c r="AI323" s="68"/>
      <c r="AJ323" s="68"/>
    </row>
    <row r="324" spans="2:36" ht="9.75" hidden="1" customHeight="1" outlineLevel="3" x14ac:dyDescent="0.3">
      <c r="B324" s="252"/>
      <c r="C324" s="252"/>
      <c r="D324" s="230">
        <f t="shared" si="4"/>
        <v>0</v>
      </c>
      <c r="E324" s="231"/>
      <c r="F324" s="231"/>
      <c r="G324" s="231"/>
      <c r="H324" s="231"/>
      <c r="I324" s="231"/>
      <c r="J324" s="231"/>
      <c r="K324" s="231"/>
      <c r="L324" s="231"/>
      <c r="M324" s="231"/>
      <c r="N324" s="231"/>
      <c r="O324" s="231"/>
      <c r="P324" s="231"/>
      <c r="Q324" s="231"/>
      <c r="R324" s="231"/>
      <c r="S324" s="231"/>
      <c r="T324" s="232"/>
      <c r="U324" s="72" t="s">
        <v>22</v>
      </c>
      <c r="V324" s="233">
        <f t="shared" si="5"/>
        <v>0</v>
      </c>
      <c r="W324" s="233"/>
      <c r="X324" s="233"/>
      <c r="AE324" s="88"/>
      <c r="AF324" s="88"/>
      <c r="AG324" s="88"/>
      <c r="AH324" s="88"/>
      <c r="AI324" s="68"/>
      <c r="AJ324" s="68"/>
    </row>
    <row r="325" spans="2:36" ht="9.75" hidden="1" customHeight="1" outlineLevel="3" x14ac:dyDescent="0.3">
      <c r="B325" s="252"/>
      <c r="C325" s="252"/>
      <c r="D325" s="230">
        <f t="shared" si="4"/>
        <v>0</v>
      </c>
      <c r="E325" s="231"/>
      <c r="F325" s="231"/>
      <c r="G325" s="231"/>
      <c r="H325" s="231"/>
      <c r="I325" s="231"/>
      <c r="J325" s="231"/>
      <c r="K325" s="231"/>
      <c r="L325" s="231"/>
      <c r="M325" s="231"/>
      <c r="N325" s="231"/>
      <c r="O325" s="231"/>
      <c r="P325" s="231"/>
      <c r="Q325" s="231"/>
      <c r="R325" s="231"/>
      <c r="S325" s="231"/>
      <c r="T325" s="232"/>
      <c r="U325" s="72" t="s">
        <v>22</v>
      </c>
      <c r="V325" s="233">
        <f t="shared" si="5"/>
        <v>0</v>
      </c>
      <c r="W325" s="233"/>
      <c r="X325" s="233"/>
      <c r="AE325" s="88"/>
      <c r="AF325" s="88"/>
      <c r="AG325" s="88"/>
      <c r="AH325" s="88"/>
      <c r="AI325" s="68"/>
      <c r="AJ325" s="68"/>
    </row>
    <row r="326" spans="2:36" ht="9.75" hidden="1" customHeight="1" outlineLevel="3" x14ac:dyDescent="0.3">
      <c r="B326" s="252"/>
      <c r="C326" s="252"/>
      <c r="D326" s="230">
        <f t="shared" si="4"/>
        <v>0</v>
      </c>
      <c r="E326" s="231"/>
      <c r="F326" s="231"/>
      <c r="G326" s="231"/>
      <c r="H326" s="231"/>
      <c r="I326" s="231"/>
      <c r="J326" s="231"/>
      <c r="K326" s="231"/>
      <c r="L326" s="231"/>
      <c r="M326" s="231"/>
      <c r="N326" s="231"/>
      <c r="O326" s="231"/>
      <c r="P326" s="231"/>
      <c r="Q326" s="231"/>
      <c r="R326" s="231"/>
      <c r="S326" s="231"/>
      <c r="T326" s="232"/>
      <c r="U326" s="72" t="s">
        <v>22</v>
      </c>
      <c r="V326" s="233">
        <f t="shared" si="5"/>
        <v>0</v>
      </c>
      <c r="W326" s="233"/>
      <c r="X326" s="233"/>
      <c r="AE326" s="88"/>
      <c r="AF326" s="88"/>
      <c r="AG326" s="88"/>
      <c r="AH326" s="88"/>
      <c r="AI326" s="68"/>
      <c r="AJ326" s="68"/>
    </row>
    <row r="327" spans="2:36" ht="9.75" hidden="1" customHeight="1" outlineLevel="3" x14ac:dyDescent="0.3">
      <c r="B327" s="252"/>
      <c r="C327" s="252"/>
      <c r="D327" s="230">
        <f t="shared" si="4"/>
        <v>0</v>
      </c>
      <c r="E327" s="231"/>
      <c r="F327" s="231"/>
      <c r="G327" s="231"/>
      <c r="H327" s="231"/>
      <c r="I327" s="231"/>
      <c r="J327" s="231"/>
      <c r="K327" s="231"/>
      <c r="L327" s="231"/>
      <c r="M327" s="231"/>
      <c r="N327" s="231"/>
      <c r="O327" s="231"/>
      <c r="P327" s="231"/>
      <c r="Q327" s="231"/>
      <c r="R327" s="231"/>
      <c r="S327" s="231"/>
      <c r="T327" s="232"/>
      <c r="U327" s="72" t="s">
        <v>22</v>
      </c>
      <c r="V327" s="233">
        <f t="shared" si="5"/>
        <v>0</v>
      </c>
      <c r="W327" s="233"/>
      <c r="X327" s="233"/>
      <c r="AE327" s="88"/>
      <c r="AF327" s="88"/>
      <c r="AG327" s="88"/>
      <c r="AH327" s="88"/>
      <c r="AI327" s="68"/>
      <c r="AJ327" s="68"/>
    </row>
    <row r="328" spans="2:36" ht="9.75" hidden="1" customHeight="1" outlineLevel="3" x14ac:dyDescent="0.3">
      <c r="B328" s="252"/>
      <c r="C328" s="252"/>
      <c r="D328" s="230">
        <f t="shared" si="4"/>
        <v>0</v>
      </c>
      <c r="E328" s="231"/>
      <c r="F328" s="231"/>
      <c r="G328" s="231"/>
      <c r="H328" s="231"/>
      <c r="I328" s="231"/>
      <c r="J328" s="231"/>
      <c r="K328" s="231"/>
      <c r="L328" s="231"/>
      <c r="M328" s="231"/>
      <c r="N328" s="231"/>
      <c r="O328" s="231"/>
      <c r="P328" s="231"/>
      <c r="Q328" s="231"/>
      <c r="R328" s="231"/>
      <c r="S328" s="231"/>
      <c r="T328" s="232"/>
      <c r="U328" s="72" t="s">
        <v>22</v>
      </c>
      <c r="V328" s="233">
        <f t="shared" si="5"/>
        <v>0</v>
      </c>
      <c r="W328" s="233"/>
      <c r="X328" s="233"/>
      <c r="AE328" s="88"/>
      <c r="AF328" s="88"/>
      <c r="AG328" s="88"/>
      <c r="AH328" s="88"/>
      <c r="AI328" s="68"/>
      <c r="AJ328" s="68"/>
    </row>
    <row r="329" spans="2:36" ht="9.75" hidden="1" customHeight="1" outlineLevel="3" x14ac:dyDescent="0.3">
      <c r="B329" s="252"/>
      <c r="C329" s="252"/>
      <c r="D329" s="230">
        <f t="shared" si="4"/>
        <v>0</v>
      </c>
      <c r="E329" s="231"/>
      <c r="F329" s="231"/>
      <c r="G329" s="231"/>
      <c r="H329" s="231"/>
      <c r="I329" s="231"/>
      <c r="J329" s="231"/>
      <c r="K329" s="231"/>
      <c r="L329" s="231"/>
      <c r="M329" s="231"/>
      <c r="N329" s="231"/>
      <c r="O329" s="231"/>
      <c r="P329" s="231"/>
      <c r="Q329" s="231"/>
      <c r="R329" s="231"/>
      <c r="S329" s="231"/>
      <c r="T329" s="232"/>
      <c r="U329" s="72" t="s">
        <v>22</v>
      </c>
      <c r="V329" s="233">
        <f t="shared" si="5"/>
        <v>0</v>
      </c>
      <c r="W329" s="233"/>
      <c r="X329" s="233"/>
      <c r="AE329" s="88"/>
      <c r="AF329" s="88"/>
      <c r="AG329" s="88"/>
      <c r="AH329" s="88"/>
      <c r="AI329" s="68"/>
      <c r="AJ329" s="68"/>
    </row>
    <row r="330" spans="2:36" ht="9.75" hidden="1" customHeight="1" outlineLevel="3" x14ac:dyDescent="0.3">
      <c r="B330" s="252"/>
      <c r="C330" s="252"/>
      <c r="D330" s="230">
        <f t="shared" si="4"/>
        <v>0</v>
      </c>
      <c r="E330" s="231"/>
      <c r="F330" s="231"/>
      <c r="G330" s="231"/>
      <c r="H330" s="231"/>
      <c r="I330" s="231"/>
      <c r="J330" s="231"/>
      <c r="K330" s="231"/>
      <c r="L330" s="231"/>
      <c r="M330" s="231"/>
      <c r="N330" s="231"/>
      <c r="O330" s="231"/>
      <c r="P330" s="231"/>
      <c r="Q330" s="231"/>
      <c r="R330" s="231"/>
      <c r="S330" s="231"/>
      <c r="T330" s="232"/>
      <c r="U330" s="72" t="s">
        <v>22</v>
      </c>
      <c r="V330" s="233">
        <f t="shared" si="5"/>
        <v>0</v>
      </c>
      <c r="W330" s="233"/>
      <c r="X330" s="233"/>
      <c r="AE330" s="88"/>
      <c r="AF330" s="88"/>
      <c r="AG330" s="88"/>
      <c r="AH330" s="88"/>
      <c r="AI330" s="68"/>
      <c r="AJ330" s="68"/>
    </row>
    <row r="331" spans="2:36" ht="9.75" hidden="1" customHeight="1" outlineLevel="3" x14ac:dyDescent="0.3">
      <c r="B331" s="252"/>
      <c r="C331" s="252"/>
      <c r="D331" s="230">
        <f t="shared" si="4"/>
        <v>0</v>
      </c>
      <c r="E331" s="231"/>
      <c r="F331" s="231"/>
      <c r="G331" s="231"/>
      <c r="H331" s="231"/>
      <c r="I331" s="231"/>
      <c r="J331" s="231"/>
      <c r="K331" s="231"/>
      <c r="L331" s="231"/>
      <c r="M331" s="231"/>
      <c r="N331" s="231"/>
      <c r="O331" s="231"/>
      <c r="P331" s="231"/>
      <c r="Q331" s="231"/>
      <c r="R331" s="231"/>
      <c r="S331" s="231"/>
      <c r="T331" s="232"/>
      <c r="U331" s="72" t="s">
        <v>22</v>
      </c>
      <c r="V331" s="233">
        <f t="shared" si="5"/>
        <v>0</v>
      </c>
      <c r="W331" s="233"/>
      <c r="X331" s="233"/>
      <c r="AE331" s="88"/>
      <c r="AF331" s="88"/>
      <c r="AG331" s="88"/>
      <c r="AH331" s="88"/>
      <c r="AI331" s="68"/>
      <c r="AJ331" s="68"/>
    </row>
    <row r="332" spans="2:36" ht="9.75" hidden="1" customHeight="1" outlineLevel="3" x14ac:dyDescent="0.3">
      <c r="B332" s="252"/>
      <c r="C332" s="252"/>
      <c r="D332" s="230">
        <f t="shared" si="4"/>
        <v>0</v>
      </c>
      <c r="E332" s="231"/>
      <c r="F332" s="231"/>
      <c r="G332" s="231"/>
      <c r="H332" s="231"/>
      <c r="I332" s="231"/>
      <c r="J332" s="231"/>
      <c r="K332" s="231"/>
      <c r="L332" s="231"/>
      <c r="M332" s="231"/>
      <c r="N332" s="231"/>
      <c r="O332" s="231"/>
      <c r="P332" s="231"/>
      <c r="Q332" s="231"/>
      <c r="R332" s="231"/>
      <c r="S332" s="231"/>
      <c r="T332" s="232"/>
      <c r="U332" s="72" t="s">
        <v>22</v>
      </c>
      <c r="V332" s="233">
        <f t="shared" si="5"/>
        <v>0</v>
      </c>
      <c r="W332" s="233"/>
      <c r="X332" s="233"/>
      <c r="AE332" s="88"/>
      <c r="AF332" s="88"/>
      <c r="AG332" s="88"/>
      <c r="AH332" s="88"/>
      <c r="AI332" s="68"/>
      <c r="AJ332" s="68"/>
    </row>
    <row r="333" spans="2:36" ht="9.75" hidden="1" customHeight="1" outlineLevel="3" x14ac:dyDescent="0.3">
      <c r="B333" s="252"/>
      <c r="C333" s="252"/>
      <c r="D333" s="230">
        <f t="shared" si="4"/>
        <v>0</v>
      </c>
      <c r="E333" s="231"/>
      <c r="F333" s="231"/>
      <c r="G333" s="231"/>
      <c r="H333" s="231"/>
      <c r="I333" s="231"/>
      <c r="J333" s="231"/>
      <c r="K333" s="231"/>
      <c r="L333" s="231"/>
      <c r="M333" s="231"/>
      <c r="N333" s="231"/>
      <c r="O333" s="231"/>
      <c r="P333" s="231"/>
      <c r="Q333" s="231"/>
      <c r="R333" s="231"/>
      <c r="S333" s="231"/>
      <c r="T333" s="232"/>
      <c r="U333" s="72" t="s">
        <v>22</v>
      </c>
      <c r="V333" s="233">
        <f t="shared" si="5"/>
        <v>0</v>
      </c>
      <c r="W333" s="233"/>
      <c r="X333" s="233"/>
      <c r="AE333" s="88"/>
      <c r="AF333" s="88"/>
      <c r="AG333" s="88"/>
      <c r="AH333" s="88"/>
      <c r="AI333" s="68"/>
      <c r="AJ333" s="68"/>
    </row>
    <row r="334" spans="2:36" ht="9.75" hidden="1" customHeight="1" outlineLevel="3" x14ac:dyDescent="0.3">
      <c r="B334" s="252"/>
      <c r="C334" s="252"/>
      <c r="D334" s="230">
        <f t="shared" ref="D334:D391" si="6">AE334</f>
        <v>0</v>
      </c>
      <c r="E334" s="231"/>
      <c r="F334" s="231"/>
      <c r="G334" s="231"/>
      <c r="H334" s="231"/>
      <c r="I334" s="231"/>
      <c r="J334" s="231"/>
      <c r="K334" s="231"/>
      <c r="L334" s="231"/>
      <c r="M334" s="231"/>
      <c r="N334" s="231"/>
      <c r="O334" s="231"/>
      <c r="P334" s="231"/>
      <c r="Q334" s="231"/>
      <c r="R334" s="231"/>
      <c r="S334" s="231"/>
      <c r="T334" s="232"/>
      <c r="U334" s="72" t="s">
        <v>22</v>
      </c>
      <c r="V334" s="233">
        <f t="shared" ref="V334:V390" si="7">AH334</f>
        <v>0</v>
      </c>
      <c r="W334" s="233"/>
      <c r="X334" s="233"/>
      <c r="AE334" s="88"/>
      <c r="AF334" s="88"/>
      <c r="AG334" s="88"/>
      <c r="AH334" s="88"/>
      <c r="AI334" s="68"/>
      <c r="AJ334" s="68"/>
    </row>
    <row r="335" spans="2:36" ht="9.75" hidden="1" customHeight="1" outlineLevel="3" x14ac:dyDescent="0.3">
      <c r="B335" s="252"/>
      <c r="C335" s="252"/>
      <c r="D335" s="230">
        <f t="shared" si="6"/>
        <v>0</v>
      </c>
      <c r="E335" s="231"/>
      <c r="F335" s="231"/>
      <c r="G335" s="231"/>
      <c r="H335" s="231"/>
      <c r="I335" s="231"/>
      <c r="J335" s="231"/>
      <c r="K335" s="231"/>
      <c r="L335" s="231"/>
      <c r="M335" s="231"/>
      <c r="N335" s="231"/>
      <c r="O335" s="231"/>
      <c r="P335" s="231"/>
      <c r="Q335" s="231"/>
      <c r="R335" s="231"/>
      <c r="S335" s="231"/>
      <c r="T335" s="232"/>
      <c r="U335" s="72" t="s">
        <v>22</v>
      </c>
      <c r="V335" s="233">
        <f t="shared" si="7"/>
        <v>0</v>
      </c>
      <c r="W335" s="233"/>
      <c r="X335" s="233"/>
      <c r="AE335" s="88"/>
      <c r="AF335" s="88"/>
      <c r="AG335" s="88"/>
      <c r="AH335" s="88"/>
      <c r="AI335" s="68"/>
      <c r="AJ335" s="68"/>
    </row>
    <row r="336" spans="2:36" ht="9.75" hidden="1" customHeight="1" outlineLevel="3" x14ac:dyDescent="0.3">
      <c r="B336" s="252"/>
      <c r="C336" s="252"/>
      <c r="D336" s="230">
        <f t="shared" si="6"/>
        <v>0</v>
      </c>
      <c r="E336" s="231"/>
      <c r="F336" s="231"/>
      <c r="G336" s="231"/>
      <c r="H336" s="231"/>
      <c r="I336" s="231"/>
      <c r="J336" s="231"/>
      <c r="K336" s="231"/>
      <c r="L336" s="231"/>
      <c r="M336" s="231"/>
      <c r="N336" s="231"/>
      <c r="O336" s="231"/>
      <c r="P336" s="231"/>
      <c r="Q336" s="231"/>
      <c r="R336" s="231"/>
      <c r="S336" s="231"/>
      <c r="T336" s="232"/>
      <c r="U336" s="72" t="s">
        <v>22</v>
      </c>
      <c r="V336" s="233">
        <f t="shared" si="7"/>
        <v>0</v>
      </c>
      <c r="W336" s="233"/>
      <c r="X336" s="233"/>
      <c r="AE336" s="88"/>
      <c r="AF336" s="88"/>
      <c r="AG336" s="88"/>
      <c r="AH336" s="88"/>
      <c r="AI336" s="68"/>
      <c r="AJ336" s="68"/>
    </row>
    <row r="337" spans="2:36" ht="9.75" hidden="1" customHeight="1" outlineLevel="3" x14ac:dyDescent="0.3">
      <c r="B337" s="252"/>
      <c r="C337" s="252"/>
      <c r="D337" s="230">
        <f t="shared" si="6"/>
        <v>0</v>
      </c>
      <c r="E337" s="231"/>
      <c r="F337" s="231"/>
      <c r="G337" s="231"/>
      <c r="H337" s="231"/>
      <c r="I337" s="231"/>
      <c r="J337" s="231"/>
      <c r="K337" s="231"/>
      <c r="L337" s="231"/>
      <c r="M337" s="231"/>
      <c r="N337" s="231"/>
      <c r="O337" s="231"/>
      <c r="P337" s="231"/>
      <c r="Q337" s="231"/>
      <c r="R337" s="231"/>
      <c r="S337" s="231"/>
      <c r="T337" s="232"/>
      <c r="U337" s="72" t="s">
        <v>22</v>
      </c>
      <c r="V337" s="233">
        <f t="shared" si="7"/>
        <v>0</v>
      </c>
      <c r="W337" s="233"/>
      <c r="X337" s="233"/>
      <c r="AE337" s="88"/>
      <c r="AF337" s="88"/>
      <c r="AG337" s="88"/>
      <c r="AH337" s="88"/>
      <c r="AI337" s="68"/>
      <c r="AJ337" s="68"/>
    </row>
    <row r="338" spans="2:36" ht="9.75" hidden="1" customHeight="1" outlineLevel="3" x14ac:dyDescent="0.3">
      <c r="B338" s="252"/>
      <c r="C338" s="252"/>
      <c r="D338" s="230">
        <f t="shared" si="6"/>
        <v>0</v>
      </c>
      <c r="E338" s="231"/>
      <c r="F338" s="231"/>
      <c r="G338" s="231"/>
      <c r="H338" s="231"/>
      <c r="I338" s="231"/>
      <c r="J338" s="231"/>
      <c r="K338" s="231"/>
      <c r="L338" s="231"/>
      <c r="M338" s="231"/>
      <c r="N338" s="231"/>
      <c r="O338" s="231"/>
      <c r="P338" s="231"/>
      <c r="Q338" s="231"/>
      <c r="R338" s="231"/>
      <c r="S338" s="231"/>
      <c r="T338" s="232"/>
      <c r="U338" s="72" t="s">
        <v>22</v>
      </c>
      <c r="V338" s="233">
        <f t="shared" si="7"/>
        <v>0</v>
      </c>
      <c r="W338" s="233"/>
      <c r="X338" s="233"/>
      <c r="AE338" s="88"/>
      <c r="AF338" s="88"/>
      <c r="AG338" s="88"/>
      <c r="AH338" s="88"/>
      <c r="AI338" s="68"/>
      <c r="AJ338" s="68"/>
    </row>
    <row r="339" spans="2:36" ht="9.75" hidden="1" customHeight="1" outlineLevel="3" x14ac:dyDescent="0.3">
      <c r="B339" s="252"/>
      <c r="C339" s="252"/>
      <c r="D339" s="230">
        <f t="shared" si="6"/>
        <v>0</v>
      </c>
      <c r="E339" s="231"/>
      <c r="F339" s="231"/>
      <c r="G339" s="231"/>
      <c r="H339" s="231"/>
      <c r="I339" s="231"/>
      <c r="J339" s="231"/>
      <c r="K339" s="231"/>
      <c r="L339" s="231"/>
      <c r="M339" s="231"/>
      <c r="N339" s="231"/>
      <c r="O339" s="231"/>
      <c r="P339" s="231"/>
      <c r="Q339" s="231"/>
      <c r="R339" s="231"/>
      <c r="S339" s="231"/>
      <c r="T339" s="232"/>
      <c r="U339" s="72" t="s">
        <v>22</v>
      </c>
      <c r="V339" s="233">
        <f t="shared" si="7"/>
        <v>0</v>
      </c>
      <c r="W339" s="233"/>
      <c r="X339" s="233"/>
      <c r="AE339" s="88"/>
      <c r="AF339" s="88"/>
      <c r="AG339" s="88"/>
      <c r="AH339" s="88"/>
      <c r="AI339" s="68"/>
      <c r="AJ339" s="68"/>
    </row>
    <row r="340" spans="2:36" ht="9.75" hidden="1" customHeight="1" outlineLevel="3" x14ac:dyDescent="0.3">
      <c r="B340" s="252"/>
      <c r="C340" s="252"/>
      <c r="D340" s="230">
        <f t="shared" si="6"/>
        <v>0</v>
      </c>
      <c r="E340" s="231"/>
      <c r="F340" s="231"/>
      <c r="G340" s="231"/>
      <c r="H340" s="231"/>
      <c r="I340" s="231"/>
      <c r="J340" s="231"/>
      <c r="K340" s="231"/>
      <c r="L340" s="231"/>
      <c r="M340" s="231"/>
      <c r="N340" s="231"/>
      <c r="O340" s="231"/>
      <c r="P340" s="231"/>
      <c r="Q340" s="231"/>
      <c r="R340" s="231"/>
      <c r="S340" s="231"/>
      <c r="T340" s="232"/>
      <c r="U340" s="72" t="s">
        <v>22</v>
      </c>
      <c r="V340" s="233">
        <f t="shared" si="7"/>
        <v>0</v>
      </c>
      <c r="W340" s="233"/>
      <c r="X340" s="233"/>
      <c r="AE340" s="88"/>
      <c r="AF340" s="88"/>
      <c r="AG340" s="88"/>
      <c r="AH340" s="88"/>
      <c r="AI340" s="68"/>
      <c r="AJ340" s="68"/>
    </row>
    <row r="341" spans="2:36" ht="9.75" hidden="1" customHeight="1" outlineLevel="3" x14ac:dyDescent="0.3">
      <c r="B341" s="252"/>
      <c r="C341" s="252"/>
      <c r="D341" s="230">
        <f t="shared" si="6"/>
        <v>0</v>
      </c>
      <c r="E341" s="231"/>
      <c r="F341" s="231"/>
      <c r="G341" s="231"/>
      <c r="H341" s="231"/>
      <c r="I341" s="231"/>
      <c r="J341" s="231"/>
      <c r="K341" s="231"/>
      <c r="L341" s="231"/>
      <c r="M341" s="231"/>
      <c r="N341" s="231"/>
      <c r="O341" s="231"/>
      <c r="P341" s="231"/>
      <c r="Q341" s="231"/>
      <c r="R341" s="231"/>
      <c r="S341" s="231"/>
      <c r="T341" s="232"/>
      <c r="U341" s="72" t="s">
        <v>22</v>
      </c>
      <c r="V341" s="233">
        <f t="shared" si="7"/>
        <v>0</v>
      </c>
      <c r="W341" s="233"/>
      <c r="X341" s="233"/>
      <c r="AE341" s="88"/>
      <c r="AF341" s="88"/>
      <c r="AG341" s="88"/>
      <c r="AH341" s="88"/>
      <c r="AI341" s="68"/>
      <c r="AJ341" s="68"/>
    </row>
    <row r="342" spans="2:36" ht="9.75" hidden="1" customHeight="1" outlineLevel="3" x14ac:dyDescent="0.3">
      <c r="B342" s="252"/>
      <c r="C342" s="252"/>
      <c r="D342" s="230">
        <f t="shared" si="6"/>
        <v>0</v>
      </c>
      <c r="E342" s="231"/>
      <c r="F342" s="231"/>
      <c r="G342" s="231"/>
      <c r="H342" s="231"/>
      <c r="I342" s="231"/>
      <c r="J342" s="231"/>
      <c r="K342" s="231"/>
      <c r="L342" s="231"/>
      <c r="M342" s="231"/>
      <c r="N342" s="231"/>
      <c r="O342" s="231"/>
      <c r="P342" s="231"/>
      <c r="Q342" s="231"/>
      <c r="R342" s="231"/>
      <c r="S342" s="231"/>
      <c r="T342" s="232"/>
      <c r="U342" s="72" t="s">
        <v>22</v>
      </c>
      <c r="V342" s="233">
        <f t="shared" si="7"/>
        <v>0</v>
      </c>
      <c r="W342" s="233"/>
      <c r="X342" s="233"/>
      <c r="AE342" s="88"/>
      <c r="AF342" s="88"/>
      <c r="AG342" s="88"/>
      <c r="AH342" s="88"/>
      <c r="AI342" s="68"/>
      <c r="AJ342" s="68"/>
    </row>
    <row r="343" spans="2:36" ht="9.75" hidden="1" customHeight="1" outlineLevel="3" x14ac:dyDescent="0.3">
      <c r="B343" s="252"/>
      <c r="C343" s="252"/>
      <c r="D343" s="230">
        <f t="shared" si="6"/>
        <v>0</v>
      </c>
      <c r="E343" s="231"/>
      <c r="F343" s="231"/>
      <c r="G343" s="231"/>
      <c r="H343" s="231"/>
      <c r="I343" s="231"/>
      <c r="J343" s="231"/>
      <c r="K343" s="231"/>
      <c r="L343" s="231"/>
      <c r="M343" s="231"/>
      <c r="N343" s="231"/>
      <c r="O343" s="231"/>
      <c r="P343" s="231"/>
      <c r="Q343" s="231"/>
      <c r="R343" s="231"/>
      <c r="S343" s="231"/>
      <c r="T343" s="232"/>
      <c r="U343" s="72" t="s">
        <v>22</v>
      </c>
      <c r="V343" s="233">
        <f t="shared" si="7"/>
        <v>0</v>
      </c>
      <c r="W343" s="233"/>
      <c r="X343" s="233"/>
      <c r="AE343" s="88"/>
      <c r="AF343" s="88"/>
      <c r="AG343" s="88"/>
      <c r="AH343" s="88"/>
      <c r="AI343" s="68"/>
      <c r="AJ343" s="68"/>
    </row>
    <row r="344" spans="2:36" ht="9.75" hidden="1" customHeight="1" outlineLevel="3" x14ac:dyDescent="0.3">
      <c r="B344" s="252"/>
      <c r="C344" s="252"/>
      <c r="D344" s="230">
        <f t="shared" si="6"/>
        <v>0</v>
      </c>
      <c r="E344" s="231"/>
      <c r="F344" s="231"/>
      <c r="G344" s="231"/>
      <c r="H344" s="231"/>
      <c r="I344" s="231"/>
      <c r="J344" s="231"/>
      <c r="K344" s="231"/>
      <c r="L344" s="231"/>
      <c r="M344" s="231"/>
      <c r="N344" s="231"/>
      <c r="O344" s="231"/>
      <c r="P344" s="231"/>
      <c r="Q344" s="231"/>
      <c r="R344" s="231"/>
      <c r="S344" s="231"/>
      <c r="T344" s="232"/>
      <c r="U344" s="72" t="s">
        <v>22</v>
      </c>
      <c r="V344" s="233">
        <f t="shared" si="7"/>
        <v>0</v>
      </c>
      <c r="W344" s="233"/>
      <c r="X344" s="233"/>
      <c r="AE344" s="88"/>
      <c r="AF344" s="88"/>
      <c r="AG344" s="88"/>
      <c r="AH344" s="88"/>
      <c r="AI344" s="68"/>
      <c r="AJ344" s="68"/>
    </row>
    <row r="345" spans="2:36" ht="9.75" hidden="1" customHeight="1" outlineLevel="3" x14ac:dyDescent="0.3">
      <c r="B345" s="252"/>
      <c r="C345" s="252"/>
      <c r="D345" s="230">
        <f t="shared" si="6"/>
        <v>0</v>
      </c>
      <c r="E345" s="231"/>
      <c r="F345" s="231"/>
      <c r="G345" s="231"/>
      <c r="H345" s="231"/>
      <c r="I345" s="231"/>
      <c r="J345" s="231"/>
      <c r="K345" s="231"/>
      <c r="L345" s="231"/>
      <c r="M345" s="231"/>
      <c r="N345" s="231"/>
      <c r="O345" s="231"/>
      <c r="P345" s="231"/>
      <c r="Q345" s="231"/>
      <c r="R345" s="231"/>
      <c r="S345" s="231"/>
      <c r="T345" s="232"/>
      <c r="U345" s="72" t="s">
        <v>22</v>
      </c>
      <c r="V345" s="233">
        <f t="shared" si="7"/>
        <v>0</v>
      </c>
      <c r="W345" s="233"/>
      <c r="X345" s="233"/>
      <c r="AE345" s="88"/>
      <c r="AF345" s="88"/>
      <c r="AG345" s="88"/>
      <c r="AH345" s="88"/>
      <c r="AI345" s="68"/>
      <c r="AJ345" s="68"/>
    </row>
    <row r="346" spans="2:36" ht="9.75" hidden="1" customHeight="1" outlineLevel="3" x14ac:dyDescent="0.3">
      <c r="B346" s="252"/>
      <c r="C346" s="252"/>
      <c r="D346" s="230">
        <f t="shared" si="6"/>
        <v>0</v>
      </c>
      <c r="E346" s="231"/>
      <c r="F346" s="231"/>
      <c r="G346" s="231"/>
      <c r="H346" s="231"/>
      <c r="I346" s="231"/>
      <c r="J346" s="231"/>
      <c r="K346" s="231"/>
      <c r="L346" s="231"/>
      <c r="M346" s="231"/>
      <c r="N346" s="231"/>
      <c r="O346" s="231"/>
      <c r="P346" s="231"/>
      <c r="Q346" s="231"/>
      <c r="R346" s="231"/>
      <c r="S346" s="231"/>
      <c r="T346" s="232"/>
      <c r="U346" s="72" t="s">
        <v>22</v>
      </c>
      <c r="V346" s="233">
        <f t="shared" si="7"/>
        <v>0</v>
      </c>
      <c r="W346" s="233"/>
      <c r="X346" s="233"/>
      <c r="AE346" s="88"/>
      <c r="AF346" s="88"/>
      <c r="AG346" s="88"/>
      <c r="AH346" s="88"/>
      <c r="AI346" s="68"/>
      <c r="AJ346" s="68"/>
    </row>
    <row r="347" spans="2:36" ht="9.75" hidden="1" customHeight="1" outlineLevel="3" x14ac:dyDescent="0.3">
      <c r="B347" s="252"/>
      <c r="C347" s="252"/>
      <c r="D347" s="230">
        <f t="shared" si="6"/>
        <v>0</v>
      </c>
      <c r="E347" s="231"/>
      <c r="F347" s="231"/>
      <c r="G347" s="231"/>
      <c r="H347" s="231"/>
      <c r="I347" s="231"/>
      <c r="J347" s="231"/>
      <c r="K347" s="231"/>
      <c r="L347" s="231"/>
      <c r="M347" s="231"/>
      <c r="N347" s="231"/>
      <c r="O347" s="231"/>
      <c r="P347" s="231"/>
      <c r="Q347" s="231"/>
      <c r="R347" s="231"/>
      <c r="S347" s="231"/>
      <c r="T347" s="232"/>
      <c r="U347" s="72" t="s">
        <v>22</v>
      </c>
      <c r="V347" s="233">
        <f t="shared" si="7"/>
        <v>0</v>
      </c>
      <c r="W347" s="233"/>
      <c r="X347" s="233"/>
      <c r="AE347" s="88"/>
      <c r="AF347" s="88"/>
      <c r="AG347" s="88"/>
      <c r="AH347" s="88"/>
      <c r="AI347" s="68"/>
      <c r="AJ347" s="68"/>
    </row>
    <row r="348" spans="2:36" ht="9.75" hidden="1" customHeight="1" outlineLevel="3" x14ac:dyDescent="0.3">
      <c r="B348" s="252"/>
      <c r="C348" s="252"/>
      <c r="D348" s="230">
        <f t="shared" si="6"/>
        <v>0</v>
      </c>
      <c r="E348" s="231"/>
      <c r="F348" s="231"/>
      <c r="G348" s="231"/>
      <c r="H348" s="231"/>
      <c r="I348" s="231"/>
      <c r="J348" s="231"/>
      <c r="K348" s="231"/>
      <c r="L348" s="231"/>
      <c r="M348" s="231"/>
      <c r="N348" s="231"/>
      <c r="O348" s="231"/>
      <c r="P348" s="231"/>
      <c r="Q348" s="231"/>
      <c r="R348" s="231"/>
      <c r="S348" s="231"/>
      <c r="T348" s="232"/>
      <c r="U348" s="72" t="s">
        <v>22</v>
      </c>
      <c r="V348" s="233">
        <f t="shared" si="7"/>
        <v>0</v>
      </c>
      <c r="W348" s="233"/>
      <c r="X348" s="233"/>
      <c r="AE348" s="88"/>
      <c r="AF348" s="88"/>
      <c r="AG348" s="88"/>
      <c r="AH348" s="88"/>
      <c r="AI348" s="68"/>
      <c r="AJ348" s="68"/>
    </row>
    <row r="349" spans="2:36" ht="9.75" hidden="1" customHeight="1" outlineLevel="3" x14ac:dyDescent="0.3">
      <c r="B349" s="252"/>
      <c r="C349" s="252"/>
      <c r="D349" s="230">
        <f t="shared" si="6"/>
        <v>0</v>
      </c>
      <c r="E349" s="231"/>
      <c r="F349" s="231"/>
      <c r="G349" s="231"/>
      <c r="H349" s="231"/>
      <c r="I349" s="231"/>
      <c r="J349" s="231"/>
      <c r="K349" s="231"/>
      <c r="L349" s="231"/>
      <c r="M349" s="231"/>
      <c r="N349" s="231"/>
      <c r="O349" s="231"/>
      <c r="P349" s="231"/>
      <c r="Q349" s="231"/>
      <c r="R349" s="231"/>
      <c r="S349" s="231"/>
      <c r="T349" s="232"/>
      <c r="U349" s="72" t="s">
        <v>22</v>
      </c>
      <c r="V349" s="233">
        <f t="shared" si="7"/>
        <v>0</v>
      </c>
      <c r="W349" s="233"/>
      <c r="X349" s="233"/>
      <c r="AE349" s="88"/>
      <c r="AF349" s="88"/>
      <c r="AG349" s="88"/>
      <c r="AH349" s="88"/>
      <c r="AI349" s="68"/>
      <c r="AJ349" s="68"/>
    </row>
    <row r="350" spans="2:36" ht="9.75" hidden="1" customHeight="1" outlineLevel="3" x14ac:dyDescent="0.3">
      <c r="B350" s="252"/>
      <c r="C350" s="252"/>
      <c r="D350" s="230">
        <f t="shared" si="6"/>
        <v>0</v>
      </c>
      <c r="E350" s="231"/>
      <c r="F350" s="231"/>
      <c r="G350" s="231"/>
      <c r="H350" s="231"/>
      <c r="I350" s="231"/>
      <c r="J350" s="231"/>
      <c r="K350" s="231"/>
      <c r="L350" s="231"/>
      <c r="M350" s="231"/>
      <c r="N350" s="231"/>
      <c r="O350" s="231"/>
      <c r="P350" s="231"/>
      <c r="Q350" s="231"/>
      <c r="R350" s="231"/>
      <c r="S350" s="231"/>
      <c r="T350" s="232"/>
      <c r="U350" s="72" t="s">
        <v>22</v>
      </c>
      <c r="V350" s="233">
        <f t="shared" si="7"/>
        <v>0</v>
      </c>
      <c r="W350" s="233"/>
      <c r="X350" s="233"/>
      <c r="AE350" s="88"/>
      <c r="AF350" s="88"/>
      <c r="AG350" s="88"/>
      <c r="AH350" s="88"/>
      <c r="AI350" s="68"/>
      <c r="AJ350" s="68"/>
    </row>
    <row r="351" spans="2:36" ht="9.75" hidden="1" customHeight="1" outlineLevel="3" x14ac:dyDescent="0.3">
      <c r="B351" s="252"/>
      <c r="C351" s="252"/>
      <c r="D351" s="230">
        <f t="shared" si="6"/>
        <v>0</v>
      </c>
      <c r="E351" s="231"/>
      <c r="F351" s="231"/>
      <c r="G351" s="231"/>
      <c r="H351" s="231"/>
      <c r="I351" s="231"/>
      <c r="J351" s="231"/>
      <c r="K351" s="231"/>
      <c r="L351" s="231"/>
      <c r="M351" s="231"/>
      <c r="N351" s="231"/>
      <c r="O351" s="231"/>
      <c r="P351" s="231"/>
      <c r="Q351" s="231"/>
      <c r="R351" s="231"/>
      <c r="S351" s="231"/>
      <c r="T351" s="232"/>
      <c r="U351" s="72" t="s">
        <v>22</v>
      </c>
      <c r="V351" s="233">
        <f t="shared" si="7"/>
        <v>0</v>
      </c>
      <c r="W351" s="233"/>
      <c r="X351" s="233"/>
      <c r="AE351" s="88"/>
      <c r="AF351" s="88"/>
      <c r="AG351" s="88"/>
      <c r="AH351" s="88"/>
      <c r="AI351" s="68"/>
      <c r="AJ351" s="68"/>
    </row>
    <row r="352" spans="2:36" ht="9.75" hidden="1" customHeight="1" outlineLevel="3" x14ac:dyDescent="0.3">
      <c r="B352" s="252"/>
      <c r="C352" s="252"/>
      <c r="D352" s="230">
        <f t="shared" si="6"/>
        <v>0</v>
      </c>
      <c r="E352" s="231"/>
      <c r="F352" s="231"/>
      <c r="G352" s="231"/>
      <c r="H352" s="231"/>
      <c r="I352" s="231"/>
      <c r="J352" s="231"/>
      <c r="K352" s="231"/>
      <c r="L352" s="231"/>
      <c r="M352" s="231"/>
      <c r="N352" s="231"/>
      <c r="O352" s="231"/>
      <c r="P352" s="231"/>
      <c r="Q352" s="231"/>
      <c r="R352" s="231"/>
      <c r="S352" s="231"/>
      <c r="T352" s="232"/>
      <c r="U352" s="72" t="s">
        <v>22</v>
      </c>
      <c r="V352" s="233">
        <f t="shared" si="7"/>
        <v>0</v>
      </c>
      <c r="W352" s="233"/>
      <c r="X352" s="233"/>
      <c r="AE352" s="88"/>
      <c r="AF352" s="88"/>
      <c r="AG352" s="88"/>
      <c r="AH352" s="88"/>
      <c r="AI352" s="68"/>
      <c r="AJ352" s="68"/>
    </row>
    <row r="353" spans="2:36" ht="9.75" hidden="1" customHeight="1" outlineLevel="3" x14ac:dyDescent="0.3">
      <c r="B353" s="252"/>
      <c r="C353" s="252"/>
      <c r="D353" s="230">
        <f t="shared" si="6"/>
        <v>0</v>
      </c>
      <c r="E353" s="231"/>
      <c r="F353" s="231"/>
      <c r="G353" s="231"/>
      <c r="H353" s="231"/>
      <c r="I353" s="231"/>
      <c r="J353" s="231"/>
      <c r="K353" s="231"/>
      <c r="L353" s="231"/>
      <c r="M353" s="231"/>
      <c r="N353" s="231"/>
      <c r="O353" s="231"/>
      <c r="P353" s="231"/>
      <c r="Q353" s="231"/>
      <c r="R353" s="231"/>
      <c r="S353" s="231"/>
      <c r="T353" s="232"/>
      <c r="U353" s="72" t="s">
        <v>22</v>
      </c>
      <c r="V353" s="233">
        <f t="shared" si="7"/>
        <v>0</v>
      </c>
      <c r="W353" s="233"/>
      <c r="X353" s="233"/>
      <c r="AE353" s="88"/>
      <c r="AF353" s="88"/>
      <c r="AG353" s="88"/>
      <c r="AH353" s="88"/>
      <c r="AI353" s="68"/>
      <c r="AJ353" s="68"/>
    </row>
    <row r="354" spans="2:36" ht="9.75" hidden="1" customHeight="1" outlineLevel="3" x14ac:dyDescent="0.3">
      <c r="B354" s="252"/>
      <c r="C354" s="252"/>
      <c r="D354" s="230">
        <f t="shared" si="6"/>
        <v>0</v>
      </c>
      <c r="E354" s="231"/>
      <c r="F354" s="231"/>
      <c r="G354" s="231"/>
      <c r="H354" s="231"/>
      <c r="I354" s="231"/>
      <c r="J354" s="231"/>
      <c r="K354" s="231"/>
      <c r="L354" s="231"/>
      <c r="M354" s="231"/>
      <c r="N354" s="231"/>
      <c r="O354" s="231"/>
      <c r="P354" s="231"/>
      <c r="Q354" s="231"/>
      <c r="R354" s="231"/>
      <c r="S354" s="231"/>
      <c r="T354" s="232"/>
      <c r="U354" s="72" t="s">
        <v>22</v>
      </c>
      <c r="V354" s="233">
        <f t="shared" si="7"/>
        <v>0</v>
      </c>
      <c r="W354" s="233"/>
      <c r="X354" s="233"/>
      <c r="AE354" s="88"/>
      <c r="AF354" s="88"/>
      <c r="AG354" s="88"/>
      <c r="AH354" s="88"/>
      <c r="AI354" s="68"/>
      <c r="AJ354" s="68"/>
    </row>
    <row r="355" spans="2:36" ht="9.75" hidden="1" customHeight="1" outlineLevel="3" x14ac:dyDescent="0.3">
      <c r="B355" s="252"/>
      <c r="C355" s="252"/>
      <c r="D355" s="230">
        <f t="shared" si="6"/>
        <v>0</v>
      </c>
      <c r="E355" s="231"/>
      <c r="F355" s="231"/>
      <c r="G355" s="231"/>
      <c r="H355" s="231"/>
      <c r="I355" s="231"/>
      <c r="J355" s="231"/>
      <c r="K355" s="231"/>
      <c r="L355" s="231"/>
      <c r="M355" s="231"/>
      <c r="N355" s="231"/>
      <c r="O355" s="231"/>
      <c r="P355" s="231"/>
      <c r="Q355" s="231"/>
      <c r="R355" s="231"/>
      <c r="S355" s="231"/>
      <c r="T355" s="232"/>
      <c r="U355" s="72" t="s">
        <v>22</v>
      </c>
      <c r="V355" s="233">
        <f t="shared" si="7"/>
        <v>0</v>
      </c>
      <c r="W355" s="233"/>
      <c r="X355" s="233"/>
      <c r="AE355" s="88"/>
      <c r="AF355" s="88"/>
      <c r="AG355" s="88"/>
      <c r="AH355" s="88"/>
      <c r="AI355" s="68"/>
      <c r="AJ355" s="68"/>
    </row>
    <row r="356" spans="2:36" ht="9.75" hidden="1" customHeight="1" outlineLevel="3" x14ac:dyDescent="0.3">
      <c r="B356" s="252"/>
      <c r="C356" s="252"/>
      <c r="D356" s="230">
        <f t="shared" si="6"/>
        <v>0</v>
      </c>
      <c r="E356" s="231"/>
      <c r="F356" s="231"/>
      <c r="G356" s="231"/>
      <c r="H356" s="231"/>
      <c r="I356" s="231"/>
      <c r="J356" s="231"/>
      <c r="K356" s="231"/>
      <c r="L356" s="231"/>
      <c r="M356" s="231"/>
      <c r="N356" s="231"/>
      <c r="O356" s="231"/>
      <c r="P356" s="231"/>
      <c r="Q356" s="231"/>
      <c r="R356" s="231"/>
      <c r="S356" s="231"/>
      <c r="T356" s="232"/>
      <c r="U356" s="72" t="s">
        <v>22</v>
      </c>
      <c r="V356" s="233">
        <f t="shared" si="7"/>
        <v>0</v>
      </c>
      <c r="W356" s="233"/>
      <c r="X356" s="233"/>
      <c r="AE356" s="88"/>
      <c r="AF356" s="88"/>
      <c r="AG356" s="88"/>
      <c r="AH356" s="88"/>
      <c r="AI356" s="68"/>
      <c r="AJ356" s="68"/>
    </row>
    <row r="357" spans="2:36" ht="9.75" hidden="1" customHeight="1" outlineLevel="3" x14ac:dyDescent="0.3">
      <c r="B357" s="252"/>
      <c r="C357" s="252"/>
      <c r="D357" s="230">
        <f t="shared" si="6"/>
        <v>0</v>
      </c>
      <c r="E357" s="231"/>
      <c r="F357" s="231"/>
      <c r="G357" s="231"/>
      <c r="H357" s="231"/>
      <c r="I357" s="231"/>
      <c r="J357" s="231"/>
      <c r="K357" s="231"/>
      <c r="L357" s="231"/>
      <c r="M357" s="231"/>
      <c r="N357" s="231"/>
      <c r="O357" s="231"/>
      <c r="P357" s="231"/>
      <c r="Q357" s="231"/>
      <c r="R357" s="231"/>
      <c r="S357" s="231"/>
      <c r="T357" s="232"/>
      <c r="U357" s="72" t="s">
        <v>22</v>
      </c>
      <c r="V357" s="233">
        <f t="shared" si="7"/>
        <v>0</v>
      </c>
      <c r="W357" s="233"/>
      <c r="X357" s="233"/>
      <c r="AE357" s="88"/>
      <c r="AF357" s="88"/>
      <c r="AG357" s="88"/>
      <c r="AH357" s="88"/>
      <c r="AI357" s="68"/>
      <c r="AJ357" s="68"/>
    </row>
    <row r="358" spans="2:36" ht="9.75" hidden="1" customHeight="1" outlineLevel="3" x14ac:dyDescent="0.3">
      <c r="B358" s="252"/>
      <c r="C358" s="252"/>
      <c r="D358" s="230">
        <f t="shared" si="6"/>
        <v>0</v>
      </c>
      <c r="E358" s="231"/>
      <c r="F358" s="231"/>
      <c r="G358" s="231"/>
      <c r="H358" s="231"/>
      <c r="I358" s="231"/>
      <c r="J358" s="231"/>
      <c r="K358" s="231"/>
      <c r="L358" s="231"/>
      <c r="M358" s="231"/>
      <c r="N358" s="231"/>
      <c r="O358" s="231"/>
      <c r="P358" s="231"/>
      <c r="Q358" s="231"/>
      <c r="R358" s="231"/>
      <c r="S358" s="231"/>
      <c r="T358" s="232"/>
      <c r="U358" s="72" t="s">
        <v>22</v>
      </c>
      <c r="V358" s="233">
        <f t="shared" si="7"/>
        <v>0</v>
      </c>
      <c r="W358" s="233"/>
      <c r="X358" s="233"/>
      <c r="AE358" s="88"/>
      <c r="AF358" s="88"/>
      <c r="AG358" s="88"/>
      <c r="AH358" s="88"/>
      <c r="AI358" s="68"/>
      <c r="AJ358" s="68"/>
    </row>
    <row r="359" spans="2:36" ht="9.75" hidden="1" customHeight="1" outlineLevel="3" x14ac:dyDescent="0.3">
      <c r="B359" s="252"/>
      <c r="C359" s="252"/>
      <c r="D359" s="230">
        <f t="shared" si="6"/>
        <v>0</v>
      </c>
      <c r="E359" s="231"/>
      <c r="F359" s="231"/>
      <c r="G359" s="231"/>
      <c r="H359" s="231"/>
      <c r="I359" s="231"/>
      <c r="J359" s="231"/>
      <c r="K359" s="231"/>
      <c r="L359" s="231"/>
      <c r="M359" s="231"/>
      <c r="N359" s="231"/>
      <c r="O359" s="231"/>
      <c r="P359" s="231"/>
      <c r="Q359" s="231"/>
      <c r="R359" s="231"/>
      <c r="S359" s="231"/>
      <c r="T359" s="232"/>
      <c r="U359" s="72" t="s">
        <v>22</v>
      </c>
      <c r="V359" s="233">
        <f t="shared" si="7"/>
        <v>0</v>
      </c>
      <c r="W359" s="233"/>
      <c r="X359" s="233"/>
      <c r="AE359" s="88"/>
      <c r="AF359" s="88"/>
      <c r="AG359" s="88"/>
      <c r="AH359" s="88"/>
      <c r="AI359" s="68"/>
      <c r="AJ359" s="68"/>
    </row>
    <row r="360" spans="2:36" ht="9.75" hidden="1" customHeight="1" outlineLevel="3" x14ac:dyDescent="0.3">
      <c r="B360" s="252"/>
      <c r="C360" s="252"/>
      <c r="D360" s="230">
        <f t="shared" si="6"/>
        <v>0</v>
      </c>
      <c r="E360" s="231"/>
      <c r="F360" s="231"/>
      <c r="G360" s="231"/>
      <c r="H360" s="231"/>
      <c r="I360" s="231"/>
      <c r="J360" s="231"/>
      <c r="K360" s="231"/>
      <c r="L360" s="231"/>
      <c r="M360" s="231"/>
      <c r="N360" s="231"/>
      <c r="O360" s="231"/>
      <c r="P360" s="231"/>
      <c r="Q360" s="231"/>
      <c r="R360" s="231"/>
      <c r="S360" s="231"/>
      <c r="T360" s="232"/>
      <c r="U360" s="72" t="s">
        <v>22</v>
      </c>
      <c r="V360" s="233">
        <f t="shared" si="7"/>
        <v>0</v>
      </c>
      <c r="W360" s="233"/>
      <c r="X360" s="233"/>
      <c r="AE360" s="88"/>
      <c r="AF360" s="88"/>
      <c r="AG360" s="88"/>
      <c r="AH360" s="88"/>
      <c r="AI360" s="68"/>
      <c r="AJ360" s="68"/>
    </row>
    <row r="361" spans="2:36" ht="9.75" hidden="1" customHeight="1" outlineLevel="3" x14ac:dyDescent="0.3">
      <c r="B361" s="252"/>
      <c r="C361" s="252"/>
      <c r="D361" s="230">
        <f t="shared" si="6"/>
        <v>0</v>
      </c>
      <c r="E361" s="231"/>
      <c r="F361" s="231"/>
      <c r="G361" s="231"/>
      <c r="H361" s="231"/>
      <c r="I361" s="231"/>
      <c r="J361" s="231"/>
      <c r="K361" s="231"/>
      <c r="L361" s="231"/>
      <c r="M361" s="231"/>
      <c r="N361" s="231"/>
      <c r="O361" s="231"/>
      <c r="P361" s="231"/>
      <c r="Q361" s="231"/>
      <c r="R361" s="231"/>
      <c r="S361" s="231"/>
      <c r="T361" s="232"/>
      <c r="U361" s="72" t="s">
        <v>22</v>
      </c>
      <c r="V361" s="233">
        <f t="shared" si="7"/>
        <v>0</v>
      </c>
      <c r="W361" s="233"/>
      <c r="X361" s="233"/>
      <c r="AE361" s="88"/>
      <c r="AF361" s="88"/>
      <c r="AG361" s="88"/>
      <c r="AH361" s="88"/>
      <c r="AI361" s="68"/>
      <c r="AJ361" s="68"/>
    </row>
    <row r="362" spans="2:36" ht="9.75" hidden="1" customHeight="1" outlineLevel="3" x14ac:dyDescent="0.3">
      <c r="B362" s="252"/>
      <c r="C362" s="252"/>
      <c r="D362" s="230">
        <f t="shared" si="6"/>
        <v>0</v>
      </c>
      <c r="E362" s="231"/>
      <c r="F362" s="231"/>
      <c r="G362" s="231"/>
      <c r="H362" s="231"/>
      <c r="I362" s="231"/>
      <c r="J362" s="231"/>
      <c r="K362" s="231"/>
      <c r="L362" s="231"/>
      <c r="M362" s="231"/>
      <c r="N362" s="231"/>
      <c r="O362" s="231"/>
      <c r="P362" s="231"/>
      <c r="Q362" s="231"/>
      <c r="R362" s="231"/>
      <c r="S362" s="231"/>
      <c r="T362" s="232"/>
      <c r="U362" s="72" t="s">
        <v>22</v>
      </c>
      <c r="V362" s="233">
        <f t="shared" si="7"/>
        <v>0</v>
      </c>
      <c r="W362" s="233"/>
      <c r="X362" s="233"/>
      <c r="AE362" s="88"/>
      <c r="AF362" s="88"/>
      <c r="AG362" s="88"/>
      <c r="AH362" s="88"/>
      <c r="AI362" s="68"/>
      <c r="AJ362" s="68"/>
    </row>
    <row r="363" spans="2:36" ht="9.75" hidden="1" customHeight="1" outlineLevel="3" x14ac:dyDescent="0.3">
      <c r="B363" s="252"/>
      <c r="C363" s="252"/>
      <c r="D363" s="230">
        <f t="shared" si="6"/>
        <v>0</v>
      </c>
      <c r="E363" s="231"/>
      <c r="F363" s="231"/>
      <c r="G363" s="231"/>
      <c r="H363" s="231"/>
      <c r="I363" s="231"/>
      <c r="J363" s="231"/>
      <c r="K363" s="231"/>
      <c r="L363" s="231"/>
      <c r="M363" s="231"/>
      <c r="N363" s="231"/>
      <c r="O363" s="231"/>
      <c r="P363" s="231"/>
      <c r="Q363" s="231"/>
      <c r="R363" s="231"/>
      <c r="S363" s="231"/>
      <c r="T363" s="232"/>
      <c r="U363" s="72" t="s">
        <v>22</v>
      </c>
      <c r="V363" s="233">
        <f t="shared" si="7"/>
        <v>0</v>
      </c>
      <c r="W363" s="233"/>
      <c r="X363" s="233"/>
      <c r="AE363" s="88"/>
      <c r="AF363" s="88"/>
      <c r="AG363" s="88"/>
      <c r="AH363" s="88"/>
      <c r="AI363" s="68"/>
      <c r="AJ363" s="68"/>
    </row>
    <row r="364" spans="2:36" ht="9.75" hidden="1" customHeight="1" outlineLevel="3" x14ac:dyDescent="0.3">
      <c r="B364" s="252"/>
      <c r="C364" s="252"/>
      <c r="D364" s="230">
        <f t="shared" si="6"/>
        <v>0</v>
      </c>
      <c r="E364" s="231"/>
      <c r="F364" s="231"/>
      <c r="G364" s="231"/>
      <c r="H364" s="231"/>
      <c r="I364" s="231"/>
      <c r="J364" s="231"/>
      <c r="K364" s="231"/>
      <c r="L364" s="231"/>
      <c r="M364" s="231"/>
      <c r="N364" s="231"/>
      <c r="O364" s="231"/>
      <c r="P364" s="231"/>
      <c r="Q364" s="231"/>
      <c r="R364" s="231"/>
      <c r="S364" s="231"/>
      <c r="T364" s="232"/>
      <c r="U364" s="72" t="s">
        <v>22</v>
      </c>
      <c r="V364" s="233">
        <f t="shared" si="7"/>
        <v>0</v>
      </c>
      <c r="W364" s="233"/>
      <c r="X364" s="233"/>
      <c r="AE364" s="88"/>
      <c r="AF364" s="88"/>
      <c r="AG364" s="88"/>
      <c r="AH364" s="88"/>
      <c r="AI364" s="68"/>
      <c r="AJ364" s="68"/>
    </row>
    <row r="365" spans="2:36" ht="9.75" hidden="1" customHeight="1" outlineLevel="3" x14ac:dyDescent="0.3">
      <c r="B365" s="252"/>
      <c r="C365" s="252"/>
      <c r="D365" s="230">
        <f t="shared" si="6"/>
        <v>0</v>
      </c>
      <c r="E365" s="231"/>
      <c r="F365" s="231"/>
      <c r="G365" s="231"/>
      <c r="H365" s="231"/>
      <c r="I365" s="231"/>
      <c r="J365" s="231"/>
      <c r="K365" s="231"/>
      <c r="L365" s="231"/>
      <c r="M365" s="231"/>
      <c r="N365" s="231"/>
      <c r="O365" s="231"/>
      <c r="P365" s="231"/>
      <c r="Q365" s="231"/>
      <c r="R365" s="231"/>
      <c r="S365" s="231"/>
      <c r="T365" s="232"/>
      <c r="U365" s="72" t="s">
        <v>22</v>
      </c>
      <c r="V365" s="233">
        <f t="shared" si="7"/>
        <v>0</v>
      </c>
      <c r="W365" s="233"/>
      <c r="X365" s="233"/>
      <c r="AE365" s="88"/>
      <c r="AF365" s="88"/>
      <c r="AG365" s="88"/>
      <c r="AH365" s="88"/>
      <c r="AI365" s="68"/>
      <c r="AJ365" s="68"/>
    </row>
    <row r="366" spans="2:36" ht="9.75" hidden="1" customHeight="1" outlineLevel="3" x14ac:dyDescent="0.3">
      <c r="B366" s="252"/>
      <c r="C366" s="252"/>
      <c r="D366" s="230">
        <f t="shared" si="6"/>
        <v>0</v>
      </c>
      <c r="E366" s="231"/>
      <c r="F366" s="231"/>
      <c r="G366" s="231"/>
      <c r="H366" s="231"/>
      <c r="I366" s="231"/>
      <c r="J366" s="231"/>
      <c r="K366" s="231"/>
      <c r="L366" s="231"/>
      <c r="M366" s="231"/>
      <c r="N366" s="231"/>
      <c r="O366" s="231"/>
      <c r="P366" s="231"/>
      <c r="Q366" s="231"/>
      <c r="R366" s="231"/>
      <c r="S366" s="231"/>
      <c r="T366" s="232"/>
      <c r="U366" s="72" t="s">
        <v>22</v>
      </c>
      <c r="V366" s="233">
        <f t="shared" si="7"/>
        <v>0</v>
      </c>
      <c r="W366" s="233"/>
      <c r="X366" s="233"/>
      <c r="AE366" s="88"/>
      <c r="AF366" s="88"/>
      <c r="AG366" s="88"/>
      <c r="AH366" s="88"/>
      <c r="AI366" s="68"/>
      <c r="AJ366" s="68"/>
    </row>
    <row r="367" spans="2:36" ht="9.75" hidden="1" customHeight="1" outlineLevel="3" x14ac:dyDescent="0.3">
      <c r="B367" s="252"/>
      <c r="C367" s="252"/>
      <c r="D367" s="230">
        <f t="shared" si="6"/>
        <v>0</v>
      </c>
      <c r="E367" s="231"/>
      <c r="F367" s="231"/>
      <c r="G367" s="231"/>
      <c r="H367" s="231"/>
      <c r="I367" s="231"/>
      <c r="J367" s="231"/>
      <c r="K367" s="231"/>
      <c r="L367" s="231"/>
      <c r="M367" s="231"/>
      <c r="N367" s="231"/>
      <c r="O367" s="231"/>
      <c r="P367" s="231"/>
      <c r="Q367" s="231"/>
      <c r="R367" s="231"/>
      <c r="S367" s="231"/>
      <c r="T367" s="232"/>
      <c r="U367" s="72" t="s">
        <v>22</v>
      </c>
      <c r="V367" s="233">
        <f t="shared" si="7"/>
        <v>0</v>
      </c>
      <c r="W367" s="233"/>
      <c r="X367" s="233"/>
      <c r="AE367" s="88"/>
      <c r="AF367" s="88"/>
      <c r="AG367" s="88"/>
      <c r="AH367" s="88"/>
      <c r="AI367" s="68"/>
      <c r="AJ367" s="68"/>
    </row>
    <row r="368" spans="2:36" ht="9.75" hidden="1" customHeight="1" outlineLevel="3" x14ac:dyDescent="0.3">
      <c r="B368" s="252"/>
      <c r="C368" s="252"/>
      <c r="D368" s="230">
        <f t="shared" si="6"/>
        <v>0</v>
      </c>
      <c r="E368" s="231"/>
      <c r="F368" s="231"/>
      <c r="G368" s="231"/>
      <c r="H368" s="231"/>
      <c r="I368" s="231"/>
      <c r="J368" s="231"/>
      <c r="K368" s="231"/>
      <c r="L368" s="231"/>
      <c r="M368" s="231"/>
      <c r="N368" s="231"/>
      <c r="O368" s="231"/>
      <c r="P368" s="231"/>
      <c r="Q368" s="231"/>
      <c r="R368" s="231"/>
      <c r="S368" s="231"/>
      <c r="T368" s="232"/>
      <c r="U368" s="72" t="s">
        <v>22</v>
      </c>
      <c r="V368" s="233">
        <f t="shared" si="7"/>
        <v>0</v>
      </c>
      <c r="W368" s="233"/>
      <c r="X368" s="233"/>
      <c r="AE368" s="88"/>
      <c r="AF368" s="88"/>
      <c r="AG368" s="88"/>
      <c r="AH368" s="88"/>
      <c r="AI368" s="68"/>
      <c r="AJ368" s="68"/>
    </row>
    <row r="369" spans="2:36" ht="9.75" hidden="1" customHeight="1" outlineLevel="3" x14ac:dyDescent="0.3">
      <c r="B369" s="252"/>
      <c r="C369" s="252"/>
      <c r="D369" s="230">
        <f t="shared" si="6"/>
        <v>0</v>
      </c>
      <c r="E369" s="231"/>
      <c r="F369" s="231"/>
      <c r="G369" s="231"/>
      <c r="H369" s="231"/>
      <c r="I369" s="231"/>
      <c r="J369" s="231"/>
      <c r="K369" s="231"/>
      <c r="L369" s="231"/>
      <c r="M369" s="231"/>
      <c r="N369" s="231"/>
      <c r="O369" s="231"/>
      <c r="P369" s="231"/>
      <c r="Q369" s="231"/>
      <c r="R369" s="231"/>
      <c r="S369" s="231"/>
      <c r="T369" s="232"/>
      <c r="U369" s="72" t="s">
        <v>22</v>
      </c>
      <c r="V369" s="233">
        <f t="shared" si="7"/>
        <v>0</v>
      </c>
      <c r="W369" s="233"/>
      <c r="X369" s="233"/>
      <c r="AE369" s="88"/>
      <c r="AF369" s="88"/>
      <c r="AG369" s="88"/>
      <c r="AH369" s="88"/>
      <c r="AI369" s="68"/>
      <c r="AJ369" s="68"/>
    </row>
    <row r="370" spans="2:36" ht="9.75" hidden="1" customHeight="1" outlineLevel="3" x14ac:dyDescent="0.3">
      <c r="B370" s="252"/>
      <c r="C370" s="252"/>
      <c r="D370" s="230">
        <f t="shared" si="6"/>
        <v>0</v>
      </c>
      <c r="E370" s="231"/>
      <c r="F370" s="231"/>
      <c r="G370" s="231"/>
      <c r="H370" s="231"/>
      <c r="I370" s="231"/>
      <c r="J370" s="231"/>
      <c r="K370" s="231"/>
      <c r="L370" s="231"/>
      <c r="M370" s="231"/>
      <c r="N370" s="231"/>
      <c r="O370" s="231"/>
      <c r="P370" s="231"/>
      <c r="Q370" s="231"/>
      <c r="R370" s="231"/>
      <c r="S370" s="231"/>
      <c r="T370" s="232"/>
      <c r="U370" s="72" t="s">
        <v>22</v>
      </c>
      <c r="V370" s="233">
        <f t="shared" si="7"/>
        <v>0</v>
      </c>
      <c r="W370" s="233"/>
      <c r="X370" s="233"/>
      <c r="AE370" s="88"/>
      <c r="AF370" s="88"/>
      <c r="AG370" s="88"/>
      <c r="AH370" s="88"/>
      <c r="AI370" s="68"/>
      <c r="AJ370" s="68"/>
    </row>
    <row r="371" spans="2:36" ht="9.75" hidden="1" customHeight="1" outlineLevel="3" x14ac:dyDescent="0.3">
      <c r="B371" s="252"/>
      <c r="C371" s="252"/>
      <c r="D371" s="230">
        <f t="shared" si="6"/>
        <v>0</v>
      </c>
      <c r="E371" s="231"/>
      <c r="F371" s="231"/>
      <c r="G371" s="231"/>
      <c r="H371" s="231"/>
      <c r="I371" s="231"/>
      <c r="J371" s="231"/>
      <c r="K371" s="231"/>
      <c r="L371" s="231"/>
      <c r="M371" s="231"/>
      <c r="N371" s="231"/>
      <c r="O371" s="231"/>
      <c r="P371" s="231"/>
      <c r="Q371" s="231"/>
      <c r="R371" s="231"/>
      <c r="S371" s="231"/>
      <c r="T371" s="232"/>
      <c r="U371" s="72" t="s">
        <v>22</v>
      </c>
      <c r="V371" s="233">
        <f t="shared" si="7"/>
        <v>0</v>
      </c>
      <c r="W371" s="233"/>
      <c r="X371" s="233"/>
      <c r="AE371" s="88"/>
      <c r="AF371" s="88"/>
      <c r="AG371" s="88"/>
      <c r="AH371" s="88"/>
      <c r="AI371" s="68"/>
      <c r="AJ371" s="68"/>
    </row>
    <row r="372" spans="2:36" ht="9.75" hidden="1" customHeight="1" outlineLevel="3" x14ac:dyDescent="0.3">
      <c r="B372" s="252"/>
      <c r="C372" s="252"/>
      <c r="D372" s="230">
        <f t="shared" si="6"/>
        <v>0</v>
      </c>
      <c r="E372" s="231"/>
      <c r="F372" s="231"/>
      <c r="G372" s="231"/>
      <c r="H372" s="231"/>
      <c r="I372" s="231"/>
      <c r="J372" s="231"/>
      <c r="K372" s="231"/>
      <c r="L372" s="231"/>
      <c r="M372" s="231"/>
      <c r="N372" s="231"/>
      <c r="O372" s="231"/>
      <c r="P372" s="231"/>
      <c r="Q372" s="231"/>
      <c r="R372" s="231"/>
      <c r="S372" s="231"/>
      <c r="T372" s="232"/>
      <c r="U372" s="72" t="s">
        <v>22</v>
      </c>
      <c r="V372" s="233">
        <f t="shared" si="7"/>
        <v>0</v>
      </c>
      <c r="W372" s="233"/>
      <c r="X372" s="233"/>
      <c r="AE372" s="88"/>
      <c r="AF372" s="88"/>
      <c r="AG372" s="88"/>
      <c r="AH372" s="88"/>
      <c r="AI372" s="68"/>
      <c r="AJ372" s="68"/>
    </row>
    <row r="373" spans="2:36" ht="9.75" hidden="1" customHeight="1" outlineLevel="3" x14ac:dyDescent="0.3">
      <c r="B373" s="252"/>
      <c r="C373" s="252"/>
      <c r="D373" s="230">
        <f t="shared" si="6"/>
        <v>0</v>
      </c>
      <c r="E373" s="231"/>
      <c r="F373" s="231"/>
      <c r="G373" s="231"/>
      <c r="H373" s="231"/>
      <c r="I373" s="231"/>
      <c r="J373" s="231"/>
      <c r="K373" s="231"/>
      <c r="L373" s="231"/>
      <c r="M373" s="231"/>
      <c r="N373" s="231"/>
      <c r="O373" s="231"/>
      <c r="P373" s="231"/>
      <c r="Q373" s="231"/>
      <c r="R373" s="231"/>
      <c r="S373" s="231"/>
      <c r="T373" s="232"/>
      <c r="U373" s="72" t="s">
        <v>22</v>
      </c>
      <c r="V373" s="233">
        <f t="shared" si="7"/>
        <v>0</v>
      </c>
      <c r="W373" s="233"/>
      <c r="X373" s="233"/>
      <c r="AE373" s="88"/>
      <c r="AF373" s="88"/>
      <c r="AG373" s="88"/>
      <c r="AH373" s="88"/>
      <c r="AI373" s="68"/>
      <c r="AJ373" s="68"/>
    </row>
    <row r="374" spans="2:36" ht="9.75" hidden="1" customHeight="1" outlineLevel="3" x14ac:dyDescent="0.3">
      <c r="B374" s="252"/>
      <c r="C374" s="252"/>
      <c r="D374" s="230">
        <f t="shared" si="6"/>
        <v>0</v>
      </c>
      <c r="E374" s="231"/>
      <c r="F374" s="231"/>
      <c r="G374" s="231"/>
      <c r="H374" s="231"/>
      <c r="I374" s="231"/>
      <c r="J374" s="231"/>
      <c r="K374" s="231"/>
      <c r="L374" s="231"/>
      <c r="M374" s="231"/>
      <c r="N374" s="231"/>
      <c r="O374" s="231"/>
      <c r="P374" s="231"/>
      <c r="Q374" s="231"/>
      <c r="R374" s="231"/>
      <c r="S374" s="231"/>
      <c r="T374" s="232"/>
      <c r="U374" s="72" t="s">
        <v>22</v>
      </c>
      <c r="V374" s="233">
        <f t="shared" si="7"/>
        <v>0</v>
      </c>
      <c r="W374" s="233"/>
      <c r="X374" s="233"/>
      <c r="AE374" s="88"/>
      <c r="AF374" s="88"/>
      <c r="AG374" s="88"/>
      <c r="AH374" s="88"/>
      <c r="AI374" s="68"/>
      <c r="AJ374" s="68"/>
    </row>
    <row r="375" spans="2:36" ht="9.75" hidden="1" customHeight="1" outlineLevel="3" x14ac:dyDescent="0.3">
      <c r="B375" s="252"/>
      <c r="C375" s="252"/>
      <c r="D375" s="230">
        <f t="shared" si="6"/>
        <v>0</v>
      </c>
      <c r="E375" s="231"/>
      <c r="F375" s="231"/>
      <c r="G375" s="231"/>
      <c r="H375" s="231"/>
      <c r="I375" s="231"/>
      <c r="J375" s="231"/>
      <c r="K375" s="231"/>
      <c r="L375" s="231"/>
      <c r="M375" s="231"/>
      <c r="N375" s="231"/>
      <c r="O375" s="231"/>
      <c r="P375" s="231"/>
      <c r="Q375" s="231"/>
      <c r="R375" s="231"/>
      <c r="S375" s="231"/>
      <c r="T375" s="232"/>
      <c r="U375" s="72" t="s">
        <v>22</v>
      </c>
      <c r="V375" s="233">
        <f t="shared" si="7"/>
        <v>0</v>
      </c>
      <c r="W375" s="233"/>
      <c r="X375" s="233"/>
      <c r="AE375" s="88"/>
      <c r="AF375" s="88"/>
      <c r="AG375" s="88"/>
      <c r="AH375" s="88"/>
      <c r="AI375" s="68"/>
      <c r="AJ375" s="68"/>
    </row>
    <row r="376" spans="2:36" ht="9.75" hidden="1" customHeight="1" outlineLevel="3" x14ac:dyDescent="0.3">
      <c r="B376" s="252"/>
      <c r="C376" s="252"/>
      <c r="D376" s="230">
        <f t="shared" si="6"/>
        <v>0</v>
      </c>
      <c r="E376" s="231"/>
      <c r="F376" s="231"/>
      <c r="G376" s="231"/>
      <c r="H376" s="231"/>
      <c r="I376" s="231"/>
      <c r="J376" s="231"/>
      <c r="K376" s="231"/>
      <c r="L376" s="231"/>
      <c r="M376" s="231"/>
      <c r="N376" s="231"/>
      <c r="O376" s="231"/>
      <c r="P376" s="231"/>
      <c r="Q376" s="231"/>
      <c r="R376" s="231"/>
      <c r="S376" s="231"/>
      <c r="T376" s="232"/>
      <c r="U376" s="72" t="s">
        <v>22</v>
      </c>
      <c r="V376" s="233">
        <f t="shared" si="7"/>
        <v>0</v>
      </c>
      <c r="W376" s="233"/>
      <c r="X376" s="233"/>
      <c r="AE376" s="88"/>
      <c r="AF376" s="88"/>
      <c r="AG376" s="88"/>
      <c r="AH376" s="88"/>
      <c r="AI376" s="68"/>
      <c r="AJ376" s="68"/>
    </row>
    <row r="377" spans="2:36" ht="9.75" hidden="1" customHeight="1" outlineLevel="3" x14ac:dyDescent="0.3">
      <c r="B377" s="252"/>
      <c r="C377" s="252"/>
      <c r="D377" s="230">
        <f t="shared" si="6"/>
        <v>0</v>
      </c>
      <c r="E377" s="231"/>
      <c r="F377" s="231"/>
      <c r="G377" s="231"/>
      <c r="H377" s="231"/>
      <c r="I377" s="231"/>
      <c r="J377" s="231"/>
      <c r="K377" s="231"/>
      <c r="L377" s="231"/>
      <c r="M377" s="231"/>
      <c r="N377" s="231"/>
      <c r="O377" s="231"/>
      <c r="P377" s="231"/>
      <c r="Q377" s="231"/>
      <c r="R377" s="231"/>
      <c r="S377" s="231"/>
      <c r="T377" s="232"/>
      <c r="U377" s="72" t="s">
        <v>22</v>
      </c>
      <c r="V377" s="233">
        <f t="shared" si="7"/>
        <v>0</v>
      </c>
      <c r="W377" s="233"/>
      <c r="X377" s="233"/>
      <c r="AE377" s="88"/>
      <c r="AF377" s="88"/>
      <c r="AG377" s="88"/>
      <c r="AH377" s="88"/>
      <c r="AI377" s="68"/>
      <c r="AJ377" s="68"/>
    </row>
    <row r="378" spans="2:36" ht="9.75" hidden="1" customHeight="1" outlineLevel="3" x14ac:dyDescent="0.3">
      <c r="B378" s="252"/>
      <c r="C378" s="252"/>
      <c r="D378" s="230">
        <f t="shared" si="6"/>
        <v>0</v>
      </c>
      <c r="E378" s="231"/>
      <c r="F378" s="231"/>
      <c r="G378" s="231"/>
      <c r="H378" s="231"/>
      <c r="I378" s="231"/>
      <c r="J378" s="231"/>
      <c r="K378" s="231"/>
      <c r="L378" s="231"/>
      <c r="M378" s="231"/>
      <c r="N378" s="231"/>
      <c r="O378" s="231"/>
      <c r="P378" s="231"/>
      <c r="Q378" s="231"/>
      <c r="R378" s="231"/>
      <c r="S378" s="231"/>
      <c r="T378" s="232"/>
      <c r="U378" s="72" t="s">
        <v>22</v>
      </c>
      <c r="V378" s="233">
        <f t="shared" si="7"/>
        <v>0</v>
      </c>
      <c r="W378" s="233"/>
      <c r="X378" s="233"/>
      <c r="AE378" s="88"/>
      <c r="AF378" s="88"/>
      <c r="AG378" s="88"/>
      <c r="AH378" s="88"/>
      <c r="AI378" s="68"/>
      <c r="AJ378" s="68"/>
    </row>
    <row r="379" spans="2:36" ht="9.75" hidden="1" customHeight="1" outlineLevel="3" x14ac:dyDescent="0.3">
      <c r="B379" s="252"/>
      <c r="C379" s="252"/>
      <c r="D379" s="230">
        <f t="shared" si="6"/>
        <v>0</v>
      </c>
      <c r="E379" s="231"/>
      <c r="F379" s="231"/>
      <c r="G379" s="231"/>
      <c r="H379" s="231"/>
      <c r="I379" s="231"/>
      <c r="J379" s="231"/>
      <c r="K379" s="231"/>
      <c r="L379" s="231"/>
      <c r="M379" s="231"/>
      <c r="N379" s="231"/>
      <c r="O379" s="231"/>
      <c r="P379" s="231"/>
      <c r="Q379" s="231"/>
      <c r="R379" s="231"/>
      <c r="S379" s="231"/>
      <c r="T379" s="232"/>
      <c r="U379" s="72" t="s">
        <v>22</v>
      </c>
      <c r="V379" s="233">
        <f t="shared" si="7"/>
        <v>0</v>
      </c>
      <c r="W379" s="233"/>
      <c r="X379" s="233"/>
      <c r="AE379" s="88"/>
      <c r="AF379" s="88"/>
      <c r="AG379" s="88"/>
      <c r="AH379" s="88"/>
      <c r="AI379" s="68"/>
      <c r="AJ379" s="68"/>
    </row>
    <row r="380" spans="2:36" ht="9.75" hidden="1" customHeight="1" outlineLevel="3" x14ac:dyDescent="0.3">
      <c r="B380" s="252"/>
      <c r="C380" s="252"/>
      <c r="D380" s="230">
        <f t="shared" si="6"/>
        <v>0</v>
      </c>
      <c r="E380" s="231"/>
      <c r="F380" s="231"/>
      <c r="G380" s="231"/>
      <c r="H380" s="231"/>
      <c r="I380" s="231"/>
      <c r="J380" s="231"/>
      <c r="K380" s="231"/>
      <c r="L380" s="231"/>
      <c r="M380" s="231"/>
      <c r="N380" s="231"/>
      <c r="O380" s="231"/>
      <c r="P380" s="231"/>
      <c r="Q380" s="231"/>
      <c r="R380" s="231"/>
      <c r="S380" s="231"/>
      <c r="T380" s="232"/>
      <c r="U380" s="72" t="s">
        <v>22</v>
      </c>
      <c r="V380" s="233">
        <f t="shared" si="7"/>
        <v>0</v>
      </c>
      <c r="W380" s="233"/>
      <c r="X380" s="233"/>
      <c r="AE380" s="88"/>
      <c r="AF380" s="88"/>
      <c r="AG380" s="88"/>
      <c r="AH380" s="88"/>
      <c r="AI380" s="68"/>
      <c r="AJ380" s="68"/>
    </row>
    <row r="381" spans="2:36" ht="9.75" hidden="1" customHeight="1" outlineLevel="3" x14ac:dyDescent="0.3">
      <c r="B381" s="252"/>
      <c r="C381" s="252"/>
      <c r="D381" s="230">
        <f t="shared" si="6"/>
        <v>0</v>
      </c>
      <c r="E381" s="231"/>
      <c r="F381" s="231"/>
      <c r="G381" s="231"/>
      <c r="H381" s="231"/>
      <c r="I381" s="231"/>
      <c r="J381" s="231"/>
      <c r="K381" s="231"/>
      <c r="L381" s="231"/>
      <c r="M381" s="231"/>
      <c r="N381" s="231"/>
      <c r="O381" s="231"/>
      <c r="P381" s="231"/>
      <c r="Q381" s="231"/>
      <c r="R381" s="231"/>
      <c r="S381" s="231"/>
      <c r="T381" s="232"/>
      <c r="U381" s="72" t="s">
        <v>22</v>
      </c>
      <c r="V381" s="233">
        <f t="shared" si="7"/>
        <v>0</v>
      </c>
      <c r="W381" s="233"/>
      <c r="X381" s="233"/>
      <c r="AE381" s="88"/>
      <c r="AF381" s="88"/>
      <c r="AG381" s="88"/>
      <c r="AH381" s="88"/>
      <c r="AI381" s="68"/>
      <c r="AJ381" s="68"/>
    </row>
    <row r="382" spans="2:36" ht="9.75" hidden="1" customHeight="1" outlineLevel="3" x14ac:dyDescent="0.3">
      <c r="B382" s="252"/>
      <c r="C382" s="252"/>
      <c r="D382" s="230">
        <f t="shared" si="6"/>
        <v>0</v>
      </c>
      <c r="E382" s="231"/>
      <c r="F382" s="231"/>
      <c r="G382" s="231"/>
      <c r="H382" s="231"/>
      <c r="I382" s="231"/>
      <c r="J382" s="231"/>
      <c r="K382" s="231"/>
      <c r="L382" s="231"/>
      <c r="M382" s="231"/>
      <c r="N382" s="231"/>
      <c r="O382" s="231"/>
      <c r="P382" s="231"/>
      <c r="Q382" s="231"/>
      <c r="R382" s="231"/>
      <c r="S382" s="231"/>
      <c r="T382" s="232"/>
      <c r="U382" s="72" t="s">
        <v>22</v>
      </c>
      <c r="V382" s="233">
        <f t="shared" si="7"/>
        <v>0</v>
      </c>
      <c r="W382" s="233"/>
      <c r="X382" s="233"/>
      <c r="AE382" s="88"/>
      <c r="AF382" s="88"/>
      <c r="AG382" s="88"/>
      <c r="AH382" s="88"/>
      <c r="AI382" s="68"/>
      <c r="AJ382" s="68"/>
    </row>
    <row r="383" spans="2:36" ht="9.75" hidden="1" customHeight="1" outlineLevel="3" x14ac:dyDescent="0.3">
      <c r="B383" s="252"/>
      <c r="C383" s="252"/>
      <c r="D383" s="230">
        <f t="shared" si="6"/>
        <v>0</v>
      </c>
      <c r="E383" s="231"/>
      <c r="F383" s="231"/>
      <c r="G383" s="231"/>
      <c r="H383" s="231"/>
      <c r="I383" s="231"/>
      <c r="J383" s="231"/>
      <c r="K383" s="231"/>
      <c r="L383" s="231"/>
      <c r="M383" s="231"/>
      <c r="N383" s="231"/>
      <c r="O383" s="231"/>
      <c r="P383" s="231"/>
      <c r="Q383" s="231"/>
      <c r="R383" s="231"/>
      <c r="S383" s="231"/>
      <c r="T383" s="232"/>
      <c r="U383" s="72" t="s">
        <v>22</v>
      </c>
      <c r="V383" s="233">
        <f t="shared" si="7"/>
        <v>0</v>
      </c>
      <c r="W383" s="233"/>
      <c r="X383" s="233"/>
      <c r="AE383" s="88"/>
      <c r="AF383" s="88"/>
      <c r="AG383" s="88"/>
      <c r="AH383" s="88"/>
      <c r="AI383" s="68"/>
      <c r="AJ383" s="68"/>
    </row>
    <row r="384" spans="2:36" ht="9.75" hidden="1" customHeight="1" outlineLevel="3" x14ac:dyDescent="0.3">
      <c r="B384" s="252"/>
      <c r="C384" s="252"/>
      <c r="D384" s="230">
        <f t="shared" si="6"/>
        <v>0</v>
      </c>
      <c r="E384" s="231"/>
      <c r="F384" s="231"/>
      <c r="G384" s="231"/>
      <c r="H384" s="231"/>
      <c r="I384" s="231"/>
      <c r="J384" s="231"/>
      <c r="K384" s="231"/>
      <c r="L384" s="231"/>
      <c r="M384" s="231"/>
      <c r="N384" s="231"/>
      <c r="O384" s="231"/>
      <c r="P384" s="231"/>
      <c r="Q384" s="231"/>
      <c r="R384" s="231"/>
      <c r="S384" s="231"/>
      <c r="T384" s="232"/>
      <c r="U384" s="72" t="s">
        <v>22</v>
      </c>
      <c r="V384" s="233">
        <f t="shared" si="7"/>
        <v>0</v>
      </c>
      <c r="W384" s="233"/>
      <c r="X384" s="233"/>
      <c r="AE384" s="88"/>
      <c r="AF384" s="88"/>
      <c r="AG384" s="88"/>
      <c r="AH384" s="88"/>
      <c r="AI384" s="68"/>
      <c r="AJ384" s="68"/>
    </row>
    <row r="385" spans="1:36" ht="9.75" hidden="1" customHeight="1" outlineLevel="3" x14ac:dyDescent="0.3">
      <c r="B385" s="252"/>
      <c r="C385" s="252"/>
      <c r="D385" s="230">
        <f t="shared" si="6"/>
        <v>0</v>
      </c>
      <c r="E385" s="231"/>
      <c r="F385" s="231"/>
      <c r="G385" s="231"/>
      <c r="H385" s="231"/>
      <c r="I385" s="231"/>
      <c r="J385" s="231"/>
      <c r="K385" s="231"/>
      <c r="L385" s="231"/>
      <c r="M385" s="231"/>
      <c r="N385" s="231"/>
      <c r="O385" s="231"/>
      <c r="P385" s="231"/>
      <c r="Q385" s="231"/>
      <c r="R385" s="231"/>
      <c r="S385" s="231"/>
      <c r="T385" s="232"/>
      <c r="U385" s="72" t="s">
        <v>22</v>
      </c>
      <c r="V385" s="233">
        <f t="shared" si="7"/>
        <v>0</v>
      </c>
      <c r="W385" s="233"/>
      <c r="X385" s="233"/>
      <c r="AE385" s="88"/>
      <c r="AF385" s="88"/>
      <c r="AG385" s="88"/>
      <c r="AH385" s="88"/>
      <c r="AI385" s="68"/>
      <c r="AJ385" s="68"/>
    </row>
    <row r="386" spans="1:36" ht="9.75" hidden="1" customHeight="1" outlineLevel="3" x14ac:dyDescent="0.3">
      <c r="B386" s="252"/>
      <c r="C386" s="252"/>
      <c r="D386" s="230">
        <f t="shared" si="6"/>
        <v>0</v>
      </c>
      <c r="E386" s="231"/>
      <c r="F386" s="231"/>
      <c r="G386" s="231"/>
      <c r="H386" s="231"/>
      <c r="I386" s="231"/>
      <c r="J386" s="231"/>
      <c r="K386" s="231"/>
      <c r="L386" s="231"/>
      <c r="M386" s="231"/>
      <c r="N386" s="231"/>
      <c r="O386" s="231"/>
      <c r="P386" s="231"/>
      <c r="Q386" s="231"/>
      <c r="R386" s="231"/>
      <c r="S386" s="231"/>
      <c r="T386" s="232"/>
      <c r="U386" s="72" t="s">
        <v>22</v>
      </c>
      <c r="V386" s="233">
        <f t="shared" si="7"/>
        <v>0</v>
      </c>
      <c r="W386" s="233"/>
      <c r="X386" s="233"/>
      <c r="AE386" s="88"/>
      <c r="AF386" s="88"/>
      <c r="AG386" s="88"/>
      <c r="AH386" s="88"/>
      <c r="AI386" s="68"/>
      <c r="AJ386" s="68"/>
    </row>
    <row r="387" spans="1:36" ht="9.75" hidden="1" customHeight="1" outlineLevel="3" x14ac:dyDescent="0.3">
      <c r="B387" s="252"/>
      <c r="C387" s="252"/>
      <c r="D387" s="230">
        <f t="shared" si="6"/>
        <v>0</v>
      </c>
      <c r="E387" s="231"/>
      <c r="F387" s="231"/>
      <c r="G387" s="231"/>
      <c r="H387" s="231"/>
      <c r="I387" s="231"/>
      <c r="J387" s="231"/>
      <c r="K387" s="231"/>
      <c r="L387" s="231"/>
      <c r="M387" s="231"/>
      <c r="N387" s="231"/>
      <c r="O387" s="231"/>
      <c r="P387" s="231"/>
      <c r="Q387" s="231"/>
      <c r="R387" s="231"/>
      <c r="S387" s="231"/>
      <c r="T387" s="232"/>
      <c r="U387" s="72" t="s">
        <v>22</v>
      </c>
      <c r="V387" s="233">
        <f t="shared" si="7"/>
        <v>0</v>
      </c>
      <c r="W387" s="233"/>
      <c r="X387" s="233"/>
      <c r="AE387" s="88"/>
      <c r="AF387" s="88"/>
      <c r="AG387" s="88"/>
      <c r="AH387" s="88"/>
      <c r="AI387" s="68"/>
      <c r="AJ387" s="68"/>
    </row>
    <row r="388" spans="1:36" ht="9.75" hidden="1" customHeight="1" outlineLevel="3" x14ac:dyDescent="0.3">
      <c r="B388" s="252"/>
      <c r="C388" s="252"/>
      <c r="D388" s="230">
        <f t="shared" si="6"/>
        <v>0</v>
      </c>
      <c r="E388" s="231"/>
      <c r="F388" s="231"/>
      <c r="G388" s="231"/>
      <c r="H388" s="231"/>
      <c r="I388" s="231"/>
      <c r="J388" s="231"/>
      <c r="K388" s="231"/>
      <c r="L388" s="231"/>
      <c r="M388" s="231"/>
      <c r="N388" s="231"/>
      <c r="O388" s="231"/>
      <c r="P388" s="231"/>
      <c r="Q388" s="231"/>
      <c r="R388" s="231"/>
      <c r="S388" s="231"/>
      <c r="T388" s="232"/>
      <c r="U388" s="72" t="s">
        <v>22</v>
      </c>
      <c r="V388" s="233">
        <f t="shared" si="7"/>
        <v>0</v>
      </c>
      <c r="W388" s="233"/>
      <c r="X388" s="233"/>
      <c r="AE388" s="88"/>
      <c r="AF388" s="88"/>
      <c r="AG388" s="88"/>
      <c r="AH388" s="88"/>
      <c r="AI388" s="68"/>
      <c r="AJ388" s="68"/>
    </row>
    <row r="389" spans="1:36" ht="9.75" hidden="1" customHeight="1" outlineLevel="3" x14ac:dyDescent="0.3">
      <c r="B389" s="252"/>
      <c r="C389" s="252"/>
      <c r="D389" s="230">
        <f t="shared" si="6"/>
        <v>0</v>
      </c>
      <c r="E389" s="231"/>
      <c r="F389" s="231"/>
      <c r="G389" s="231"/>
      <c r="H389" s="231"/>
      <c r="I389" s="231"/>
      <c r="J389" s="231"/>
      <c r="K389" s="231"/>
      <c r="L389" s="231"/>
      <c r="M389" s="231"/>
      <c r="N389" s="231"/>
      <c r="O389" s="231"/>
      <c r="P389" s="231"/>
      <c r="Q389" s="231"/>
      <c r="R389" s="231"/>
      <c r="S389" s="231"/>
      <c r="T389" s="232"/>
      <c r="U389" s="72" t="s">
        <v>22</v>
      </c>
      <c r="V389" s="233">
        <f t="shared" si="7"/>
        <v>0</v>
      </c>
      <c r="W389" s="233"/>
      <c r="X389" s="233"/>
      <c r="AE389" s="88"/>
      <c r="AF389" s="88"/>
      <c r="AG389" s="88"/>
      <c r="AH389" s="88"/>
      <c r="AI389" s="68"/>
      <c r="AJ389" s="68"/>
    </row>
    <row r="390" spans="1:36" ht="9.75" hidden="1" customHeight="1" outlineLevel="3" x14ac:dyDescent="0.3">
      <c r="B390" s="252"/>
      <c r="C390" s="252"/>
      <c r="D390" s="230">
        <f t="shared" si="6"/>
        <v>0</v>
      </c>
      <c r="E390" s="231"/>
      <c r="F390" s="231"/>
      <c r="G390" s="231"/>
      <c r="H390" s="231"/>
      <c r="I390" s="231"/>
      <c r="J390" s="231"/>
      <c r="K390" s="231"/>
      <c r="L390" s="231"/>
      <c r="M390" s="231"/>
      <c r="N390" s="231"/>
      <c r="O390" s="231"/>
      <c r="P390" s="231"/>
      <c r="Q390" s="231"/>
      <c r="R390" s="231"/>
      <c r="S390" s="231"/>
      <c r="T390" s="232"/>
      <c r="U390" s="72" t="s">
        <v>22</v>
      </c>
      <c r="V390" s="233">
        <f t="shared" si="7"/>
        <v>0</v>
      </c>
      <c r="W390" s="233"/>
      <c r="X390" s="233"/>
      <c r="AE390" s="84"/>
      <c r="AF390" s="83"/>
      <c r="AG390" s="83"/>
      <c r="AH390" s="83"/>
      <c r="AI390" s="83"/>
      <c r="AJ390" s="68"/>
    </row>
    <row r="391" spans="1:36" ht="9.75" hidden="1" customHeight="1" outlineLevel="3" x14ac:dyDescent="0.3">
      <c r="B391" s="252"/>
      <c r="C391" s="252"/>
      <c r="D391" s="230">
        <f t="shared" si="6"/>
        <v>0</v>
      </c>
      <c r="E391" s="231"/>
      <c r="F391" s="231"/>
      <c r="G391" s="231"/>
      <c r="H391" s="231"/>
      <c r="I391" s="231"/>
      <c r="J391" s="231"/>
      <c r="K391" s="231"/>
      <c r="L391" s="231"/>
      <c r="M391" s="231"/>
      <c r="N391" s="231"/>
      <c r="O391" s="231"/>
      <c r="P391" s="231"/>
      <c r="Q391" s="231"/>
      <c r="R391" s="231"/>
      <c r="S391" s="231"/>
      <c r="T391" s="232"/>
      <c r="U391" s="72" t="s">
        <v>22</v>
      </c>
      <c r="V391" s="260"/>
      <c r="W391" s="260"/>
      <c r="X391" s="260"/>
      <c r="AE391" s="84"/>
      <c r="AF391"/>
      <c r="AG391" s="73"/>
      <c r="AH391" s="73"/>
      <c r="AI391" s="68"/>
      <c r="AJ391" s="68"/>
    </row>
    <row r="392" spans="1:36" s="69" customFormat="1" ht="12" x14ac:dyDescent="0.25">
      <c r="A392" s="227" t="s">
        <v>167</v>
      </c>
      <c r="B392" s="227"/>
      <c r="C392" s="227"/>
      <c r="D392" s="227"/>
      <c r="E392" s="227"/>
      <c r="F392" s="227"/>
      <c r="G392" s="227"/>
      <c r="H392" s="228"/>
      <c r="I392" s="228"/>
      <c r="J392" s="228"/>
      <c r="K392" s="228"/>
      <c r="L392" s="228"/>
      <c r="M392" s="228"/>
      <c r="N392" s="228"/>
      <c r="O392" s="228"/>
      <c r="P392" s="228"/>
      <c r="Q392" s="67"/>
      <c r="R392" s="67"/>
      <c r="S392" s="78" t="s">
        <v>168</v>
      </c>
      <c r="T392" s="78"/>
      <c r="U392" s="78"/>
      <c r="V392" s="78"/>
      <c r="W392" s="79"/>
      <c r="X392" s="79"/>
      <c r="Y392" s="68"/>
      <c r="Z392" s="68"/>
      <c r="AA392" s="68"/>
      <c r="AB392" s="68"/>
      <c r="AC392" s="68"/>
      <c r="AD392" s="68"/>
      <c r="AE392" s="68"/>
      <c r="AF392" s="68"/>
      <c r="AG392" s="68"/>
      <c r="AH392" s="68"/>
    </row>
    <row r="393" spans="1:36" s="69" customForma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8"/>
      <c r="Z393" s="68"/>
      <c r="AA393" s="68"/>
      <c r="AB393" s="68"/>
      <c r="AC393" s="68"/>
      <c r="AD393" s="68"/>
      <c r="AE393" s="68"/>
      <c r="AF393" s="68"/>
      <c r="AG393" s="68"/>
      <c r="AH393" s="68"/>
    </row>
    <row r="394" spans="1:36" s="69" customFormat="1" ht="10.8" thickBot="1" x14ac:dyDescent="0.25">
      <c r="A394" s="80"/>
      <c r="B394" s="80"/>
      <c r="C394" s="80"/>
      <c r="D394" s="80"/>
      <c r="E394" s="80"/>
      <c r="F394" s="80"/>
      <c r="G394" s="80"/>
      <c r="H394" s="80"/>
      <c r="I394" s="80"/>
      <c r="J394" s="80"/>
      <c r="K394" s="80"/>
      <c r="L394" s="80"/>
      <c r="M394" s="80"/>
      <c r="N394" s="80"/>
      <c r="O394" s="80"/>
      <c r="P394" s="80"/>
      <c r="Q394" s="67"/>
      <c r="R394" s="67"/>
      <c r="S394" s="80"/>
      <c r="T394" s="80" t="s">
        <v>269</v>
      </c>
      <c r="U394" s="80"/>
      <c r="V394" s="80"/>
      <c r="W394" s="80"/>
      <c r="X394" s="81"/>
      <c r="Y394" s="68"/>
      <c r="Z394" s="68"/>
      <c r="AA394" s="68"/>
      <c r="AB394" s="68"/>
      <c r="AC394" s="68"/>
      <c r="AD394" s="68"/>
      <c r="AE394" s="68"/>
      <c r="AF394" s="68"/>
      <c r="AG394" s="68"/>
      <c r="AH394" s="68"/>
    </row>
    <row r="395" spans="1:36" s="69" customForma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8"/>
      <c r="Z395" s="68"/>
      <c r="AA395" s="68"/>
      <c r="AB395" s="68"/>
      <c r="AC395" s="68"/>
      <c r="AD395" s="68"/>
      <c r="AE395" s="68"/>
      <c r="AF395" s="68"/>
      <c r="AG395" s="68"/>
      <c r="AH395" s="68"/>
    </row>
  </sheetData>
  <autoFilter ref="AE16:AM34" xr:uid="{7CF91E97-0A90-42B1-A606-37E231CB998E}"/>
  <mergeCells count="1143">
    <mergeCell ref="B16:C16"/>
    <mergeCell ref="D16:T16"/>
    <mergeCell ref="V16:X16"/>
    <mergeCell ref="B17:C17"/>
    <mergeCell ref="D17:T17"/>
    <mergeCell ref="V17:X17"/>
    <mergeCell ref="B10:F10"/>
    <mergeCell ref="G10:Y10"/>
    <mergeCell ref="B12:F12"/>
    <mergeCell ref="G12:Y12"/>
    <mergeCell ref="V13:W13"/>
    <mergeCell ref="B15:C15"/>
    <mergeCell ref="D15:T15"/>
    <mergeCell ref="V15:X15"/>
    <mergeCell ref="B3:Y3"/>
    <mergeCell ref="B5:F5"/>
    <mergeCell ref="G5:Y5"/>
    <mergeCell ref="G6:Y6"/>
    <mergeCell ref="B8:F8"/>
    <mergeCell ref="G8:X8"/>
    <mergeCell ref="B22:C22"/>
    <mergeCell ref="D22:T22"/>
    <mergeCell ref="V22:X22"/>
    <mergeCell ref="B23:C23"/>
    <mergeCell ref="D23:T23"/>
    <mergeCell ref="V23:X23"/>
    <mergeCell ref="B20:C20"/>
    <mergeCell ref="D20:T20"/>
    <mergeCell ref="V20:X20"/>
    <mergeCell ref="B21:C21"/>
    <mergeCell ref="D21:T21"/>
    <mergeCell ref="V21:X21"/>
    <mergeCell ref="B18:C18"/>
    <mergeCell ref="D18:T18"/>
    <mergeCell ref="V18:X18"/>
    <mergeCell ref="B19:C19"/>
    <mergeCell ref="D19:T19"/>
    <mergeCell ref="V19:X19"/>
    <mergeCell ref="B28:C28"/>
    <mergeCell ref="D28:T28"/>
    <mergeCell ref="V28:X28"/>
    <mergeCell ref="B29:C29"/>
    <mergeCell ref="D29:T29"/>
    <mergeCell ref="V29:X29"/>
    <mergeCell ref="B26:C26"/>
    <mergeCell ref="D26:T26"/>
    <mergeCell ref="V26:X26"/>
    <mergeCell ref="B27:C27"/>
    <mergeCell ref="D27:T27"/>
    <mergeCell ref="V27:X27"/>
    <mergeCell ref="B24:C24"/>
    <mergeCell ref="D24:T24"/>
    <mergeCell ref="V24:X24"/>
    <mergeCell ref="B25:C25"/>
    <mergeCell ref="D25:T25"/>
    <mergeCell ref="V25:X25"/>
    <mergeCell ref="B34:C34"/>
    <mergeCell ref="D34:T34"/>
    <mergeCell ref="V34:X34"/>
    <mergeCell ref="B35:C35"/>
    <mergeCell ref="D35:T35"/>
    <mergeCell ref="V35:X35"/>
    <mergeCell ref="B32:C32"/>
    <mergeCell ref="D32:T32"/>
    <mergeCell ref="V32:X32"/>
    <mergeCell ref="B33:C33"/>
    <mergeCell ref="D33:T33"/>
    <mergeCell ref="V33:X33"/>
    <mergeCell ref="B30:C30"/>
    <mergeCell ref="D30:T30"/>
    <mergeCell ref="V30:X30"/>
    <mergeCell ref="B31:C31"/>
    <mergeCell ref="D31:T31"/>
    <mergeCell ref="V31:X31"/>
    <mergeCell ref="B40:C40"/>
    <mergeCell ref="D40:T40"/>
    <mergeCell ref="V40:X40"/>
    <mergeCell ref="B41:C41"/>
    <mergeCell ref="D41:T41"/>
    <mergeCell ref="V41:X41"/>
    <mergeCell ref="B38:C38"/>
    <mergeCell ref="D38:T38"/>
    <mergeCell ref="V38:X38"/>
    <mergeCell ref="B39:C39"/>
    <mergeCell ref="D39:T39"/>
    <mergeCell ref="V39:X39"/>
    <mergeCell ref="B36:C36"/>
    <mergeCell ref="D36:T36"/>
    <mergeCell ref="V36:X36"/>
    <mergeCell ref="B37:C37"/>
    <mergeCell ref="D37:T37"/>
    <mergeCell ref="V37:X37"/>
    <mergeCell ref="B46:C46"/>
    <mergeCell ref="D46:T46"/>
    <mergeCell ref="V46:X46"/>
    <mergeCell ref="B47:C47"/>
    <mergeCell ref="D47:T47"/>
    <mergeCell ref="V47:X47"/>
    <mergeCell ref="B44:C44"/>
    <mergeCell ref="D44:T44"/>
    <mergeCell ref="V44:X44"/>
    <mergeCell ref="B45:C45"/>
    <mergeCell ref="D45:T45"/>
    <mergeCell ref="V45:X45"/>
    <mergeCell ref="B42:C42"/>
    <mergeCell ref="D42:T42"/>
    <mergeCell ref="V42:X42"/>
    <mergeCell ref="B43:C43"/>
    <mergeCell ref="D43:T43"/>
    <mergeCell ref="V43:X43"/>
    <mergeCell ref="B53:C53"/>
    <mergeCell ref="D53:T53"/>
    <mergeCell ref="V53:X53"/>
    <mergeCell ref="B54:C54"/>
    <mergeCell ref="D54:T54"/>
    <mergeCell ref="V54:X54"/>
    <mergeCell ref="B52:C52"/>
    <mergeCell ref="D52:T52"/>
    <mergeCell ref="V52:X52"/>
    <mergeCell ref="B50:C50"/>
    <mergeCell ref="D50:T50"/>
    <mergeCell ref="V50:X50"/>
    <mergeCell ref="B51:C51"/>
    <mergeCell ref="D51:T51"/>
    <mergeCell ref="V51:X51"/>
    <mergeCell ref="B48:C48"/>
    <mergeCell ref="D48:T48"/>
    <mergeCell ref="V48:X48"/>
    <mergeCell ref="B49:C49"/>
    <mergeCell ref="D49:T49"/>
    <mergeCell ref="V49:X49"/>
    <mergeCell ref="B59:C59"/>
    <mergeCell ref="D59:T59"/>
    <mergeCell ref="V59:X59"/>
    <mergeCell ref="B60:C60"/>
    <mergeCell ref="D60:T60"/>
    <mergeCell ref="V60:X60"/>
    <mergeCell ref="B57:C57"/>
    <mergeCell ref="D57:T57"/>
    <mergeCell ref="V57:X57"/>
    <mergeCell ref="B58:C58"/>
    <mergeCell ref="D58:T58"/>
    <mergeCell ref="V58:X58"/>
    <mergeCell ref="B55:C55"/>
    <mergeCell ref="D55:T55"/>
    <mergeCell ref="V55:X55"/>
    <mergeCell ref="B56:C56"/>
    <mergeCell ref="D56:T56"/>
    <mergeCell ref="V56:X56"/>
    <mergeCell ref="B65:C65"/>
    <mergeCell ref="D65:T65"/>
    <mergeCell ref="V65:X65"/>
    <mergeCell ref="B66:C66"/>
    <mergeCell ref="D66:T66"/>
    <mergeCell ref="V66:X66"/>
    <mergeCell ref="B63:C63"/>
    <mergeCell ref="D63:T63"/>
    <mergeCell ref="V63:X63"/>
    <mergeCell ref="B64:C64"/>
    <mergeCell ref="D64:T64"/>
    <mergeCell ref="V64:X64"/>
    <mergeCell ref="B61:C61"/>
    <mergeCell ref="D61:T61"/>
    <mergeCell ref="V61:X61"/>
    <mergeCell ref="B62:C62"/>
    <mergeCell ref="D62:T62"/>
    <mergeCell ref="V62:X62"/>
    <mergeCell ref="B71:C71"/>
    <mergeCell ref="D71:T71"/>
    <mergeCell ref="V71:X71"/>
    <mergeCell ref="B72:C72"/>
    <mergeCell ref="D72:T72"/>
    <mergeCell ref="V72:X72"/>
    <mergeCell ref="B69:C69"/>
    <mergeCell ref="D69:T69"/>
    <mergeCell ref="V69:X69"/>
    <mergeCell ref="B70:C70"/>
    <mergeCell ref="D70:T70"/>
    <mergeCell ref="V70:X70"/>
    <mergeCell ref="B67:C67"/>
    <mergeCell ref="D67:T67"/>
    <mergeCell ref="V67:X67"/>
    <mergeCell ref="B68:C68"/>
    <mergeCell ref="D68:T68"/>
    <mergeCell ref="V68:X68"/>
    <mergeCell ref="B77:C77"/>
    <mergeCell ref="D77:T77"/>
    <mergeCell ref="V77:X77"/>
    <mergeCell ref="B78:C78"/>
    <mergeCell ref="D78:T78"/>
    <mergeCell ref="V78:X78"/>
    <mergeCell ref="B75:C75"/>
    <mergeCell ref="D75:T75"/>
    <mergeCell ref="V75:X75"/>
    <mergeCell ref="B76:C76"/>
    <mergeCell ref="D76:T76"/>
    <mergeCell ref="V76:X76"/>
    <mergeCell ref="B73:C73"/>
    <mergeCell ref="D73:T73"/>
    <mergeCell ref="V73:X73"/>
    <mergeCell ref="B74:C74"/>
    <mergeCell ref="D74:T74"/>
    <mergeCell ref="V74:X74"/>
    <mergeCell ref="B83:C83"/>
    <mergeCell ref="D83:T83"/>
    <mergeCell ref="V83:X83"/>
    <mergeCell ref="B84:C84"/>
    <mergeCell ref="D84:T84"/>
    <mergeCell ref="V84:X84"/>
    <mergeCell ref="B81:C81"/>
    <mergeCell ref="D81:T81"/>
    <mergeCell ref="V81:X81"/>
    <mergeCell ref="B82:C82"/>
    <mergeCell ref="D82:T82"/>
    <mergeCell ref="V82:X82"/>
    <mergeCell ref="B79:C79"/>
    <mergeCell ref="D79:T79"/>
    <mergeCell ref="V79:X79"/>
    <mergeCell ref="B80:C80"/>
    <mergeCell ref="D80:T80"/>
    <mergeCell ref="V80:X80"/>
    <mergeCell ref="B89:C89"/>
    <mergeCell ref="D89:T89"/>
    <mergeCell ref="V89:X89"/>
    <mergeCell ref="B90:C90"/>
    <mergeCell ref="D90:T90"/>
    <mergeCell ref="V90:X90"/>
    <mergeCell ref="B87:C87"/>
    <mergeCell ref="D87:T87"/>
    <mergeCell ref="V87:X87"/>
    <mergeCell ref="B88:C88"/>
    <mergeCell ref="D88:T88"/>
    <mergeCell ref="V88:X88"/>
    <mergeCell ref="B85:C85"/>
    <mergeCell ref="D85:T85"/>
    <mergeCell ref="V85:X85"/>
    <mergeCell ref="B86:C86"/>
    <mergeCell ref="D86:T86"/>
    <mergeCell ref="V86:X86"/>
    <mergeCell ref="B95:C95"/>
    <mergeCell ref="D95:T95"/>
    <mergeCell ref="V95:X95"/>
    <mergeCell ref="B96:C96"/>
    <mergeCell ref="D96:T96"/>
    <mergeCell ref="V96:X96"/>
    <mergeCell ref="B93:C93"/>
    <mergeCell ref="D93:T93"/>
    <mergeCell ref="V93:X93"/>
    <mergeCell ref="B94:C94"/>
    <mergeCell ref="D94:T94"/>
    <mergeCell ref="V94:X94"/>
    <mergeCell ref="B91:C91"/>
    <mergeCell ref="D91:T91"/>
    <mergeCell ref="V91:X91"/>
    <mergeCell ref="B92:C92"/>
    <mergeCell ref="D92:T92"/>
    <mergeCell ref="V92:X92"/>
    <mergeCell ref="B101:C101"/>
    <mergeCell ref="D101:T101"/>
    <mergeCell ref="V101:X101"/>
    <mergeCell ref="B102:C102"/>
    <mergeCell ref="D102:T102"/>
    <mergeCell ref="V102:X102"/>
    <mergeCell ref="B99:C99"/>
    <mergeCell ref="D99:T99"/>
    <mergeCell ref="V99:X99"/>
    <mergeCell ref="B100:C100"/>
    <mergeCell ref="D100:T100"/>
    <mergeCell ref="V100:X100"/>
    <mergeCell ref="B97:C97"/>
    <mergeCell ref="D97:T97"/>
    <mergeCell ref="V97:X97"/>
    <mergeCell ref="B98:C98"/>
    <mergeCell ref="D98:T98"/>
    <mergeCell ref="V98:X98"/>
    <mergeCell ref="B107:C107"/>
    <mergeCell ref="D107:T107"/>
    <mergeCell ref="V107:X107"/>
    <mergeCell ref="B108:C108"/>
    <mergeCell ref="D108:T108"/>
    <mergeCell ref="V108:X108"/>
    <mergeCell ref="B105:C105"/>
    <mergeCell ref="D105:T105"/>
    <mergeCell ref="V105:X105"/>
    <mergeCell ref="B106:C106"/>
    <mergeCell ref="D106:T106"/>
    <mergeCell ref="V106:X106"/>
    <mergeCell ref="B103:C103"/>
    <mergeCell ref="D103:T103"/>
    <mergeCell ref="V103:X103"/>
    <mergeCell ref="B104:C104"/>
    <mergeCell ref="D104:T104"/>
    <mergeCell ref="V104:X104"/>
    <mergeCell ref="B113:C113"/>
    <mergeCell ref="D113:T113"/>
    <mergeCell ref="V113:X113"/>
    <mergeCell ref="B114:C114"/>
    <mergeCell ref="D114:T114"/>
    <mergeCell ref="V114:X114"/>
    <mergeCell ref="B111:C111"/>
    <mergeCell ref="D111:T111"/>
    <mergeCell ref="V111:X111"/>
    <mergeCell ref="B112:C112"/>
    <mergeCell ref="D112:T112"/>
    <mergeCell ref="V112:X112"/>
    <mergeCell ref="B109:C109"/>
    <mergeCell ref="D109:T109"/>
    <mergeCell ref="V109:X109"/>
    <mergeCell ref="B110:C110"/>
    <mergeCell ref="D110:T110"/>
    <mergeCell ref="V110:X110"/>
    <mergeCell ref="B119:C119"/>
    <mergeCell ref="D119:T119"/>
    <mergeCell ref="V119:X119"/>
    <mergeCell ref="B120:C120"/>
    <mergeCell ref="D120:T120"/>
    <mergeCell ref="V120:X120"/>
    <mergeCell ref="B117:C117"/>
    <mergeCell ref="D117:T117"/>
    <mergeCell ref="V117:X117"/>
    <mergeCell ref="B118:C118"/>
    <mergeCell ref="D118:T118"/>
    <mergeCell ref="V118:X118"/>
    <mergeCell ref="B115:C115"/>
    <mergeCell ref="D115:T115"/>
    <mergeCell ref="V115:X115"/>
    <mergeCell ref="B116:C116"/>
    <mergeCell ref="D116:T116"/>
    <mergeCell ref="V116:X116"/>
    <mergeCell ref="B125:C125"/>
    <mergeCell ref="D125:T125"/>
    <mergeCell ref="V125:X125"/>
    <mergeCell ref="B126:C126"/>
    <mergeCell ref="D126:T126"/>
    <mergeCell ref="V126:X126"/>
    <mergeCell ref="B123:C123"/>
    <mergeCell ref="D123:T123"/>
    <mergeCell ref="V123:X123"/>
    <mergeCell ref="B124:C124"/>
    <mergeCell ref="D124:T124"/>
    <mergeCell ref="V124:X124"/>
    <mergeCell ref="B121:C121"/>
    <mergeCell ref="D121:T121"/>
    <mergeCell ref="V121:X121"/>
    <mergeCell ref="B122:C122"/>
    <mergeCell ref="D122:T122"/>
    <mergeCell ref="V122:X122"/>
    <mergeCell ref="B131:C131"/>
    <mergeCell ref="D131:T131"/>
    <mergeCell ref="V131:X131"/>
    <mergeCell ref="B132:C132"/>
    <mergeCell ref="D132:T132"/>
    <mergeCell ref="V132:X132"/>
    <mergeCell ref="B129:C129"/>
    <mergeCell ref="D129:T129"/>
    <mergeCell ref="V129:X129"/>
    <mergeCell ref="B130:C130"/>
    <mergeCell ref="D130:T130"/>
    <mergeCell ref="V130:X130"/>
    <mergeCell ref="B127:C127"/>
    <mergeCell ref="D127:T127"/>
    <mergeCell ref="V127:X127"/>
    <mergeCell ref="B128:C128"/>
    <mergeCell ref="D128:T128"/>
    <mergeCell ref="V128:X128"/>
    <mergeCell ref="B137:C137"/>
    <mergeCell ref="D137:T137"/>
    <mergeCell ref="V137:X137"/>
    <mergeCell ref="B138:C138"/>
    <mergeCell ref="D138:T138"/>
    <mergeCell ref="V138:X138"/>
    <mergeCell ref="B135:C135"/>
    <mergeCell ref="D135:T135"/>
    <mergeCell ref="V135:X135"/>
    <mergeCell ref="B136:C136"/>
    <mergeCell ref="D136:T136"/>
    <mergeCell ref="V136:X136"/>
    <mergeCell ref="B133:C133"/>
    <mergeCell ref="D133:T133"/>
    <mergeCell ref="V133:X133"/>
    <mergeCell ref="B134:C134"/>
    <mergeCell ref="D134:T134"/>
    <mergeCell ref="V134:X134"/>
    <mergeCell ref="B143:C143"/>
    <mergeCell ref="D143:T143"/>
    <mergeCell ref="V143:X143"/>
    <mergeCell ref="B144:C144"/>
    <mergeCell ref="D144:T144"/>
    <mergeCell ref="V144:X144"/>
    <mergeCell ref="B141:C141"/>
    <mergeCell ref="D141:T141"/>
    <mergeCell ref="V141:X141"/>
    <mergeCell ref="B142:C142"/>
    <mergeCell ref="D142:T142"/>
    <mergeCell ref="V142:X142"/>
    <mergeCell ref="B139:C139"/>
    <mergeCell ref="D139:T139"/>
    <mergeCell ref="V139:X139"/>
    <mergeCell ref="B140:C140"/>
    <mergeCell ref="D140:T140"/>
    <mergeCell ref="V140:X140"/>
    <mergeCell ref="B149:C149"/>
    <mergeCell ref="D149:T149"/>
    <mergeCell ref="V149:X149"/>
    <mergeCell ref="B150:C150"/>
    <mergeCell ref="D150:T150"/>
    <mergeCell ref="V150:X150"/>
    <mergeCell ref="B147:C147"/>
    <mergeCell ref="D147:T147"/>
    <mergeCell ref="V147:X147"/>
    <mergeCell ref="B148:C148"/>
    <mergeCell ref="D148:T148"/>
    <mergeCell ref="V148:X148"/>
    <mergeCell ref="B145:C145"/>
    <mergeCell ref="D145:T145"/>
    <mergeCell ref="V145:X145"/>
    <mergeCell ref="B146:C146"/>
    <mergeCell ref="D146:T146"/>
    <mergeCell ref="V146:X146"/>
    <mergeCell ref="B155:C155"/>
    <mergeCell ref="D155:T155"/>
    <mergeCell ref="V155:X155"/>
    <mergeCell ref="B156:C156"/>
    <mergeCell ref="D156:T156"/>
    <mergeCell ref="V156:X156"/>
    <mergeCell ref="B153:C153"/>
    <mergeCell ref="D153:T153"/>
    <mergeCell ref="V153:X153"/>
    <mergeCell ref="B154:C154"/>
    <mergeCell ref="D154:T154"/>
    <mergeCell ref="V154:X154"/>
    <mergeCell ref="B151:C151"/>
    <mergeCell ref="D151:T151"/>
    <mergeCell ref="V151:X151"/>
    <mergeCell ref="B152:C152"/>
    <mergeCell ref="D152:T152"/>
    <mergeCell ref="V152:X152"/>
    <mergeCell ref="B161:C161"/>
    <mergeCell ref="D161:T161"/>
    <mergeCell ref="V161:X161"/>
    <mergeCell ref="B162:C162"/>
    <mergeCell ref="D162:T162"/>
    <mergeCell ref="V162:X162"/>
    <mergeCell ref="B159:C159"/>
    <mergeCell ref="D159:T159"/>
    <mergeCell ref="V159:X159"/>
    <mergeCell ref="B160:C160"/>
    <mergeCell ref="D160:T160"/>
    <mergeCell ref="V160:X160"/>
    <mergeCell ref="B157:C157"/>
    <mergeCell ref="D157:T157"/>
    <mergeCell ref="V157:X157"/>
    <mergeCell ref="B158:C158"/>
    <mergeCell ref="D158:T158"/>
    <mergeCell ref="V158:X158"/>
    <mergeCell ref="B167:C167"/>
    <mergeCell ref="D167:T167"/>
    <mergeCell ref="V167:X167"/>
    <mergeCell ref="B168:C168"/>
    <mergeCell ref="D168:T168"/>
    <mergeCell ref="V168:X168"/>
    <mergeCell ref="B165:C165"/>
    <mergeCell ref="D165:T165"/>
    <mergeCell ref="V165:X165"/>
    <mergeCell ref="B166:C166"/>
    <mergeCell ref="D166:T166"/>
    <mergeCell ref="V166:X166"/>
    <mergeCell ref="B163:C163"/>
    <mergeCell ref="D163:T163"/>
    <mergeCell ref="V163:X163"/>
    <mergeCell ref="B164:C164"/>
    <mergeCell ref="D164:T164"/>
    <mergeCell ref="V164:X164"/>
    <mergeCell ref="B173:C173"/>
    <mergeCell ref="D173:T173"/>
    <mergeCell ref="V173:X173"/>
    <mergeCell ref="B174:C174"/>
    <mergeCell ref="D174:T174"/>
    <mergeCell ref="V174:X174"/>
    <mergeCell ref="B171:C171"/>
    <mergeCell ref="D171:T171"/>
    <mergeCell ref="V171:X171"/>
    <mergeCell ref="B172:C172"/>
    <mergeCell ref="D172:T172"/>
    <mergeCell ref="V172:X172"/>
    <mergeCell ref="B169:C169"/>
    <mergeCell ref="D169:T169"/>
    <mergeCell ref="V169:X169"/>
    <mergeCell ref="B170:C170"/>
    <mergeCell ref="D170:T170"/>
    <mergeCell ref="V170:X170"/>
    <mergeCell ref="B179:C179"/>
    <mergeCell ref="D179:T179"/>
    <mergeCell ref="V179:X179"/>
    <mergeCell ref="B180:C180"/>
    <mergeCell ref="D180:T180"/>
    <mergeCell ref="V180:X180"/>
    <mergeCell ref="B177:C177"/>
    <mergeCell ref="D177:T177"/>
    <mergeCell ref="V177:X177"/>
    <mergeCell ref="B178:C178"/>
    <mergeCell ref="D178:T178"/>
    <mergeCell ref="V178:X178"/>
    <mergeCell ref="B175:C175"/>
    <mergeCell ref="D175:T175"/>
    <mergeCell ref="V175:X175"/>
    <mergeCell ref="B176:C176"/>
    <mergeCell ref="D176:T176"/>
    <mergeCell ref="V176:X176"/>
    <mergeCell ref="B185:C185"/>
    <mergeCell ref="D185:T185"/>
    <mergeCell ref="V185:X185"/>
    <mergeCell ref="B186:C186"/>
    <mergeCell ref="D186:T186"/>
    <mergeCell ref="V186:X186"/>
    <mergeCell ref="B183:C183"/>
    <mergeCell ref="D183:T183"/>
    <mergeCell ref="V183:X183"/>
    <mergeCell ref="B184:C184"/>
    <mergeCell ref="D184:T184"/>
    <mergeCell ref="V184:X184"/>
    <mergeCell ref="B181:C181"/>
    <mergeCell ref="D181:T181"/>
    <mergeCell ref="V181:X181"/>
    <mergeCell ref="B182:C182"/>
    <mergeCell ref="D182:T182"/>
    <mergeCell ref="V182:X182"/>
    <mergeCell ref="B191:C191"/>
    <mergeCell ref="D191:T191"/>
    <mergeCell ref="V191:X191"/>
    <mergeCell ref="B192:C192"/>
    <mergeCell ref="D192:T192"/>
    <mergeCell ref="V192:X192"/>
    <mergeCell ref="B189:C189"/>
    <mergeCell ref="D189:T189"/>
    <mergeCell ref="V189:X189"/>
    <mergeCell ref="B190:C190"/>
    <mergeCell ref="D190:T190"/>
    <mergeCell ref="V190:X190"/>
    <mergeCell ref="B187:C187"/>
    <mergeCell ref="D187:T187"/>
    <mergeCell ref="V187:X187"/>
    <mergeCell ref="B188:C188"/>
    <mergeCell ref="D188:T188"/>
    <mergeCell ref="V188:X188"/>
    <mergeCell ref="B197:C197"/>
    <mergeCell ref="D197:T197"/>
    <mergeCell ref="V197:X197"/>
    <mergeCell ref="B198:C198"/>
    <mergeCell ref="D198:T198"/>
    <mergeCell ref="V198:X198"/>
    <mergeCell ref="B195:C195"/>
    <mergeCell ref="D195:T195"/>
    <mergeCell ref="V195:X195"/>
    <mergeCell ref="B196:C196"/>
    <mergeCell ref="D196:T196"/>
    <mergeCell ref="V196:X196"/>
    <mergeCell ref="B193:C193"/>
    <mergeCell ref="D193:T193"/>
    <mergeCell ref="V193:X193"/>
    <mergeCell ref="B194:C194"/>
    <mergeCell ref="D194:T194"/>
    <mergeCell ref="V194:X194"/>
    <mergeCell ref="B203:C203"/>
    <mergeCell ref="D203:T203"/>
    <mergeCell ref="V203:X203"/>
    <mergeCell ref="B204:C204"/>
    <mergeCell ref="D204:T204"/>
    <mergeCell ref="V204:X204"/>
    <mergeCell ref="B201:C201"/>
    <mergeCell ref="D201:T201"/>
    <mergeCell ref="V201:X201"/>
    <mergeCell ref="B202:C202"/>
    <mergeCell ref="D202:T202"/>
    <mergeCell ref="V202:X202"/>
    <mergeCell ref="B199:C199"/>
    <mergeCell ref="D199:T199"/>
    <mergeCell ref="V199:X199"/>
    <mergeCell ref="B200:C200"/>
    <mergeCell ref="D200:T200"/>
    <mergeCell ref="V200:X200"/>
    <mergeCell ref="B209:C209"/>
    <mergeCell ref="D209:T209"/>
    <mergeCell ref="V209:X209"/>
    <mergeCell ref="B210:C210"/>
    <mergeCell ref="D210:T210"/>
    <mergeCell ref="V210:X210"/>
    <mergeCell ref="B207:C207"/>
    <mergeCell ref="D207:T207"/>
    <mergeCell ref="V207:X207"/>
    <mergeCell ref="B208:C208"/>
    <mergeCell ref="D208:T208"/>
    <mergeCell ref="V208:X208"/>
    <mergeCell ref="B205:C205"/>
    <mergeCell ref="D205:T205"/>
    <mergeCell ref="V205:X205"/>
    <mergeCell ref="B206:C206"/>
    <mergeCell ref="D206:T206"/>
    <mergeCell ref="V206:X206"/>
    <mergeCell ref="B215:C215"/>
    <mergeCell ref="D215:T215"/>
    <mergeCell ref="V215:X215"/>
    <mergeCell ref="B216:C216"/>
    <mergeCell ref="D216:T216"/>
    <mergeCell ref="V216:X216"/>
    <mergeCell ref="B213:C213"/>
    <mergeCell ref="D213:T213"/>
    <mergeCell ref="V213:X213"/>
    <mergeCell ref="B214:C214"/>
    <mergeCell ref="D214:T214"/>
    <mergeCell ref="V214:X214"/>
    <mergeCell ref="B211:C211"/>
    <mergeCell ref="D211:T211"/>
    <mergeCell ref="V211:X211"/>
    <mergeCell ref="B212:C212"/>
    <mergeCell ref="D212:T212"/>
    <mergeCell ref="V212:X212"/>
    <mergeCell ref="B221:C221"/>
    <mergeCell ref="D221:T221"/>
    <mergeCell ref="V221:X221"/>
    <mergeCell ref="B222:C222"/>
    <mergeCell ref="D222:T222"/>
    <mergeCell ref="V222:X222"/>
    <mergeCell ref="B219:C219"/>
    <mergeCell ref="D219:T219"/>
    <mergeCell ref="V219:X219"/>
    <mergeCell ref="B220:C220"/>
    <mergeCell ref="D220:T220"/>
    <mergeCell ref="V220:X220"/>
    <mergeCell ref="B217:C217"/>
    <mergeCell ref="D217:T217"/>
    <mergeCell ref="V217:X217"/>
    <mergeCell ref="B218:C218"/>
    <mergeCell ref="D218:T218"/>
    <mergeCell ref="V218:X218"/>
    <mergeCell ref="B227:C227"/>
    <mergeCell ref="D227:T227"/>
    <mergeCell ref="V227:X227"/>
    <mergeCell ref="B228:C228"/>
    <mergeCell ref="D228:T228"/>
    <mergeCell ref="V228:X228"/>
    <mergeCell ref="B225:C225"/>
    <mergeCell ref="D225:T225"/>
    <mergeCell ref="V225:X225"/>
    <mergeCell ref="B226:C226"/>
    <mergeCell ref="D226:T226"/>
    <mergeCell ref="V226:X226"/>
    <mergeCell ref="B223:C223"/>
    <mergeCell ref="D223:T223"/>
    <mergeCell ref="V223:X223"/>
    <mergeCell ref="B224:C224"/>
    <mergeCell ref="D224:T224"/>
    <mergeCell ref="V224:X224"/>
    <mergeCell ref="B233:C233"/>
    <mergeCell ref="D233:T233"/>
    <mergeCell ref="V233:X233"/>
    <mergeCell ref="B234:C234"/>
    <mergeCell ref="D234:T234"/>
    <mergeCell ref="V234:X234"/>
    <mergeCell ref="B231:C231"/>
    <mergeCell ref="D231:T231"/>
    <mergeCell ref="V231:X231"/>
    <mergeCell ref="B232:C232"/>
    <mergeCell ref="D232:T232"/>
    <mergeCell ref="V232:X232"/>
    <mergeCell ref="B229:C229"/>
    <mergeCell ref="D229:T229"/>
    <mergeCell ref="V229:X229"/>
    <mergeCell ref="B230:C230"/>
    <mergeCell ref="D230:T230"/>
    <mergeCell ref="V230:X230"/>
    <mergeCell ref="B239:C239"/>
    <mergeCell ref="D239:T239"/>
    <mergeCell ref="V239:X239"/>
    <mergeCell ref="B240:C240"/>
    <mergeCell ref="D240:T240"/>
    <mergeCell ref="V240:X240"/>
    <mergeCell ref="B237:C237"/>
    <mergeCell ref="D237:T237"/>
    <mergeCell ref="V237:X237"/>
    <mergeCell ref="B238:C238"/>
    <mergeCell ref="D238:T238"/>
    <mergeCell ref="V238:X238"/>
    <mergeCell ref="B235:C235"/>
    <mergeCell ref="D235:T235"/>
    <mergeCell ref="V235:X235"/>
    <mergeCell ref="B236:C236"/>
    <mergeCell ref="D236:T236"/>
    <mergeCell ref="V236:X236"/>
    <mergeCell ref="B245:C245"/>
    <mergeCell ref="D245:T245"/>
    <mergeCell ref="V245:X245"/>
    <mergeCell ref="B246:C246"/>
    <mergeCell ref="D246:T246"/>
    <mergeCell ref="V246:X246"/>
    <mergeCell ref="B243:C243"/>
    <mergeCell ref="D243:T243"/>
    <mergeCell ref="V243:X243"/>
    <mergeCell ref="B244:C244"/>
    <mergeCell ref="D244:T244"/>
    <mergeCell ref="V244:X244"/>
    <mergeCell ref="B241:C241"/>
    <mergeCell ref="D241:T241"/>
    <mergeCell ref="V241:X241"/>
    <mergeCell ref="B242:C242"/>
    <mergeCell ref="D242:T242"/>
    <mergeCell ref="V242:X242"/>
    <mergeCell ref="B251:C251"/>
    <mergeCell ref="D251:T251"/>
    <mergeCell ref="V251:X251"/>
    <mergeCell ref="B252:C252"/>
    <mergeCell ref="D252:T252"/>
    <mergeCell ref="V252:X252"/>
    <mergeCell ref="B249:C249"/>
    <mergeCell ref="D249:T249"/>
    <mergeCell ref="V249:X249"/>
    <mergeCell ref="B250:C250"/>
    <mergeCell ref="D250:T250"/>
    <mergeCell ref="V250:X250"/>
    <mergeCell ref="B247:C247"/>
    <mergeCell ref="D247:T247"/>
    <mergeCell ref="V247:X247"/>
    <mergeCell ref="B248:C248"/>
    <mergeCell ref="D248:T248"/>
    <mergeCell ref="V248:X248"/>
    <mergeCell ref="B257:C257"/>
    <mergeCell ref="D257:T257"/>
    <mergeCell ref="V257:X257"/>
    <mergeCell ref="B258:C258"/>
    <mergeCell ref="D258:T258"/>
    <mergeCell ref="V258:X258"/>
    <mergeCell ref="B255:C255"/>
    <mergeCell ref="D255:T255"/>
    <mergeCell ref="V255:X255"/>
    <mergeCell ref="B256:C256"/>
    <mergeCell ref="D256:T256"/>
    <mergeCell ref="V256:X256"/>
    <mergeCell ref="B253:C253"/>
    <mergeCell ref="D253:T253"/>
    <mergeCell ref="V253:X253"/>
    <mergeCell ref="B254:C254"/>
    <mergeCell ref="D254:T254"/>
    <mergeCell ref="V254:X254"/>
    <mergeCell ref="B263:C263"/>
    <mergeCell ref="D263:T263"/>
    <mergeCell ref="V263:X263"/>
    <mergeCell ref="B264:C264"/>
    <mergeCell ref="D264:T264"/>
    <mergeCell ref="V264:X264"/>
    <mergeCell ref="B261:C261"/>
    <mergeCell ref="D261:T261"/>
    <mergeCell ref="V261:X261"/>
    <mergeCell ref="B262:C262"/>
    <mergeCell ref="D262:T262"/>
    <mergeCell ref="V262:X262"/>
    <mergeCell ref="B259:C259"/>
    <mergeCell ref="D259:T259"/>
    <mergeCell ref="V259:X259"/>
    <mergeCell ref="B260:C260"/>
    <mergeCell ref="D260:T260"/>
    <mergeCell ref="V260:X260"/>
    <mergeCell ref="B269:C269"/>
    <mergeCell ref="D269:T269"/>
    <mergeCell ref="V269:X269"/>
    <mergeCell ref="B270:C270"/>
    <mergeCell ref="D270:T270"/>
    <mergeCell ref="V270:X270"/>
    <mergeCell ref="B267:C267"/>
    <mergeCell ref="D267:T267"/>
    <mergeCell ref="V267:X267"/>
    <mergeCell ref="B268:C268"/>
    <mergeCell ref="D268:T268"/>
    <mergeCell ref="V268:X268"/>
    <mergeCell ref="B265:C265"/>
    <mergeCell ref="D265:T265"/>
    <mergeCell ref="V265:X265"/>
    <mergeCell ref="B266:C266"/>
    <mergeCell ref="D266:T266"/>
    <mergeCell ref="V266:X266"/>
    <mergeCell ref="B275:C275"/>
    <mergeCell ref="D275:T275"/>
    <mergeCell ref="V275:X275"/>
    <mergeCell ref="B276:C276"/>
    <mergeCell ref="D276:T276"/>
    <mergeCell ref="V276:X276"/>
    <mergeCell ref="B273:C273"/>
    <mergeCell ref="D273:T273"/>
    <mergeCell ref="V273:X273"/>
    <mergeCell ref="B274:C274"/>
    <mergeCell ref="D274:T274"/>
    <mergeCell ref="V274:X274"/>
    <mergeCell ref="B271:C271"/>
    <mergeCell ref="D271:T271"/>
    <mergeCell ref="V271:X271"/>
    <mergeCell ref="B272:C272"/>
    <mergeCell ref="D272:T272"/>
    <mergeCell ref="V272:X272"/>
    <mergeCell ref="B281:C281"/>
    <mergeCell ref="D281:T281"/>
    <mergeCell ref="V281:X281"/>
    <mergeCell ref="B282:C282"/>
    <mergeCell ref="D282:T282"/>
    <mergeCell ref="V282:X282"/>
    <mergeCell ref="B279:C279"/>
    <mergeCell ref="D279:T279"/>
    <mergeCell ref="V279:X279"/>
    <mergeCell ref="B280:C280"/>
    <mergeCell ref="D280:T280"/>
    <mergeCell ref="V280:X280"/>
    <mergeCell ref="B277:C277"/>
    <mergeCell ref="D277:T277"/>
    <mergeCell ref="V277:X277"/>
    <mergeCell ref="B278:C278"/>
    <mergeCell ref="D278:T278"/>
    <mergeCell ref="V278:X278"/>
    <mergeCell ref="B287:C287"/>
    <mergeCell ref="D287:T287"/>
    <mergeCell ref="V287:X287"/>
    <mergeCell ref="B288:C288"/>
    <mergeCell ref="D288:T288"/>
    <mergeCell ref="V288:X288"/>
    <mergeCell ref="B285:C285"/>
    <mergeCell ref="D285:T285"/>
    <mergeCell ref="V285:X285"/>
    <mergeCell ref="B286:C286"/>
    <mergeCell ref="D286:T286"/>
    <mergeCell ref="V286:X286"/>
    <mergeCell ref="B283:C283"/>
    <mergeCell ref="D283:T283"/>
    <mergeCell ref="V283:X283"/>
    <mergeCell ref="B284:C284"/>
    <mergeCell ref="D284:T284"/>
    <mergeCell ref="V284:X284"/>
    <mergeCell ref="B293:C293"/>
    <mergeCell ref="D293:T293"/>
    <mergeCell ref="V293:X293"/>
    <mergeCell ref="B294:C294"/>
    <mergeCell ref="D294:T294"/>
    <mergeCell ref="V294:X294"/>
    <mergeCell ref="B291:C291"/>
    <mergeCell ref="D291:T291"/>
    <mergeCell ref="V291:X291"/>
    <mergeCell ref="B292:C292"/>
    <mergeCell ref="D292:T292"/>
    <mergeCell ref="V292:X292"/>
    <mergeCell ref="B289:C289"/>
    <mergeCell ref="D289:T289"/>
    <mergeCell ref="V289:X289"/>
    <mergeCell ref="B290:C290"/>
    <mergeCell ref="D290:T290"/>
    <mergeCell ref="V290:X290"/>
    <mergeCell ref="B299:C299"/>
    <mergeCell ref="D299:T299"/>
    <mergeCell ref="V299:X299"/>
    <mergeCell ref="B300:C300"/>
    <mergeCell ref="D300:T300"/>
    <mergeCell ref="V300:X300"/>
    <mergeCell ref="B297:C297"/>
    <mergeCell ref="D297:T297"/>
    <mergeCell ref="V297:X297"/>
    <mergeCell ref="B298:C298"/>
    <mergeCell ref="D298:T298"/>
    <mergeCell ref="V298:X298"/>
    <mergeCell ref="B295:C295"/>
    <mergeCell ref="D295:T295"/>
    <mergeCell ref="V295:X295"/>
    <mergeCell ref="B296:C296"/>
    <mergeCell ref="D296:T296"/>
    <mergeCell ref="V296:X296"/>
    <mergeCell ref="B305:C305"/>
    <mergeCell ref="D305:T305"/>
    <mergeCell ref="V305:X305"/>
    <mergeCell ref="B306:C306"/>
    <mergeCell ref="D306:T306"/>
    <mergeCell ref="V306:X306"/>
    <mergeCell ref="B303:C303"/>
    <mergeCell ref="D303:T303"/>
    <mergeCell ref="V303:X303"/>
    <mergeCell ref="B304:C304"/>
    <mergeCell ref="D304:T304"/>
    <mergeCell ref="V304:X304"/>
    <mergeCell ref="B301:C301"/>
    <mergeCell ref="D301:T301"/>
    <mergeCell ref="V301:X301"/>
    <mergeCell ref="B302:C302"/>
    <mergeCell ref="D302:T302"/>
    <mergeCell ref="V302:X302"/>
    <mergeCell ref="B311:C311"/>
    <mergeCell ref="D311:T311"/>
    <mergeCell ref="V311:X311"/>
    <mergeCell ref="B312:C312"/>
    <mergeCell ref="D312:T312"/>
    <mergeCell ref="V312:X312"/>
    <mergeCell ref="B309:C309"/>
    <mergeCell ref="D309:T309"/>
    <mergeCell ref="V309:X309"/>
    <mergeCell ref="B310:C310"/>
    <mergeCell ref="D310:T310"/>
    <mergeCell ref="V310:X310"/>
    <mergeCell ref="B307:C307"/>
    <mergeCell ref="D307:T307"/>
    <mergeCell ref="V307:X307"/>
    <mergeCell ref="B308:C308"/>
    <mergeCell ref="D308:T308"/>
    <mergeCell ref="V308:X308"/>
    <mergeCell ref="B317:C317"/>
    <mergeCell ref="D317:T317"/>
    <mergeCell ref="V317:X317"/>
    <mergeCell ref="B318:C318"/>
    <mergeCell ref="D318:T318"/>
    <mergeCell ref="V318:X318"/>
    <mergeCell ref="B315:C315"/>
    <mergeCell ref="D315:T315"/>
    <mergeCell ref="V315:X315"/>
    <mergeCell ref="B316:C316"/>
    <mergeCell ref="D316:T316"/>
    <mergeCell ref="V316:X316"/>
    <mergeCell ref="B313:C313"/>
    <mergeCell ref="D313:T313"/>
    <mergeCell ref="V313:X313"/>
    <mergeCell ref="B314:C314"/>
    <mergeCell ref="D314:T314"/>
    <mergeCell ref="V314:X314"/>
    <mergeCell ref="B323:C323"/>
    <mergeCell ref="D323:T323"/>
    <mergeCell ref="V323:X323"/>
    <mergeCell ref="B324:C324"/>
    <mergeCell ref="D324:T324"/>
    <mergeCell ref="V324:X324"/>
    <mergeCell ref="B321:C321"/>
    <mergeCell ref="D321:T321"/>
    <mergeCell ref="V321:X321"/>
    <mergeCell ref="B322:C322"/>
    <mergeCell ref="D322:T322"/>
    <mergeCell ref="V322:X322"/>
    <mergeCell ref="B319:C319"/>
    <mergeCell ref="D319:T319"/>
    <mergeCell ref="V319:X319"/>
    <mergeCell ref="B320:C320"/>
    <mergeCell ref="D320:T320"/>
    <mergeCell ref="V320:X320"/>
    <mergeCell ref="B329:C329"/>
    <mergeCell ref="D329:T329"/>
    <mergeCell ref="V329:X329"/>
    <mergeCell ref="B330:C330"/>
    <mergeCell ref="D330:T330"/>
    <mergeCell ref="V330:X330"/>
    <mergeCell ref="B327:C327"/>
    <mergeCell ref="D327:T327"/>
    <mergeCell ref="V327:X327"/>
    <mergeCell ref="B328:C328"/>
    <mergeCell ref="D328:T328"/>
    <mergeCell ref="V328:X328"/>
    <mergeCell ref="B325:C325"/>
    <mergeCell ref="D325:T325"/>
    <mergeCell ref="V325:X325"/>
    <mergeCell ref="B326:C326"/>
    <mergeCell ref="D326:T326"/>
    <mergeCell ref="V326:X326"/>
    <mergeCell ref="B335:C335"/>
    <mergeCell ref="D335:T335"/>
    <mergeCell ref="V335:X335"/>
    <mergeCell ref="B336:C336"/>
    <mergeCell ref="D336:T336"/>
    <mergeCell ref="V336:X336"/>
    <mergeCell ref="B333:C333"/>
    <mergeCell ref="D333:T333"/>
    <mergeCell ref="V333:X333"/>
    <mergeCell ref="B334:C334"/>
    <mergeCell ref="D334:T334"/>
    <mergeCell ref="V334:X334"/>
    <mergeCell ref="B331:C331"/>
    <mergeCell ref="D331:T331"/>
    <mergeCell ref="V331:X331"/>
    <mergeCell ref="B332:C332"/>
    <mergeCell ref="D332:T332"/>
    <mergeCell ref="V332:X332"/>
    <mergeCell ref="B341:C341"/>
    <mergeCell ref="D341:T341"/>
    <mergeCell ref="V341:X341"/>
    <mergeCell ref="B342:C342"/>
    <mergeCell ref="D342:T342"/>
    <mergeCell ref="V342:X342"/>
    <mergeCell ref="B339:C339"/>
    <mergeCell ref="D339:T339"/>
    <mergeCell ref="V339:X339"/>
    <mergeCell ref="B340:C340"/>
    <mergeCell ref="D340:T340"/>
    <mergeCell ref="V340:X340"/>
    <mergeCell ref="B337:C337"/>
    <mergeCell ref="D337:T337"/>
    <mergeCell ref="V337:X337"/>
    <mergeCell ref="B338:C338"/>
    <mergeCell ref="D338:T338"/>
    <mergeCell ref="V338:X338"/>
    <mergeCell ref="B347:C347"/>
    <mergeCell ref="D347:T347"/>
    <mergeCell ref="V347:X347"/>
    <mergeCell ref="B348:C348"/>
    <mergeCell ref="D348:T348"/>
    <mergeCell ref="V348:X348"/>
    <mergeCell ref="B345:C345"/>
    <mergeCell ref="D345:T345"/>
    <mergeCell ref="V345:X345"/>
    <mergeCell ref="B346:C346"/>
    <mergeCell ref="D346:T346"/>
    <mergeCell ref="V346:X346"/>
    <mergeCell ref="B343:C343"/>
    <mergeCell ref="D343:T343"/>
    <mergeCell ref="V343:X343"/>
    <mergeCell ref="B344:C344"/>
    <mergeCell ref="D344:T344"/>
    <mergeCell ref="V344:X344"/>
    <mergeCell ref="B353:C353"/>
    <mergeCell ref="D353:T353"/>
    <mergeCell ref="V353:X353"/>
    <mergeCell ref="B354:C354"/>
    <mergeCell ref="D354:T354"/>
    <mergeCell ref="V354:X354"/>
    <mergeCell ref="B351:C351"/>
    <mergeCell ref="D351:T351"/>
    <mergeCell ref="V351:X351"/>
    <mergeCell ref="B352:C352"/>
    <mergeCell ref="D352:T352"/>
    <mergeCell ref="V352:X352"/>
    <mergeCell ref="B349:C349"/>
    <mergeCell ref="D349:T349"/>
    <mergeCell ref="V349:X349"/>
    <mergeCell ref="B350:C350"/>
    <mergeCell ref="D350:T350"/>
    <mergeCell ref="V350:X350"/>
    <mergeCell ref="B359:C359"/>
    <mergeCell ref="D359:T359"/>
    <mergeCell ref="V359:X359"/>
    <mergeCell ref="B360:C360"/>
    <mergeCell ref="D360:T360"/>
    <mergeCell ref="V360:X360"/>
    <mergeCell ref="B357:C357"/>
    <mergeCell ref="D357:T357"/>
    <mergeCell ref="V357:X357"/>
    <mergeCell ref="B358:C358"/>
    <mergeCell ref="D358:T358"/>
    <mergeCell ref="V358:X358"/>
    <mergeCell ref="B355:C355"/>
    <mergeCell ref="D355:T355"/>
    <mergeCell ref="V355:X355"/>
    <mergeCell ref="B356:C356"/>
    <mergeCell ref="D356:T356"/>
    <mergeCell ref="V356:X356"/>
    <mergeCell ref="B365:C365"/>
    <mergeCell ref="D365:T365"/>
    <mergeCell ref="V365:X365"/>
    <mergeCell ref="B366:C366"/>
    <mergeCell ref="D366:T366"/>
    <mergeCell ref="V366:X366"/>
    <mergeCell ref="B363:C363"/>
    <mergeCell ref="D363:T363"/>
    <mergeCell ref="V363:X363"/>
    <mergeCell ref="B364:C364"/>
    <mergeCell ref="D364:T364"/>
    <mergeCell ref="V364:X364"/>
    <mergeCell ref="B361:C361"/>
    <mergeCell ref="D361:T361"/>
    <mergeCell ref="V361:X361"/>
    <mergeCell ref="B362:C362"/>
    <mergeCell ref="D362:T362"/>
    <mergeCell ref="V362:X362"/>
    <mergeCell ref="B371:C371"/>
    <mergeCell ref="D371:T371"/>
    <mergeCell ref="V371:X371"/>
    <mergeCell ref="B372:C372"/>
    <mergeCell ref="D372:T372"/>
    <mergeCell ref="V372:X372"/>
    <mergeCell ref="B369:C369"/>
    <mergeCell ref="D369:T369"/>
    <mergeCell ref="V369:X369"/>
    <mergeCell ref="B370:C370"/>
    <mergeCell ref="D370:T370"/>
    <mergeCell ref="V370:X370"/>
    <mergeCell ref="B367:C367"/>
    <mergeCell ref="D367:T367"/>
    <mergeCell ref="V367:X367"/>
    <mergeCell ref="B368:C368"/>
    <mergeCell ref="D368:T368"/>
    <mergeCell ref="V368:X368"/>
    <mergeCell ref="B377:C377"/>
    <mergeCell ref="D377:T377"/>
    <mergeCell ref="V377:X377"/>
    <mergeCell ref="B378:C378"/>
    <mergeCell ref="D378:T378"/>
    <mergeCell ref="V378:X378"/>
    <mergeCell ref="B375:C375"/>
    <mergeCell ref="D375:T375"/>
    <mergeCell ref="V375:X375"/>
    <mergeCell ref="B376:C376"/>
    <mergeCell ref="D376:T376"/>
    <mergeCell ref="V376:X376"/>
    <mergeCell ref="B373:C373"/>
    <mergeCell ref="D373:T373"/>
    <mergeCell ref="V373:X373"/>
    <mergeCell ref="B374:C374"/>
    <mergeCell ref="D374:T374"/>
    <mergeCell ref="V374:X374"/>
    <mergeCell ref="B383:C383"/>
    <mergeCell ref="D383:T383"/>
    <mergeCell ref="V383:X383"/>
    <mergeCell ref="B384:C384"/>
    <mergeCell ref="D384:T384"/>
    <mergeCell ref="V384:X384"/>
    <mergeCell ref="B381:C381"/>
    <mergeCell ref="D381:T381"/>
    <mergeCell ref="V381:X381"/>
    <mergeCell ref="B382:C382"/>
    <mergeCell ref="D382:T382"/>
    <mergeCell ref="V382:X382"/>
    <mergeCell ref="B379:C379"/>
    <mergeCell ref="D379:T379"/>
    <mergeCell ref="V379:X379"/>
    <mergeCell ref="B380:C380"/>
    <mergeCell ref="D380:T380"/>
    <mergeCell ref="V380:X380"/>
    <mergeCell ref="B391:C391"/>
    <mergeCell ref="D391:T391"/>
    <mergeCell ref="V391:X391"/>
    <mergeCell ref="A392:P392"/>
    <mergeCell ref="B389:C389"/>
    <mergeCell ref="D389:T389"/>
    <mergeCell ref="V389:X389"/>
    <mergeCell ref="B390:C390"/>
    <mergeCell ref="D390:T390"/>
    <mergeCell ref="V390:X390"/>
    <mergeCell ref="B387:C387"/>
    <mergeCell ref="D387:T387"/>
    <mergeCell ref="V387:X387"/>
    <mergeCell ref="B388:C388"/>
    <mergeCell ref="D388:T388"/>
    <mergeCell ref="V388:X388"/>
    <mergeCell ref="B385:C385"/>
    <mergeCell ref="D385:T385"/>
    <mergeCell ref="V385:X385"/>
    <mergeCell ref="B386:C386"/>
    <mergeCell ref="D386:T386"/>
    <mergeCell ref="V386:X386"/>
  </mergeCells>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A363-2498-4FE0-B22A-D8EB3148CA24}">
  <sheetPr>
    <outlinePr summaryBelow="0" summaryRight="0"/>
    <pageSetUpPr autoPageBreaks="0" fitToPage="1"/>
  </sheetPr>
  <dimension ref="A1:AO395"/>
  <sheetViews>
    <sheetView view="pageBreakPreview" zoomScale="115" zoomScaleNormal="100" zoomScaleSheetLayoutView="115" zoomScalePageLayoutView="85" workbookViewId="0">
      <selection activeCell="D75" sqref="D75:T75"/>
    </sheetView>
  </sheetViews>
  <sheetFormatPr defaultColWidth="3.44140625" defaultRowHeight="10.199999999999999" outlineLevelRow="3"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2" width="9.6640625" style="68" customWidth="1"/>
    <col min="33" max="33" width="4.33203125" style="68" customWidth="1"/>
    <col min="34" max="34" width="7" style="68" customWidth="1"/>
    <col min="35" max="36" width="5.44140625" style="69" customWidth="1"/>
    <col min="37" max="38" width="3.44140625" style="68"/>
    <col min="39" max="39" width="8.5546875" style="68" bestFit="1" customWidth="1"/>
    <col min="40" max="251" width="3.44140625" style="68"/>
    <col min="252" max="253" width="3" style="68" customWidth="1"/>
    <col min="254" max="254" width="1" style="68" customWidth="1"/>
    <col min="255" max="255" width="2" style="68" customWidth="1"/>
    <col min="256" max="256" width="0.88671875" style="68" customWidth="1"/>
    <col min="257" max="268" width="3" style="68" customWidth="1"/>
    <col min="269" max="269" width="11" style="68" customWidth="1"/>
    <col min="270" max="270" width="13.33203125" style="68" customWidth="1"/>
    <col min="271" max="271" width="3.5546875" style="68" customWidth="1"/>
    <col min="272" max="272" width="8.6640625" style="68" customWidth="1"/>
    <col min="273" max="273" width="5.6640625" style="68" customWidth="1"/>
    <col min="274" max="274" width="8.109375" style="68" bestFit="1" customWidth="1"/>
    <col min="275" max="275" width="1.33203125" style="68" customWidth="1"/>
    <col min="276" max="276" width="0" style="68" hidden="1" customWidth="1"/>
    <col min="277" max="279" width="3.44140625" style="68"/>
    <col min="280" max="280" width="4.44140625" style="68" customWidth="1"/>
    <col min="281" max="281" width="3.44140625" style="68"/>
    <col min="282" max="282" width="9.6640625" style="68" customWidth="1"/>
    <col min="283" max="283" width="4.33203125" style="68" customWidth="1"/>
    <col min="284" max="285" width="4.109375" style="68" customWidth="1"/>
    <col min="286" max="286" width="4.33203125" style="68" customWidth="1"/>
    <col min="287" max="287" width="5.33203125" style="68" customWidth="1"/>
    <col min="288" max="288" width="9.33203125" style="68" customWidth="1"/>
    <col min="289" max="289" width="5.6640625" style="68" customWidth="1"/>
    <col min="290" max="290" width="4.6640625" style="68" customWidth="1"/>
    <col min="291" max="291" width="5.33203125" style="68" customWidth="1"/>
    <col min="292" max="293" width="5.44140625" style="68" customWidth="1"/>
    <col min="294" max="507" width="3.44140625" style="68"/>
    <col min="508" max="509" width="3" style="68" customWidth="1"/>
    <col min="510" max="510" width="1" style="68" customWidth="1"/>
    <col min="511" max="511" width="2" style="68" customWidth="1"/>
    <col min="512" max="512" width="0.88671875" style="68" customWidth="1"/>
    <col min="513" max="524" width="3" style="68" customWidth="1"/>
    <col min="525" max="525" width="11" style="68" customWidth="1"/>
    <col min="526" max="526" width="13.33203125" style="68" customWidth="1"/>
    <col min="527" max="527" width="3.5546875" style="68" customWidth="1"/>
    <col min="528" max="528" width="8.6640625" style="68" customWidth="1"/>
    <col min="529" max="529" width="5.6640625" style="68" customWidth="1"/>
    <col min="530" max="530" width="8.109375" style="68" bestFit="1" customWidth="1"/>
    <col min="531" max="531" width="1.33203125" style="68" customWidth="1"/>
    <col min="532" max="532" width="0" style="68" hidden="1" customWidth="1"/>
    <col min="533" max="535" width="3.44140625" style="68"/>
    <col min="536" max="536" width="4.44140625" style="68" customWidth="1"/>
    <col min="537" max="537" width="3.44140625" style="68"/>
    <col min="538" max="538" width="9.6640625" style="68" customWidth="1"/>
    <col min="539" max="539" width="4.33203125" style="68" customWidth="1"/>
    <col min="540" max="541" width="4.109375" style="68" customWidth="1"/>
    <col min="542" max="542" width="4.33203125" style="68" customWidth="1"/>
    <col min="543" max="543" width="5.33203125" style="68" customWidth="1"/>
    <col min="544" max="544" width="9.33203125" style="68" customWidth="1"/>
    <col min="545" max="545" width="5.6640625" style="68" customWidth="1"/>
    <col min="546" max="546" width="4.6640625" style="68" customWidth="1"/>
    <col min="547" max="547" width="5.33203125" style="68" customWidth="1"/>
    <col min="548" max="549" width="5.44140625" style="68" customWidth="1"/>
    <col min="550" max="763" width="3.44140625" style="68"/>
    <col min="764" max="765" width="3" style="68" customWidth="1"/>
    <col min="766" max="766" width="1" style="68" customWidth="1"/>
    <col min="767" max="767" width="2" style="68" customWidth="1"/>
    <col min="768" max="768" width="0.88671875" style="68" customWidth="1"/>
    <col min="769" max="780" width="3" style="68" customWidth="1"/>
    <col min="781" max="781" width="11" style="68" customWidth="1"/>
    <col min="782" max="782" width="13.33203125" style="68" customWidth="1"/>
    <col min="783" max="783" width="3.5546875" style="68" customWidth="1"/>
    <col min="784" max="784" width="8.6640625" style="68" customWidth="1"/>
    <col min="785" max="785" width="5.6640625" style="68" customWidth="1"/>
    <col min="786" max="786" width="8.109375" style="68" bestFit="1" customWidth="1"/>
    <col min="787" max="787" width="1.33203125" style="68" customWidth="1"/>
    <col min="788" max="788" width="0" style="68" hidden="1" customWidth="1"/>
    <col min="789" max="791" width="3.44140625" style="68"/>
    <col min="792" max="792" width="4.44140625" style="68" customWidth="1"/>
    <col min="793" max="793" width="3.44140625" style="68"/>
    <col min="794" max="794" width="9.6640625" style="68" customWidth="1"/>
    <col min="795" max="795" width="4.33203125" style="68" customWidth="1"/>
    <col min="796" max="797" width="4.109375" style="68" customWidth="1"/>
    <col min="798" max="798" width="4.33203125" style="68" customWidth="1"/>
    <col min="799" max="799" width="5.33203125" style="68" customWidth="1"/>
    <col min="800" max="800" width="9.33203125" style="68" customWidth="1"/>
    <col min="801" max="801" width="5.6640625" style="68" customWidth="1"/>
    <col min="802" max="802" width="4.6640625" style="68" customWidth="1"/>
    <col min="803" max="803" width="5.33203125" style="68" customWidth="1"/>
    <col min="804" max="805" width="5.44140625" style="68" customWidth="1"/>
    <col min="806" max="1019" width="3.44140625" style="68"/>
    <col min="1020" max="1021" width="3" style="68" customWidth="1"/>
    <col min="1022" max="1022" width="1" style="68" customWidth="1"/>
    <col min="1023" max="1023" width="2" style="68" customWidth="1"/>
    <col min="1024" max="1024" width="0.88671875" style="68" customWidth="1"/>
    <col min="1025" max="1036" width="3" style="68" customWidth="1"/>
    <col min="1037" max="1037" width="11" style="68" customWidth="1"/>
    <col min="1038" max="1038" width="13.33203125" style="68" customWidth="1"/>
    <col min="1039" max="1039" width="3.5546875" style="68" customWidth="1"/>
    <col min="1040" max="1040" width="8.6640625" style="68" customWidth="1"/>
    <col min="1041" max="1041" width="5.6640625" style="68" customWidth="1"/>
    <col min="1042" max="1042" width="8.109375" style="68" bestFit="1" customWidth="1"/>
    <col min="1043" max="1043" width="1.33203125" style="68" customWidth="1"/>
    <col min="1044" max="1044" width="0" style="68" hidden="1" customWidth="1"/>
    <col min="1045" max="1047" width="3.44140625" style="68"/>
    <col min="1048" max="1048" width="4.44140625" style="68" customWidth="1"/>
    <col min="1049" max="1049" width="3.44140625" style="68"/>
    <col min="1050" max="1050" width="9.6640625" style="68" customWidth="1"/>
    <col min="1051" max="1051" width="4.33203125" style="68" customWidth="1"/>
    <col min="1052" max="1053" width="4.109375" style="68" customWidth="1"/>
    <col min="1054" max="1054" width="4.33203125" style="68" customWidth="1"/>
    <col min="1055" max="1055" width="5.33203125" style="68" customWidth="1"/>
    <col min="1056" max="1056" width="9.33203125" style="68" customWidth="1"/>
    <col min="1057" max="1057" width="5.6640625" style="68" customWidth="1"/>
    <col min="1058" max="1058" width="4.6640625" style="68" customWidth="1"/>
    <col min="1059" max="1059" width="5.33203125" style="68" customWidth="1"/>
    <col min="1060" max="1061" width="5.44140625" style="68" customWidth="1"/>
    <col min="1062" max="1275" width="3.44140625" style="68"/>
    <col min="1276" max="1277" width="3" style="68" customWidth="1"/>
    <col min="1278" max="1278" width="1" style="68" customWidth="1"/>
    <col min="1279" max="1279" width="2" style="68" customWidth="1"/>
    <col min="1280" max="1280" width="0.88671875" style="68" customWidth="1"/>
    <col min="1281" max="1292" width="3" style="68" customWidth="1"/>
    <col min="1293" max="1293" width="11" style="68" customWidth="1"/>
    <col min="1294" max="1294" width="13.33203125" style="68" customWidth="1"/>
    <col min="1295" max="1295" width="3.5546875" style="68" customWidth="1"/>
    <col min="1296" max="1296" width="8.6640625" style="68" customWidth="1"/>
    <col min="1297" max="1297" width="5.6640625" style="68" customWidth="1"/>
    <col min="1298" max="1298" width="8.109375" style="68" bestFit="1" customWidth="1"/>
    <col min="1299" max="1299" width="1.33203125" style="68" customWidth="1"/>
    <col min="1300" max="1300" width="0" style="68" hidden="1" customWidth="1"/>
    <col min="1301" max="1303" width="3.44140625" style="68"/>
    <col min="1304" max="1304" width="4.44140625" style="68" customWidth="1"/>
    <col min="1305" max="1305" width="3.44140625" style="68"/>
    <col min="1306" max="1306" width="9.6640625" style="68" customWidth="1"/>
    <col min="1307" max="1307" width="4.33203125" style="68" customWidth="1"/>
    <col min="1308" max="1309" width="4.109375" style="68" customWidth="1"/>
    <col min="1310" max="1310" width="4.33203125" style="68" customWidth="1"/>
    <col min="1311" max="1311" width="5.33203125" style="68" customWidth="1"/>
    <col min="1312" max="1312" width="9.33203125" style="68" customWidth="1"/>
    <col min="1313" max="1313" width="5.6640625" style="68" customWidth="1"/>
    <col min="1314" max="1314" width="4.6640625" style="68" customWidth="1"/>
    <col min="1315" max="1315" width="5.33203125" style="68" customWidth="1"/>
    <col min="1316" max="1317" width="5.44140625" style="68" customWidth="1"/>
    <col min="1318" max="1531" width="3.44140625" style="68"/>
    <col min="1532" max="1533" width="3" style="68" customWidth="1"/>
    <col min="1534" max="1534" width="1" style="68" customWidth="1"/>
    <col min="1535" max="1535" width="2" style="68" customWidth="1"/>
    <col min="1536" max="1536" width="0.88671875" style="68" customWidth="1"/>
    <col min="1537" max="1548" width="3" style="68" customWidth="1"/>
    <col min="1549" max="1549" width="11" style="68" customWidth="1"/>
    <col min="1550" max="1550" width="13.33203125" style="68" customWidth="1"/>
    <col min="1551" max="1551" width="3.5546875" style="68" customWidth="1"/>
    <col min="1552" max="1552" width="8.6640625" style="68" customWidth="1"/>
    <col min="1553" max="1553" width="5.6640625" style="68" customWidth="1"/>
    <col min="1554" max="1554" width="8.109375" style="68" bestFit="1" customWidth="1"/>
    <col min="1555" max="1555" width="1.33203125" style="68" customWidth="1"/>
    <col min="1556" max="1556" width="0" style="68" hidden="1" customWidth="1"/>
    <col min="1557" max="1559" width="3.44140625" style="68"/>
    <col min="1560" max="1560" width="4.44140625" style="68" customWidth="1"/>
    <col min="1561" max="1561" width="3.44140625" style="68"/>
    <col min="1562" max="1562" width="9.6640625" style="68" customWidth="1"/>
    <col min="1563" max="1563" width="4.33203125" style="68" customWidth="1"/>
    <col min="1564" max="1565" width="4.109375" style="68" customWidth="1"/>
    <col min="1566" max="1566" width="4.33203125" style="68" customWidth="1"/>
    <col min="1567" max="1567" width="5.33203125" style="68" customWidth="1"/>
    <col min="1568" max="1568" width="9.33203125" style="68" customWidth="1"/>
    <col min="1569" max="1569" width="5.6640625" style="68" customWidth="1"/>
    <col min="1570" max="1570" width="4.6640625" style="68" customWidth="1"/>
    <col min="1571" max="1571" width="5.33203125" style="68" customWidth="1"/>
    <col min="1572" max="1573" width="5.44140625" style="68" customWidth="1"/>
    <col min="1574" max="1787" width="3.44140625" style="68"/>
    <col min="1788" max="1789" width="3" style="68" customWidth="1"/>
    <col min="1790" max="1790" width="1" style="68" customWidth="1"/>
    <col min="1791" max="1791" width="2" style="68" customWidth="1"/>
    <col min="1792" max="1792" width="0.88671875" style="68" customWidth="1"/>
    <col min="1793" max="1804" width="3" style="68" customWidth="1"/>
    <col min="1805" max="1805" width="11" style="68" customWidth="1"/>
    <col min="1806" max="1806" width="13.33203125" style="68" customWidth="1"/>
    <col min="1807" max="1807" width="3.5546875" style="68" customWidth="1"/>
    <col min="1808" max="1808" width="8.6640625" style="68" customWidth="1"/>
    <col min="1809" max="1809" width="5.6640625" style="68" customWidth="1"/>
    <col min="1810" max="1810" width="8.109375" style="68" bestFit="1" customWidth="1"/>
    <col min="1811" max="1811" width="1.33203125" style="68" customWidth="1"/>
    <col min="1812" max="1812" width="0" style="68" hidden="1" customWidth="1"/>
    <col min="1813" max="1815" width="3.44140625" style="68"/>
    <col min="1816" max="1816" width="4.44140625" style="68" customWidth="1"/>
    <col min="1817" max="1817" width="3.44140625" style="68"/>
    <col min="1818" max="1818" width="9.6640625" style="68" customWidth="1"/>
    <col min="1819" max="1819" width="4.33203125" style="68" customWidth="1"/>
    <col min="1820" max="1821" width="4.109375" style="68" customWidth="1"/>
    <col min="1822" max="1822" width="4.33203125" style="68" customWidth="1"/>
    <col min="1823" max="1823" width="5.33203125" style="68" customWidth="1"/>
    <col min="1824" max="1824" width="9.33203125" style="68" customWidth="1"/>
    <col min="1825" max="1825" width="5.6640625" style="68" customWidth="1"/>
    <col min="1826" max="1826" width="4.6640625" style="68" customWidth="1"/>
    <col min="1827" max="1827" width="5.33203125" style="68" customWidth="1"/>
    <col min="1828" max="1829" width="5.44140625" style="68" customWidth="1"/>
    <col min="1830" max="2043" width="3.44140625" style="68"/>
    <col min="2044" max="2045" width="3" style="68" customWidth="1"/>
    <col min="2046" max="2046" width="1" style="68" customWidth="1"/>
    <col min="2047" max="2047" width="2" style="68" customWidth="1"/>
    <col min="2048" max="2048" width="0.88671875" style="68" customWidth="1"/>
    <col min="2049" max="2060" width="3" style="68" customWidth="1"/>
    <col min="2061" max="2061" width="11" style="68" customWidth="1"/>
    <col min="2062" max="2062" width="13.33203125" style="68" customWidth="1"/>
    <col min="2063" max="2063" width="3.5546875" style="68" customWidth="1"/>
    <col min="2064" max="2064" width="8.6640625" style="68" customWidth="1"/>
    <col min="2065" max="2065" width="5.6640625" style="68" customWidth="1"/>
    <col min="2066" max="2066" width="8.109375" style="68" bestFit="1" customWidth="1"/>
    <col min="2067" max="2067" width="1.33203125" style="68" customWidth="1"/>
    <col min="2068" max="2068" width="0" style="68" hidden="1" customWidth="1"/>
    <col min="2069" max="2071" width="3.44140625" style="68"/>
    <col min="2072" max="2072" width="4.44140625" style="68" customWidth="1"/>
    <col min="2073" max="2073" width="3.44140625" style="68"/>
    <col min="2074" max="2074" width="9.6640625" style="68" customWidth="1"/>
    <col min="2075" max="2075" width="4.33203125" style="68" customWidth="1"/>
    <col min="2076" max="2077" width="4.109375" style="68" customWidth="1"/>
    <col min="2078" max="2078" width="4.33203125" style="68" customWidth="1"/>
    <col min="2079" max="2079" width="5.33203125" style="68" customWidth="1"/>
    <col min="2080" max="2080" width="9.33203125" style="68" customWidth="1"/>
    <col min="2081" max="2081" width="5.6640625" style="68" customWidth="1"/>
    <col min="2082" max="2082" width="4.6640625" style="68" customWidth="1"/>
    <col min="2083" max="2083" width="5.33203125" style="68" customWidth="1"/>
    <col min="2084" max="2085" width="5.44140625" style="68" customWidth="1"/>
    <col min="2086" max="2299" width="3.44140625" style="68"/>
    <col min="2300" max="2301" width="3" style="68" customWidth="1"/>
    <col min="2302" max="2302" width="1" style="68" customWidth="1"/>
    <col min="2303" max="2303" width="2" style="68" customWidth="1"/>
    <col min="2304" max="2304" width="0.88671875" style="68" customWidth="1"/>
    <col min="2305" max="2316" width="3" style="68" customWidth="1"/>
    <col min="2317" max="2317" width="11" style="68" customWidth="1"/>
    <col min="2318" max="2318" width="13.33203125" style="68" customWidth="1"/>
    <col min="2319" max="2319" width="3.5546875" style="68" customWidth="1"/>
    <col min="2320" max="2320" width="8.6640625" style="68" customWidth="1"/>
    <col min="2321" max="2321" width="5.6640625" style="68" customWidth="1"/>
    <col min="2322" max="2322" width="8.109375" style="68" bestFit="1" customWidth="1"/>
    <col min="2323" max="2323" width="1.33203125" style="68" customWidth="1"/>
    <col min="2324" max="2324" width="0" style="68" hidden="1" customWidth="1"/>
    <col min="2325" max="2327" width="3.44140625" style="68"/>
    <col min="2328" max="2328" width="4.44140625" style="68" customWidth="1"/>
    <col min="2329" max="2329" width="3.44140625" style="68"/>
    <col min="2330" max="2330" width="9.6640625" style="68" customWidth="1"/>
    <col min="2331" max="2331" width="4.33203125" style="68" customWidth="1"/>
    <col min="2332" max="2333" width="4.109375" style="68" customWidth="1"/>
    <col min="2334" max="2334" width="4.33203125" style="68" customWidth="1"/>
    <col min="2335" max="2335" width="5.33203125" style="68" customWidth="1"/>
    <col min="2336" max="2336" width="9.33203125" style="68" customWidth="1"/>
    <col min="2337" max="2337" width="5.6640625" style="68" customWidth="1"/>
    <col min="2338" max="2338" width="4.6640625" style="68" customWidth="1"/>
    <col min="2339" max="2339" width="5.33203125" style="68" customWidth="1"/>
    <col min="2340" max="2341" width="5.44140625" style="68" customWidth="1"/>
    <col min="2342" max="2555" width="3.44140625" style="68"/>
    <col min="2556" max="2557" width="3" style="68" customWidth="1"/>
    <col min="2558" max="2558" width="1" style="68" customWidth="1"/>
    <col min="2559" max="2559" width="2" style="68" customWidth="1"/>
    <col min="2560" max="2560" width="0.88671875" style="68" customWidth="1"/>
    <col min="2561" max="2572" width="3" style="68" customWidth="1"/>
    <col min="2573" max="2573" width="11" style="68" customWidth="1"/>
    <col min="2574" max="2574" width="13.33203125" style="68" customWidth="1"/>
    <col min="2575" max="2575" width="3.5546875" style="68" customWidth="1"/>
    <col min="2576" max="2576" width="8.6640625" style="68" customWidth="1"/>
    <col min="2577" max="2577" width="5.6640625" style="68" customWidth="1"/>
    <col min="2578" max="2578" width="8.109375" style="68" bestFit="1" customWidth="1"/>
    <col min="2579" max="2579" width="1.33203125" style="68" customWidth="1"/>
    <col min="2580" max="2580" width="0" style="68" hidden="1" customWidth="1"/>
    <col min="2581" max="2583" width="3.44140625" style="68"/>
    <col min="2584" max="2584" width="4.44140625" style="68" customWidth="1"/>
    <col min="2585" max="2585" width="3.44140625" style="68"/>
    <col min="2586" max="2586" width="9.6640625" style="68" customWidth="1"/>
    <col min="2587" max="2587" width="4.33203125" style="68" customWidth="1"/>
    <col min="2588" max="2589" width="4.109375" style="68" customWidth="1"/>
    <col min="2590" max="2590" width="4.33203125" style="68" customWidth="1"/>
    <col min="2591" max="2591" width="5.33203125" style="68" customWidth="1"/>
    <col min="2592" max="2592" width="9.33203125" style="68" customWidth="1"/>
    <col min="2593" max="2593" width="5.6640625" style="68" customWidth="1"/>
    <col min="2594" max="2594" width="4.6640625" style="68" customWidth="1"/>
    <col min="2595" max="2595" width="5.33203125" style="68" customWidth="1"/>
    <col min="2596" max="2597" width="5.44140625" style="68" customWidth="1"/>
    <col min="2598" max="2811" width="3.44140625" style="68"/>
    <col min="2812" max="2813" width="3" style="68" customWidth="1"/>
    <col min="2814" max="2814" width="1" style="68" customWidth="1"/>
    <col min="2815" max="2815" width="2" style="68" customWidth="1"/>
    <col min="2816" max="2816" width="0.88671875" style="68" customWidth="1"/>
    <col min="2817" max="2828" width="3" style="68" customWidth="1"/>
    <col min="2829" max="2829" width="11" style="68" customWidth="1"/>
    <col min="2830" max="2830" width="13.33203125" style="68" customWidth="1"/>
    <col min="2831" max="2831" width="3.5546875" style="68" customWidth="1"/>
    <col min="2832" max="2832" width="8.6640625" style="68" customWidth="1"/>
    <col min="2833" max="2833" width="5.6640625" style="68" customWidth="1"/>
    <col min="2834" max="2834" width="8.109375" style="68" bestFit="1" customWidth="1"/>
    <col min="2835" max="2835" width="1.33203125" style="68" customWidth="1"/>
    <col min="2836" max="2836" width="0" style="68" hidden="1" customWidth="1"/>
    <col min="2837" max="2839" width="3.44140625" style="68"/>
    <col min="2840" max="2840" width="4.44140625" style="68" customWidth="1"/>
    <col min="2841" max="2841" width="3.44140625" style="68"/>
    <col min="2842" max="2842" width="9.6640625" style="68" customWidth="1"/>
    <col min="2843" max="2843" width="4.33203125" style="68" customWidth="1"/>
    <col min="2844" max="2845" width="4.109375" style="68" customWidth="1"/>
    <col min="2846" max="2846" width="4.33203125" style="68" customWidth="1"/>
    <col min="2847" max="2847" width="5.33203125" style="68" customWidth="1"/>
    <col min="2848" max="2848" width="9.33203125" style="68" customWidth="1"/>
    <col min="2849" max="2849" width="5.6640625" style="68" customWidth="1"/>
    <col min="2850" max="2850" width="4.6640625" style="68" customWidth="1"/>
    <col min="2851" max="2851" width="5.33203125" style="68" customWidth="1"/>
    <col min="2852" max="2853" width="5.44140625" style="68" customWidth="1"/>
    <col min="2854" max="3067" width="3.44140625" style="68"/>
    <col min="3068" max="3069" width="3" style="68" customWidth="1"/>
    <col min="3070" max="3070" width="1" style="68" customWidth="1"/>
    <col min="3071" max="3071" width="2" style="68" customWidth="1"/>
    <col min="3072" max="3072" width="0.88671875" style="68" customWidth="1"/>
    <col min="3073" max="3084" width="3" style="68" customWidth="1"/>
    <col min="3085" max="3085" width="11" style="68" customWidth="1"/>
    <col min="3086" max="3086" width="13.33203125" style="68" customWidth="1"/>
    <col min="3087" max="3087" width="3.5546875" style="68" customWidth="1"/>
    <col min="3088" max="3088" width="8.6640625" style="68" customWidth="1"/>
    <col min="3089" max="3089" width="5.6640625" style="68" customWidth="1"/>
    <col min="3090" max="3090" width="8.109375" style="68" bestFit="1" customWidth="1"/>
    <col min="3091" max="3091" width="1.33203125" style="68" customWidth="1"/>
    <col min="3092" max="3092" width="0" style="68" hidden="1" customWidth="1"/>
    <col min="3093" max="3095" width="3.44140625" style="68"/>
    <col min="3096" max="3096" width="4.44140625" style="68" customWidth="1"/>
    <col min="3097" max="3097" width="3.44140625" style="68"/>
    <col min="3098" max="3098" width="9.6640625" style="68" customWidth="1"/>
    <col min="3099" max="3099" width="4.33203125" style="68" customWidth="1"/>
    <col min="3100" max="3101" width="4.109375" style="68" customWidth="1"/>
    <col min="3102" max="3102" width="4.33203125" style="68" customWidth="1"/>
    <col min="3103" max="3103" width="5.33203125" style="68" customWidth="1"/>
    <col min="3104" max="3104" width="9.33203125" style="68" customWidth="1"/>
    <col min="3105" max="3105" width="5.6640625" style="68" customWidth="1"/>
    <col min="3106" max="3106" width="4.6640625" style="68" customWidth="1"/>
    <col min="3107" max="3107" width="5.33203125" style="68" customWidth="1"/>
    <col min="3108" max="3109" width="5.44140625" style="68" customWidth="1"/>
    <col min="3110" max="3323" width="3.44140625" style="68"/>
    <col min="3324" max="3325" width="3" style="68" customWidth="1"/>
    <col min="3326" max="3326" width="1" style="68" customWidth="1"/>
    <col min="3327" max="3327" width="2" style="68" customWidth="1"/>
    <col min="3328" max="3328" width="0.88671875" style="68" customWidth="1"/>
    <col min="3329" max="3340" width="3" style="68" customWidth="1"/>
    <col min="3341" max="3341" width="11" style="68" customWidth="1"/>
    <col min="3342" max="3342" width="13.33203125" style="68" customWidth="1"/>
    <col min="3343" max="3343" width="3.5546875" style="68" customWidth="1"/>
    <col min="3344" max="3344" width="8.6640625" style="68" customWidth="1"/>
    <col min="3345" max="3345" width="5.6640625" style="68" customWidth="1"/>
    <col min="3346" max="3346" width="8.109375" style="68" bestFit="1" customWidth="1"/>
    <col min="3347" max="3347" width="1.33203125" style="68" customWidth="1"/>
    <col min="3348" max="3348" width="0" style="68" hidden="1" customWidth="1"/>
    <col min="3349" max="3351" width="3.44140625" style="68"/>
    <col min="3352" max="3352" width="4.44140625" style="68" customWidth="1"/>
    <col min="3353" max="3353" width="3.44140625" style="68"/>
    <col min="3354" max="3354" width="9.6640625" style="68" customWidth="1"/>
    <col min="3355" max="3355" width="4.33203125" style="68" customWidth="1"/>
    <col min="3356" max="3357" width="4.109375" style="68" customWidth="1"/>
    <col min="3358" max="3358" width="4.33203125" style="68" customWidth="1"/>
    <col min="3359" max="3359" width="5.33203125" style="68" customWidth="1"/>
    <col min="3360" max="3360" width="9.33203125" style="68" customWidth="1"/>
    <col min="3361" max="3361" width="5.6640625" style="68" customWidth="1"/>
    <col min="3362" max="3362" width="4.6640625" style="68" customWidth="1"/>
    <col min="3363" max="3363" width="5.33203125" style="68" customWidth="1"/>
    <col min="3364" max="3365" width="5.44140625" style="68" customWidth="1"/>
    <col min="3366" max="3579" width="3.44140625" style="68"/>
    <col min="3580" max="3581" width="3" style="68" customWidth="1"/>
    <col min="3582" max="3582" width="1" style="68" customWidth="1"/>
    <col min="3583" max="3583" width="2" style="68" customWidth="1"/>
    <col min="3584" max="3584" width="0.88671875" style="68" customWidth="1"/>
    <col min="3585" max="3596" width="3" style="68" customWidth="1"/>
    <col min="3597" max="3597" width="11" style="68" customWidth="1"/>
    <col min="3598" max="3598" width="13.33203125" style="68" customWidth="1"/>
    <col min="3599" max="3599" width="3.5546875" style="68" customWidth="1"/>
    <col min="3600" max="3600" width="8.6640625" style="68" customWidth="1"/>
    <col min="3601" max="3601" width="5.6640625" style="68" customWidth="1"/>
    <col min="3602" max="3602" width="8.109375" style="68" bestFit="1" customWidth="1"/>
    <col min="3603" max="3603" width="1.33203125" style="68" customWidth="1"/>
    <col min="3604" max="3604" width="0" style="68" hidden="1" customWidth="1"/>
    <col min="3605" max="3607" width="3.44140625" style="68"/>
    <col min="3608" max="3608" width="4.44140625" style="68" customWidth="1"/>
    <col min="3609" max="3609" width="3.44140625" style="68"/>
    <col min="3610" max="3610" width="9.6640625" style="68" customWidth="1"/>
    <col min="3611" max="3611" width="4.33203125" style="68" customWidth="1"/>
    <col min="3612" max="3613" width="4.109375" style="68" customWidth="1"/>
    <col min="3614" max="3614" width="4.33203125" style="68" customWidth="1"/>
    <col min="3615" max="3615" width="5.33203125" style="68" customWidth="1"/>
    <col min="3616" max="3616" width="9.33203125" style="68" customWidth="1"/>
    <col min="3617" max="3617" width="5.6640625" style="68" customWidth="1"/>
    <col min="3618" max="3618" width="4.6640625" style="68" customWidth="1"/>
    <col min="3619" max="3619" width="5.33203125" style="68" customWidth="1"/>
    <col min="3620" max="3621" width="5.44140625" style="68" customWidth="1"/>
    <col min="3622" max="3835" width="3.44140625" style="68"/>
    <col min="3836" max="3837" width="3" style="68" customWidth="1"/>
    <col min="3838" max="3838" width="1" style="68" customWidth="1"/>
    <col min="3839" max="3839" width="2" style="68" customWidth="1"/>
    <col min="3840" max="3840" width="0.88671875" style="68" customWidth="1"/>
    <col min="3841" max="3852" width="3" style="68" customWidth="1"/>
    <col min="3853" max="3853" width="11" style="68" customWidth="1"/>
    <col min="3854" max="3854" width="13.33203125" style="68" customWidth="1"/>
    <col min="3855" max="3855" width="3.5546875" style="68" customWidth="1"/>
    <col min="3856" max="3856" width="8.6640625" style="68" customWidth="1"/>
    <col min="3857" max="3857" width="5.6640625" style="68" customWidth="1"/>
    <col min="3858" max="3858" width="8.109375" style="68" bestFit="1" customWidth="1"/>
    <col min="3859" max="3859" width="1.33203125" style="68" customWidth="1"/>
    <col min="3860" max="3860" width="0" style="68" hidden="1" customWidth="1"/>
    <col min="3861" max="3863" width="3.44140625" style="68"/>
    <col min="3864" max="3864" width="4.44140625" style="68" customWidth="1"/>
    <col min="3865" max="3865" width="3.44140625" style="68"/>
    <col min="3866" max="3866" width="9.6640625" style="68" customWidth="1"/>
    <col min="3867" max="3867" width="4.33203125" style="68" customWidth="1"/>
    <col min="3868" max="3869" width="4.109375" style="68" customWidth="1"/>
    <col min="3870" max="3870" width="4.33203125" style="68" customWidth="1"/>
    <col min="3871" max="3871" width="5.33203125" style="68" customWidth="1"/>
    <col min="3872" max="3872" width="9.33203125" style="68" customWidth="1"/>
    <col min="3873" max="3873" width="5.6640625" style="68" customWidth="1"/>
    <col min="3874" max="3874" width="4.6640625" style="68" customWidth="1"/>
    <col min="3875" max="3875" width="5.33203125" style="68" customWidth="1"/>
    <col min="3876" max="3877" width="5.44140625" style="68" customWidth="1"/>
    <col min="3878" max="4091" width="3.44140625" style="68"/>
    <col min="4092" max="4093" width="3" style="68" customWidth="1"/>
    <col min="4094" max="4094" width="1" style="68" customWidth="1"/>
    <col min="4095" max="4095" width="2" style="68" customWidth="1"/>
    <col min="4096" max="4096" width="0.88671875" style="68" customWidth="1"/>
    <col min="4097" max="4108" width="3" style="68" customWidth="1"/>
    <col min="4109" max="4109" width="11" style="68" customWidth="1"/>
    <col min="4110" max="4110" width="13.33203125" style="68" customWidth="1"/>
    <col min="4111" max="4111" width="3.5546875" style="68" customWidth="1"/>
    <col min="4112" max="4112" width="8.6640625" style="68" customWidth="1"/>
    <col min="4113" max="4113" width="5.6640625" style="68" customWidth="1"/>
    <col min="4114" max="4114" width="8.109375" style="68" bestFit="1" customWidth="1"/>
    <col min="4115" max="4115" width="1.33203125" style="68" customWidth="1"/>
    <col min="4116" max="4116" width="0" style="68" hidden="1" customWidth="1"/>
    <col min="4117" max="4119" width="3.44140625" style="68"/>
    <col min="4120" max="4120" width="4.44140625" style="68" customWidth="1"/>
    <col min="4121" max="4121" width="3.44140625" style="68"/>
    <col min="4122" max="4122" width="9.6640625" style="68" customWidth="1"/>
    <col min="4123" max="4123" width="4.33203125" style="68" customWidth="1"/>
    <col min="4124" max="4125" width="4.109375" style="68" customWidth="1"/>
    <col min="4126" max="4126" width="4.33203125" style="68" customWidth="1"/>
    <col min="4127" max="4127" width="5.33203125" style="68" customWidth="1"/>
    <col min="4128" max="4128" width="9.33203125" style="68" customWidth="1"/>
    <col min="4129" max="4129" width="5.6640625" style="68" customWidth="1"/>
    <col min="4130" max="4130" width="4.6640625" style="68" customWidth="1"/>
    <col min="4131" max="4131" width="5.33203125" style="68" customWidth="1"/>
    <col min="4132" max="4133" width="5.44140625" style="68" customWidth="1"/>
    <col min="4134" max="4347" width="3.44140625" style="68"/>
    <col min="4348" max="4349" width="3" style="68" customWidth="1"/>
    <col min="4350" max="4350" width="1" style="68" customWidth="1"/>
    <col min="4351" max="4351" width="2" style="68" customWidth="1"/>
    <col min="4352" max="4352" width="0.88671875" style="68" customWidth="1"/>
    <col min="4353" max="4364" width="3" style="68" customWidth="1"/>
    <col min="4365" max="4365" width="11" style="68" customWidth="1"/>
    <col min="4366" max="4366" width="13.33203125" style="68" customWidth="1"/>
    <col min="4367" max="4367" width="3.5546875" style="68" customWidth="1"/>
    <col min="4368" max="4368" width="8.6640625" style="68" customWidth="1"/>
    <col min="4369" max="4369" width="5.6640625" style="68" customWidth="1"/>
    <col min="4370" max="4370" width="8.109375" style="68" bestFit="1" customWidth="1"/>
    <col min="4371" max="4371" width="1.33203125" style="68" customWidth="1"/>
    <col min="4372" max="4372" width="0" style="68" hidden="1" customWidth="1"/>
    <col min="4373" max="4375" width="3.44140625" style="68"/>
    <col min="4376" max="4376" width="4.44140625" style="68" customWidth="1"/>
    <col min="4377" max="4377" width="3.44140625" style="68"/>
    <col min="4378" max="4378" width="9.6640625" style="68" customWidth="1"/>
    <col min="4379" max="4379" width="4.33203125" style="68" customWidth="1"/>
    <col min="4380" max="4381" width="4.109375" style="68" customWidth="1"/>
    <col min="4382" max="4382" width="4.33203125" style="68" customWidth="1"/>
    <col min="4383" max="4383" width="5.33203125" style="68" customWidth="1"/>
    <col min="4384" max="4384" width="9.33203125" style="68" customWidth="1"/>
    <col min="4385" max="4385" width="5.6640625" style="68" customWidth="1"/>
    <col min="4386" max="4386" width="4.6640625" style="68" customWidth="1"/>
    <col min="4387" max="4387" width="5.33203125" style="68" customWidth="1"/>
    <col min="4388" max="4389" width="5.44140625" style="68" customWidth="1"/>
    <col min="4390" max="4603" width="3.44140625" style="68"/>
    <col min="4604" max="4605" width="3" style="68" customWidth="1"/>
    <col min="4606" max="4606" width="1" style="68" customWidth="1"/>
    <col min="4607" max="4607" width="2" style="68" customWidth="1"/>
    <col min="4608" max="4608" width="0.88671875" style="68" customWidth="1"/>
    <col min="4609" max="4620" width="3" style="68" customWidth="1"/>
    <col min="4621" max="4621" width="11" style="68" customWidth="1"/>
    <col min="4622" max="4622" width="13.33203125" style="68" customWidth="1"/>
    <col min="4623" max="4623" width="3.5546875" style="68" customWidth="1"/>
    <col min="4624" max="4624" width="8.6640625" style="68" customWidth="1"/>
    <col min="4625" max="4625" width="5.6640625" style="68" customWidth="1"/>
    <col min="4626" max="4626" width="8.109375" style="68" bestFit="1" customWidth="1"/>
    <col min="4627" max="4627" width="1.33203125" style="68" customWidth="1"/>
    <col min="4628" max="4628" width="0" style="68" hidden="1" customWidth="1"/>
    <col min="4629" max="4631" width="3.44140625" style="68"/>
    <col min="4632" max="4632" width="4.44140625" style="68" customWidth="1"/>
    <col min="4633" max="4633" width="3.44140625" style="68"/>
    <col min="4634" max="4634" width="9.6640625" style="68" customWidth="1"/>
    <col min="4635" max="4635" width="4.33203125" style="68" customWidth="1"/>
    <col min="4636" max="4637" width="4.109375" style="68" customWidth="1"/>
    <col min="4638" max="4638" width="4.33203125" style="68" customWidth="1"/>
    <col min="4639" max="4639" width="5.33203125" style="68" customWidth="1"/>
    <col min="4640" max="4640" width="9.33203125" style="68" customWidth="1"/>
    <col min="4641" max="4641" width="5.6640625" style="68" customWidth="1"/>
    <col min="4642" max="4642" width="4.6640625" style="68" customWidth="1"/>
    <col min="4643" max="4643" width="5.33203125" style="68" customWidth="1"/>
    <col min="4644" max="4645" width="5.44140625" style="68" customWidth="1"/>
    <col min="4646" max="4859" width="3.44140625" style="68"/>
    <col min="4860" max="4861" width="3" style="68" customWidth="1"/>
    <col min="4862" max="4862" width="1" style="68" customWidth="1"/>
    <col min="4863" max="4863" width="2" style="68" customWidth="1"/>
    <col min="4864" max="4864" width="0.88671875" style="68" customWidth="1"/>
    <col min="4865" max="4876" width="3" style="68" customWidth="1"/>
    <col min="4877" max="4877" width="11" style="68" customWidth="1"/>
    <col min="4878" max="4878" width="13.33203125" style="68" customWidth="1"/>
    <col min="4879" max="4879" width="3.5546875" style="68" customWidth="1"/>
    <col min="4880" max="4880" width="8.6640625" style="68" customWidth="1"/>
    <col min="4881" max="4881" width="5.6640625" style="68" customWidth="1"/>
    <col min="4882" max="4882" width="8.109375" style="68" bestFit="1" customWidth="1"/>
    <col min="4883" max="4883" width="1.33203125" style="68" customWidth="1"/>
    <col min="4884" max="4884" width="0" style="68" hidden="1" customWidth="1"/>
    <col min="4885" max="4887" width="3.44140625" style="68"/>
    <col min="4888" max="4888" width="4.44140625" style="68" customWidth="1"/>
    <col min="4889" max="4889" width="3.44140625" style="68"/>
    <col min="4890" max="4890" width="9.6640625" style="68" customWidth="1"/>
    <col min="4891" max="4891" width="4.33203125" style="68" customWidth="1"/>
    <col min="4892" max="4893" width="4.109375" style="68" customWidth="1"/>
    <col min="4894" max="4894" width="4.33203125" style="68" customWidth="1"/>
    <col min="4895" max="4895" width="5.33203125" style="68" customWidth="1"/>
    <col min="4896" max="4896" width="9.33203125" style="68" customWidth="1"/>
    <col min="4897" max="4897" width="5.6640625" style="68" customWidth="1"/>
    <col min="4898" max="4898" width="4.6640625" style="68" customWidth="1"/>
    <col min="4899" max="4899" width="5.33203125" style="68" customWidth="1"/>
    <col min="4900" max="4901" width="5.44140625" style="68" customWidth="1"/>
    <col min="4902" max="5115" width="3.44140625" style="68"/>
    <col min="5116" max="5117" width="3" style="68" customWidth="1"/>
    <col min="5118" max="5118" width="1" style="68" customWidth="1"/>
    <col min="5119" max="5119" width="2" style="68" customWidth="1"/>
    <col min="5120" max="5120" width="0.88671875" style="68" customWidth="1"/>
    <col min="5121" max="5132" width="3" style="68" customWidth="1"/>
    <col min="5133" max="5133" width="11" style="68" customWidth="1"/>
    <col min="5134" max="5134" width="13.33203125" style="68" customWidth="1"/>
    <col min="5135" max="5135" width="3.5546875" style="68" customWidth="1"/>
    <col min="5136" max="5136" width="8.6640625" style="68" customWidth="1"/>
    <col min="5137" max="5137" width="5.6640625" style="68" customWidth="1"/>
    <col min="5138" max="5138" width="8.109375" style="68" bestFit="1" customWidth="1"/>
    <col min="5139" max="5139" width="1.33203125" style="68" customWidth="1"/>
    <col min="5140" max="5140" width="0" style="68" hidden="1" customWidth="1"/>
    <col min="5141" max="5143" width="3.44140625" style="68"/>
    <col min="5144" max="5144" width="4.44140625" style="68" customWidth="1"/>
    <col min="5145" max="5145" width="3.44140625" style="68"/>
    <col min="5146" max="5146" width="9.6640625" style="68" customWidth="1"/>
    <col min="5147" max="5147" width="4.33203125" style="68" customWidth="1"/>
    <col min="5148" max="5149" width="4.109375" style="68" customWidth="1"/>
    <col min="5150" max="5150" width="4.33203125" style="68" customWidth="1"/>
    <col min="5151" max="5151" width="5.33203125" style="68" customWidth="1"/>
    <col min="5152" max="5152" width="9.33203125" style="68" customWidth="1"/>
    <col min="5153" max="5153" width="5.6640625" style="68" customWidth="1"/>
    <col min="5154" max="5154" width="4.6640625" style="68" customWidth="1"/>
    <col min="5155" max="5155" width="5.33203125" style="68" customWidth="1"/>
    <col min="5156" max="5157" width="5.44140625" style="68" customWidth="1"/>
    <col min="5158" max="5371" width="3.44140625" style="68"/>
    <col min="5372" max="5373" width="3" style="68" customWidth="1"/>
    <col min="5374" max="5374" width="1" style="68" customWidth="1"/>
    <col min="5375" max="5375" width="2" style="68" customWidth="1"/>
    <col min="5376" max="5376" width="0.88671875" style="68" customWidth="1"/>
    <col min="5377" max="5388" width="3" style="68" customWidth="1"/>
    <col min="5389" max="5389" width="11" style="68" customWidth="1"/>
    <col min="5390" max="5390" width="13.33203125" style="68" customWidth="1"/>
    <col min="5391" max="5391" width="3.5546875" style="68" customWidth="1"/>
    <col min="5392" max="5392" width="8.6640625" style="68" customWidth="1"/>
    <col min="5393" max="5393" width="5.6640625" style="68" customWidth="1"/>
    <col min="5394" max="5394" width="8.109375" style="68" bestFit="1" customWidth="1"/>
    <col min="5395" max="5395" width="1.33203125" style="68" customWidth="1"/>
    <col min="5396" max="5396" width="0" style="68" hidden="1" customWidth="1"/>
    <col min="5397" max="5399" width="3.44140625" style="68"/>
    <col min="5400" max="5400" width="4.44140625" style="68" customWidth="1"/>
    <col min="5401" max="5401" width="3.44140625" style="68"/>
    <col min="5402" max="5402" width="9.6640625" style="68" customWidth="1"/>
    <col min="5403" max="5403" width="4.33203125" style="68" customWidth="1"/>
    <col min="5404" max="5405" width="4.109375" style="68" customWidth="1"/>
    <col min="5406" max="5406" width="4.33203125" style="68" customWidth="1"/>
    <col min="5407" max="5407" width="5.33203125" style="68" customWidth="1"/>
    <col min="5408" max="5408" width="9.33203125" style="68" customWidth="1"/>
    <col min="5409" max="5409" width="5.6640625" style="68" customWidth="1"/>
    <col min="5410" max="5410" width="4.6640625" style="68" customWidth="1"/>
    <col min="5411" max="5411" width="5.33203125" style="68" customWidth="1"/>
    <col min="5412" max="5413" width="5.44140625" style="68" customWidth="1"/>
    <col min="5414" max="5627" width="3.44140625" style="68"/>
    <col min="5628" max="5629" width="3" style="68" customWidth="1"/>
    <col min="5630" max="5630" width="1" style="68" customWidth="1"/>
    <col min="5631" max="5631" width="2" style="68" customWidth="1"/>
    <col min="5632" max="5632" width="0.88671875" style="68" customWidth="1"/>
    <col min="5633" max="5644" width="3" style="68" customWidth="1"/>
    <col min="5645" max="5645" width="11" style="68" customWidth="1"/>
    <col min="5646" max="5646" width="13.33203125" style="68" customWidth="1"/>
    <col min="5647" max="5647" width="3.5546875" style="68" customWidth="1"/>
    <col min="5648" max="5648" width="8.6640625" style="68" customWidth="1"/>
    <col min="5649" max="5649" width="5.6640625" style="68" customWidth="1"/>
    <col min="5650" max="5650" width="8.109375" style="68" bestFit="1" customWidth="1"/>
    <col min="5651" max="5651" width="1.33203125" style="68" customWidth="1"/>
    <col min="5652" max="5652" width="0" style="68" hidden="1" customWidth="1"/>
    <col min="5653" max="5655" width="3.44140625" style="68"/>
    <col min="5656" max="5656" width="4.44140625" style="68" customWidth="1"/>
    <col min="5657" max="5657" width="3.44140625" style="68"/>
    <col min="5658" max="5658" width="9.6640625" style="68" customWidth="1"/>
    <col min="5659" max="5659" width="4.33203125" style="68" customWidth="1"/>
    <col min="5660" max="5661" width="4.109375" style="68" customWidth="1"/>
    <col min="5662" max="5662" width="4.33203125" style="68" customWidth="1"/>
    <col min="5663" max="5663" width="5.33203125" style="68" customWidth="1"/>
    <col min="5664" max="5664" width="9.33203125" style="68" customWidth="1"/>
    <col min="5665" max="5665" width="5.6640625" style="68" customWidth="1"/>
    <col min="5666" max="5666" width="4.6640625" style="68" customWidth="1"/>
    <col min="5667" max="5667" width="5.33203125" style="68" customWidth="1"/>
    <col min="5668" max="5669" width="5.44140625" style="68" customWidth="1"/>
    <col min="5670" max="5883" width="3.44140625" style="68"/>
    <col min="5884" max="5885" width="3" style="68" customWidth="1"/>
    <col min="5886" max="5886" width="1" style="68" customWidth="1"/>
    <col min="5887" max="5887" width="2" style="68" customWidth="1"/>
    <col min="5888" max="5888" width="0.88671875" style="68" customWidth="1"/>
    <col min="5889" max="5900" width="3" style="68" customWidth="1"/>
    <col min="5901" max="5901" width="11" style="68" customWidth="1"/>
    <col min="5902" max="5902" width="13.33203125" style="68" customWidth="1"/>
    <col min="5903" max="5903" width="3.5546875" style="68" customWidth="1"/>
    <col min="5904" max="5904" width="8.6640625" style="68" customWidth="1"/>
    <col min="5905" max="5905" width="5.6640625" style="68" customWidth="1"/>
    <col min="5906" max="5906" width="8.109375" style="68" bestFit="1" customWidth="1"/>
    <col min="5907" max="5907" width="1.33203125" style="68" customWidth="1"/>
    <col min="5908" max="5908" width="0" style="68" hidden="1" customWidth="1"/>
    <col min="5909" max="5911" width="3.44140625" style="68"/>
    <col min="5912" max="5912" width="4.44140625" style="68" customWidth="1"/>
    <col min="5913" max="5913" width="3.44140625" style="68"/>
    <col min="5914" max="5914" width="9.6640625" style="68" customWidth="1"/>
    <col min="5915" max="5915" width="4.33203125" style="68" customWidth="1"/>
    <col min="5916" max="5917" width="4.109375" style="68" customWidth="1"/>
    <col min="5918" max="5918" width="4.33203125" style="68" customWidth="1"/>
    <col min="5919" max="5919" width="5.33203125" style="68" customWidth="1"/>
    <col min="5920" max="5920" width="9.33203125" style="68" customWidth="1"/>
    <col min="5921" max="5921" width="5.6640625" style="68" customWidth="1"/>
    <col min="5922" max="5922" width="4.6640625" style="68" customWidth="1"/>
    <col min="5923" max="5923" width="5.33203125" style="68" customWidth="1"/>
    <col min="5924" max="5925" width="5.44140625" style="68" customWidth="1"/>
    <col min="5926" max="6139" width="3.44140625" style="68"/>
    <col min="6140" max="6141" width="3" style="68" customWidth="1"/>
    <col min="6142" max="6142" width="1" style="68" customWidth="1"/>
    <col min="6143" max="6143" width="2" style="68" customWidth="1"/>
    <col min="6144" max="6144" width="0.88671875" style="68" customWidth="1"/>
    <col min="6145" max="6156" width="3" style="68" customWidth="1"/>
    <col min="6157" max="6157" width="11" style="68" customWidth="1"/>
    <col min="6158" max="6158" width="13.33203125" style="68" customWidth="1"/>
    <col min="6159" max="6159" width="3.5546875" style="68" customWidth="1"/>
    <col min="6160" max="6160" width="8.6640625" style="68" customWidth="1"/>
    <col min="6161" max="6161" width="5.6640625" style="68" customWidth="1"/>
    <col min="6162" max="6162" width="8.109375" style="68" bestFit="1" customWidth="1"/>
    <col min="6163" max="6163" width="1.33203125" style="68" customWidth="1"/>
    <col min="6164" max="6164" width="0" style="68" hidden="1" customWidth="1"/>
    <col min="6165" max="6167" width="3.44140625" style="68"/>
    <col min="6168" max="6168" width="4.44140625" style="68" customWidth="1"/>
    <col min="6169" max="6169" width="3.44140625" style="68"/>
    <col min="6170" max="6170" width="9.6640625" style="68" customWidth="1"/>
    <col min="6171" max="6171" width="4.33203125" style="68" customWidth="1"/>
    <col min="6172" max="6173" width="4.109375" style="68" customWidth="1"/>
    <col min="6174" max="6174" width="4.33203125" style="68" customWidth="1"/>
    <col min="6175" max="6175" width="5.33203125" style="68" customWidth="1"/>
    <col min="6176" max="6176" width="9.33203125" style="68" customWidth="1"/>
    <col min="6177" max="6177" width="5.6640625" style="68" customWidth="1"/>
    <col min="6178" max="6178" width="4.6640625" style="68" customWidth="1"/>
    <col min="6179" max="6179" width="5.33203125" style="68" customWidth="1"/>
    <col min="6180" max="6181" width="5.44140625" style="68" customWidth="1"/>
    <col min="6182" max="6395" width="3.44140625" style="68"/>
    <col min="6396" max="6397" width="3" style="68" customWidth="1"/>
    <col min="6398" max="6398" width="1" style="68" customWidth="1"/>
    <col min="6399" max="6399" width="2" style="68" customWidth="1"/>
    <col min="6400" max="6400" width="0.88671875" style="68" customWidth="1"/>
    <col min="6401" max="6412" width="3" style="68" customWidth="1"/>
    <col min="6413" max="6413" width="11" style="68" customWidth="1"/>
    <col min="6414" max="6414" width="13.33203125" style="68" customWidth="1"/>
    <col min="6415" max="6415" width="3.5546875" style="68" customWidth="1"/>
    <col min="6416" max="6416" width="8.6640625" style="68" customWidth="1"/>
    <col min="6417" max="6417" width="5.6640625" style="68" customWidth="1"/>
    <col min="6418" max="6418" width="8.109375" style="68" bestFit="1" customWidth="1"/>
    <col min="6419" max="6419" width="1.33203125" style="68" customWidth="1"/>
    <col min="6420" max="6420" width="0" style="68" hidden="1" customWidth="1"/>
    <col min="6421" max="6423" width="3.44140625" style="68"/>
    <col min="6424" max="6424" width="4.44140625" style="68" customWidth="1"/>
    <col min="6425" max="6425" width="3.44140625" style="68"/>
    <col min="6426" max="6426" width="9.6640625" style="68" customWidth="1"/>
    <col min="6427" max="6427" width="4.33203125" style="68" customWidth="1"/>
    <col min="6428" max="6429" width="4.109375" style="68" customWidth="1"/>
    <col min="6430" max="6430" width="4.33203125" style="68" customWidth="1"/>
    <col min="6431" max="6431" width="5.33203125" style="68" customWidth="1"/>
    <col min="6432" max="6432" width="9.33203125" style="68" customWidth="1"/>
    <col min="6433" max="6433" width="5.6640625" style="68" customWidth="1"/>
    <col min="6434" max="6434" width="4.6640625" style="68" customWidth="1"/>
    <col min="6435" max="6435" width="5.33203125" style="68" customWidth="1"/>
    <col min="6436" max="6437" width="5.44140625" style="68" customWidth="1"/>
    <col min="6438" max="6651" width="3.44140625" style="68"/>
    <col min="6652" max="6653" width="3" style="68" customWidth="1"/>
    <col min="6654" max="6654" width="1" style="68" customWidth="1"/>
    <col min="6655" max="6655" width="2" style="68" customWidth="1"/>
    <col min="6656" max="6656" width="0.88671875" style="68" customWidth="1"/>
    <col min="6657" max="6668" width="3" style="68" customWidth="1"/>
    <col min="6669" max="6669" width="11" style="68" customWidth="1"/>
    <col min="6670" max="6670" width="13.33203125" style="68" customWidth="1"/>
    <col min="6671" max="6671" width="3.5546875" style="68" customWidth="1"/>
    <col min="6672" max="6672" width="8.6640625" style="68" customWidth="1"/>
    <col min="6673" max="6673" width="5.6640625" style="68" customWidth="1"/>
    <col min="6674" max="6674" width="8.109375" style="68" bestFit="1" customWidth="1"/>
    <col min="6675" max="6675" width="1.33203125" style="68" customWidth="1"/>
    <col min="6676" max="6676" width="0" style="68" hidden="1" customWidth="1"/>
    <col min="6677" max="6679" width="3.44140625" style="68"/>
    <col min="6680" max="6680" width="4.44140625" style="68" customWidth="1"/>
    <col min="6681" max="6681" width="3.44140625" style="68"/>
    <col min="6682" max="6682" width="9.6640625" style="68" customWidth="1"/>
    <col min="6683" max="6683" width="4.33203125" style="68" customWidth="1"/>
    <col min="6684" max="6685" width="4.109375" style="68" customWidth="1"/>
    <col min="6686" max="6686" width="4.33203125" style="68" customWidth="1"/>
    <col min="6687" max="6687" width="5.33203125" style="68" customWidth="1"/>
    <col min="6688" max="6688" width="9.33203125" style="68" customWidth="1"/>
    <col min="6689" max="6689" width="5.6640625" style="68" customWidth="1"/>
    <col min="6690" max="6690" width="4.6640625" style="68" customWidth="1"/>
    <col min="6691" max="6691" width="5.33203125" style="68" customWidth="1"/>
    <col min="6692" max="6693" width="5.44140625" style="68" customWidth="1"/>
    <col min="6694" max="6907" width="3.44140625" style="68"/>
    <col min="6908" max="6909" width="3" style="68" customWidth="1"/>
    <col min="6910" max="6910" width="1" style="68" customWidth="1"/>
    <col min="6911" max="6911" width="2" style="68" customWidth="1"/>
    <col min="6912" max="6912" width="0.88671875" style="68" customWidth="1"/>
    <col min="6913" max="6924" width="3" style="68" customWidth="1"/>
    <col min="6925" max="6925" width="11" style="68" customWidth="1"/>
    <col min="6926" max="6926" width="13.33203125" style="68" customWidth="1"/>
    <col min="6927" max="6927" width="3.5546875" style="68" customWidth="1"/>
    <col min="6928" max="6928" width="8.6640625" style="68" customWidth="1"/>
    <col min="6929" max="6929" width="5.6640625" style="68" customWidth="1"/>
    <col min="6930" max="6930" width="8.109375" style="68" bestFit="1" customWidth="1"/>
    <col min="6931" max="6931" width="1.33203125" style="68" customWidth="1"/>
    <col min="6932" max="6932" width="0" style="68" hidden="1" customWidth="1"/>
    <col min="6933" max="6935" width="3.44140625" style="68"/>
    <col min="6936" max="6936" width="4.44140625" style="68" customWidth="1"/>
    <col min="6937" max="6937" width="3.44140625" style="68"/>
    <col min="6938" max="6938" width="9.6640625" style="68" customWidth="1"/>
    <col min="6939" max="6939" width="4.33203125" style="68" customWidth="1"/>
    <col min="6940" max="6941" width="4.109375" style="68" customWidth="1"/>
    <col min="6942" max="6942" width="4.33203125" style="68" customWidth="1"/>
    <col min="6943" max="6943" width="5.33203125" style="68" customWidth="1"/>
    <col min="6944" max="6944" width="9.33203125" style="68" customWidth="1"/>
    <col min="6945" max="6945" width="5.6640625" style="68" customWidth="1"/>
    <col min="6946" max="6946" width="4.6640625" style="68" customWidth="1"/>
    <col min="6947" max="6947" width="5.33203125" style="68" customWidth="1"/>
    <col min="6948" max="6949" width="5.44140625" style="68" customWidth="1"/>
    <col min="6950" max="7163" width="3.44140625" style="68"/>
    <col min="7164" max="7165" width="3" style="68" customWidth="1"/>
    <col min="7166" max="7166" width="1" style="68" customWidth="1"/>
    <col min="7167" max="7167" width="2" style="68" customWidth="1"/>
    <col min="7168" max="7168" width="0.88671875" style="68" customWidth="1"/>
    <col min="7169" max="7180" width="3" style="68" customWidth="1"/>
    <col min="7181" max="7181" width="11" style="68" customWidth="1"/>
    <col min="7182" max="7182" width="13.33203125" style="68" customWidth="1"/>
    <col min="7183" max="7183" width="3.5546875" style="68" customWidth="1"/>
    <col min="7184" max="7184" width="8.6640625" style="68" customWidth="1"/>
    <col min="7185" max="7185" width="5.6640625" style="68" customWidth="1"/>
    <col min="7186" max="7186" width="8.109375" style="68" bestFit="1" customWidth="1"/>
    <col min="7187" max="7187" width="1.33203125" style="68" customWidth="1"/>
    <col min="7188" max="7188" width="0" style="68" hidden="1" customWidth="1"/>
    <col min="7189" max="7191" width="3.44140625" style="68"/>
    <col min="7192" max="7192" width="4.44140625" style="68" customWidth="1"/>
    <col min="7193" max="7193" width="3.44140625" style="68"/>
    <col min="7194" max="7194" width="9.6640625" style="68" customWidth="1"/>
    <col min="7195" max="7195" width="4.33203125" style="68" customWidth="1"/>
    <col min="7196" max="7197" width="4.109375" style="68" customWidth="1"/>
    <col min="7198" max="7198" width="4.33203125" style="68" customWidth="1"/>
    <col min="7199" max="7199" width="5.33203125" style="68" customWidth="1"/>
    <col min="7200" max="7200" width="9.33203125" style="68" customWidth="1"/>
    <col min="7201" max="7201" width="5.6640625" style="68" customWidth="1"/>
    <col min="7202" max="7202" width="4.6640625" style="68" customWidth="1"/>
    <col min="7203" max="7203" width="5.33203125" style="68" customWidth="1"/>
    <col min="7204" max="7205" width="5.44140625" style="68" customWidth="1"/>
    <col min="7206" max="7419" width="3.44140625" style="68"/>
    <col min="7420" max="7421" width="3" style="68" customWidth="1"/>
    <col min="7422" max="7422" width="1" style="68" customWidth="1"/>
    <col min="7423" max="7423" width="2" style="68" customWidth="1"/>
    <col min="7424" max="7424" width="0.88671875" style="68" customWidth="1"/>
    <col min="7425" max="7436" width="3" style="68" customWidth="1"/>
    <col min="7437" max="7437" width="11" style="68" customWidth="1"/>
    <col min="7438" max="7438" width="13.33203125" style="68" customWidth="1"/>
    <col min="7439" max="7439" width="3.5546875" style="68" customWidth="1"/>
    <col min="7440" max="7440" width="8.6640625" style="68" customWidth="1"/>
    <col min="7441" max="7441" width="5.6640625" style="68" customWidth="1"/>
    <col min="7442" max="7442" width="8.109375" style="68" bestFit="1" customWidth="1"/>
    <col min="7443" max="7443" width="1.33203125" style="68" customWidth="1"/>
    <col min="7444" max="7444" width="0" style="68" hidden="1" customWidth="1"/>
    <col min="7445" max="7447" width="3.44140625" style="68"/>
    <col min="7448" max="7448" width="4.44140625" style="68" customWidth="1"/>
    <col min="7449" max="7449" width="3.44140625" style="68"/>
    <col min="7450" max="7450" width="9.6640625" style="68" customWidth="1"/>
    <col min="7451" max="7451" width="4.33203125" style="68" customWidth="1"/>
    <col min="7452" max="7453" width="4.109375" style="68" customWidth="1"/>
    <col min="7454" max="7454" width="4.33203125" style="68" customWidth="1"/>
    <col min="7455" max="7455" width="5.33203125" style="68" customWidth="1"/>
    <col min="7456" max="7456" width="9.33203125" style="68" customWidth="1"/>
    <col min="7457" max="7457" width="5.6640625" style="68" customWidth="1"/>
    <col min="7458" max="7458" width="4.6640625" style="68" customWidth="1"/>
    <col min="7459" max="7459" width="5.33203125" style="68" customWidth="1"/>
    <col min="7460" max="7461" width="5.44140625" style="68" customWidth="1"/>
    <col min="7462" max="7675" width="3.44140625" style="68"/>
    <col min="7676" max="7677" width="3" style="68" customWidth="1"/>
    <col min="7678" max="7678" width="1" style="68" customWidth="1"/>
    <col min="7679" max="7679" width="2" style="68" customWidth="1"/>
    <col min="7680" max="7680" width="0.88671875" style="68" customWidth="1"/>
    <col min="7681" max="7692" width="3" style="68" customWidth="1"/>
    <col min="7693" max="7693" width="11" style="68" customWidth="1"/>
    <col min="7694" max="7694" width="13.33203125" style="68" customWidth="1"/>
    <col min="7695" max="7695" width="3.5546875" style="68" customWidth="1"/>
    <col min="7696" max="7696" width="8.6640625" style="68" customWidth="1"/>
    <col min="7697" max="7697" width="5.6640625" style="68" customWidth="1"/>
    <col min="7698" max="7698" width="8.109375" style="68" bestFit="1" customWidth="1"/>
    <col min="7699" max="7699" width="1.33203125" style="68" customWidth="1"/>
    <col min="7700" max="7700" width="0" style="68" hidden="1" customWidth="1"/>
    <col min="7701" max="7703" width="3.44140625" style="68"/>
    <col min="7704" max="7704" width="4.44140625" style="68" customWidth="1"/>
    <col min="7705" max="7705" width="3.44140625" style="68"/>
    <col min="7706" max="7706" width="9.6640625" style="68" customWidth="1"/>
    <col min="7707" max="7707" width="4.33203125" style="68" customWidth="1"/>
    <col min="7708" max="7709" width="4.109375" style="68" customWidth="1"/>
    <col min="7710" max="7710" width="4.33203125" style="68" customWidth="1"/>
    <col min="7711" max="7711" width="5.33203125" style="68" customWidth="1"/>
    <col min="7712" max="7712" width="9.33203125" style="68" customWidth="1"/>
    <col min="7713" max="7713" width="5.6640625" style="68" customWidth="1"/>
    <col min="7714" max="7714" width="4.6640625" style="68" customWidth="1"/>
    <col min="7715" max="7715" width="5.33203125" style="68" customWidth="1"/>
    <col min="7716" max="7717" width="5.44140625" style="68" customWidth="1"/>
    <col min="7718" max="7931" width="3.44140625" style="68"/>
    <col min="7932" max="7933" width="3" style="68" customWidth="1"/>
    <col min="7934" max="7934" width="1" style="68" customWidth="1"/>
    <col min="7935" max="7935" width="2" style="68" customWidth="1"/>
    <col min="7936" max="7936" width="0.88671875" style="68" customWidth="1"/>
    <col min="7937" max="7948" width="3" style="68" customWidth="1"/>
    <col min="7949" max="7949" width="11" style="68" customWidth="1"/>
    <col min="7950" max="7950" width="13.33203125" style="68" customWidth="1"/>
    <col min="7951" max="7951" width="3.5546875" style="68" customWidth="1"/>
    <col min="7952" max="7952" width="8.6640625" style="68" customWidth="1"/>
    <col min="7953" max="7953" width="5.6640625" style="68" customWidth="1"/>
    <col min="7954" max="7954" width="8.109375" style="68" bestFit="1" customWidth="1"/>
    <col min="7955" max="7955" width="1.33203125" style="68" customWidth="1"/>
    <col min="7956" max="7956" width="0" style="68" hidden="1" customWidth="1"/>
    <col min="7957" max="7959" width="3.44140625" style="68"/>
    <col min="7960" max="7960" width="4.44140625" style="68" customWidth="1"/>
    <col min="7961" max="7961" width="3.44140625" style="68"/>
    <col min="7962" max="7962" width="9.6640625" style="68" customWidth="1"/>
    <col min="7963" max="7963" width="4.33203125" style="68" customWidth="1"/>
    <col min="7964" max="7965" width="4.109375" style="68" customWidth="1"/>
    <col min="7966" max="7966" width="4.33203125" style="68" customWidth="1"/>
    <col min="7967" max="7967" width="5.33203125" style="68" customWidth="1"/>
    <col min="7968" max="7968" width="9.33203125" style="68" customWidth="1"/>
    <col min="7969" max="7969" width="5.6640625" style="68" customWidth="1"/>
    <col min="7970" max="7970" width="4.6640625" style="68" customWidth="1"/>
    <col min="7971" max="7971" width="5.33203125" style="68" customWidth="1"/>
    <col min="7972" max="7973" width="5.44140625" style="68" customWidth="1"/>
    <col min="7974" max="8187" width="3.44140625" style="68"/>
    <col min="8188" max="8189" width="3" style="68" customWidth="1"/>
    <col min="8190" max="8190" width="1" style="68" customWidth="1"/>
    <col min="8191" max="8191" width="2" style="68" customWidth="1"/>
    <col min="8192" max="8192" width="0.88671875" style="68" customWidth="1"/>
    <col min="8193" max="8204" width="3" style="68" customWidth="1"/>
    <col min="8205" max="8205" width="11" style="68" customWidth="1"/>
    <col min="8206" max="8206" width="13.33203125" style="68" customWidth="1"/>
    <col min="8207" max="8207" width="3.5546875" style="68" customWidth="1"/>
    <col min="8208" max="8208" width="8.6640625" style="68" customWidth="1"/>
    <col min="8209" max="8209" width="5.6640625" style="68" customWidth="1"/>
    <col min="8210" max="8210" width="8.109375" style="68" bestFit="1" customWidth="1"/>
    <col min="8211" max="8211" width="1.33203125" style="68" customWidth="1"/>
    <col min="8212" max="8212" width="0" style="68" hidden="1" customWidth="1"/>
    <col min="8213" max="8215" width="3.44140625" style="68"/>
    <col min="8216" max="8216" width="4.44140625" style="68" customWidth="1"/>
    <col min="8217" max="8217" width="3.44140625" style="68"/>
    <col min="8218" max="8218" width="9.6640625" style="68" customWidth="1"/>
    <col min="8219" max="8219" width="4.33203125" style="68" customWidth="1"/>
    <col min="8220" max="8221" width="4.109375" style="68" customWidth="1"/>
    <col min="8222" max="8222" width="4.33203125" style="68" customWidth="1"/>
    <col min="8223" max="8223" width="5.33203125" style="68" customWidth="1"/>
    <col min="8224" max="8224" width="9.33203125" style="68" customWidth="1"/>
    <col min="8225" max="8225" width="5.6640625" style="68" customWidth="1"/>
    <col min="8226" max="8226" width="4.6640625" style="68" customWidth="1"/>
    <col min="8227" max="8227" width="5.33203125" style="68" customWidth="1"/>
    <col min="8228" max="8229" width="5.44140625" style="68" customWidth="1"/>
    <col min="8230" max="8443" width="3.44140625" style="68"/>
    <col min="8444" max="8445" width="3" style="68" customWidth="1"/>
    <col min="8446" max="8446" width="1" style="68" customWidth="1"/>
    <col min="8447" max="8447" width="2" style="68" customWidth="1"/>
    <col min="8448" max="8448" width="0.88671875" style="68" customWidth="1"/>
    <col min="8449" max="8460" width="3" style="68" customWidth="1"/>
    <col min="8461" max="8461" width="11" style="68" customWidth="1"/>
    <col min="8462" max="8462" width="13.33203125" style="68" customWidth="1"/>
    <col min="8463" max="8463" width="3.5546875" style="68" customWidth="1"/>
    <col min="8464" max="8464" width="8.6640625" style="68" customWidth="1"/>
    <col min="8465" max="8465" width="5.6640625" style="68" customWidth="1"/>
    <col min="8466" max="8466" width="8.109375" style="68" bestFit="1" customWidth="1"/>
    <col min="8467" max="8467" width="1.33203125" style="68" customWidth="1"/>
    <col min="8468" max="8468" width="0" style="68" hidden="1" customWidth="1"/>
    <col min="8469" max="8471" width="3.44140625" style="68"/>
    <col min="8472" max="8472" width="4.44140625" style="68" customWidth="1"/>
    <col min="8473" max="8473" width="3.44140625" style="68"/>
    <col min="8474" max="8474" width="9.6640625" style="68" customWidth="1"/>
    <col min="8475" max="8475" width="4.33203125" style="68" customWidth="1"/>
    <col min="8476" max="8477" width="4.109375" style="68" customWidth="1"/>
    <col min="8478" max="8478" width="4.33203125" style="68" customWidth="1"/>
    <col min="8479" max="8479" width="5.33203125" style="68" customWidth="1"/>
    <col min="8480" max="8480" width="9.33203125" style="68" customWidth="1"/>
    <col min="8481" max="8481" width="5.6640625" style="68" customWidth="1"/>
    <col min="8482" max="8482" width="4.6640625" style="68" customWidth="1"/>
    <col min="8483" max="8483" width="5.33203125" style="68" customWidth="1"/>
    <col min="8484" max="8485" width="5.44140625" style="68" customWidth="1"/>
    <col min="8486" max="8699" width="3.44140625" style="68"/>
    <col min="8700" max="8701" width="3" style="68" customWidth="1"/>
    <col min="8702" max="8702" width="1" style="68" customWidth="1"/>
    <col min="8703" max="8703" width="2" style="68" customWidth="1"/>
    <col min="8704" max="8704" width="0.88671875" style="68" customWidth="1"/>
    <col min="8705" max="8716" width="3" style="68" customWidth="1"/>
    <col min="8717" max="8717" width="11" style="68" customWidth="1"/>
    <col min="8718" max="8718" width="13.33203125" style="68" customWidth="1"/>
    <col min="8719" max="8719" width="3.5546875" style="68" customWidth="1"/>
    <col min="8720" max="8720" width="8.6640625" style="68" customWidth="1"/>
    <col min="8721" max="8721" width="5.6640625" style="68" customWidth="1"/>
    <col min="8722" max="8722" width="8.109375" style="68" bestFit="1" customWidth="1"/>
    <col min="8723" max="8723" width="1.33203125" style="68" customWidth="1"/>
    <col min="8724" max="8724" width="0" style="68" hidden="1" customWidth="1"/>
    <col min="8725" max="8727" width="3.44140625" style="68"/>
    <col min="8728" max="8728" width="4.44140625" style="68" customWidth="1"/>
    <col min="8729" max="8729" width="3.44140625" style="68"/>
    <col min="8730" max="8730" width="9.6640625" style="68" customWidth="1"/>
    <col min="8731" max="8731" width="4.33203125" style="68" customWidth="1"/>
    <col min="8732" max="8733" width="4.109375" style="68" customWidth="1"/>
    <col min="8734" max="8734" width="4.33203125" style="68" customWidth="1"/>
    <col min="8735" max="8735" width="5.33203125" style="68" customWidth="1"/>
    <col min="8736" max="8736" width="9.33203125" style="68" customWidth="1"/>
    <col min="8737" max="8737" width="5.6640625" style="68" customWidth="1"/>
    <col min="8738" max="8738" width="4.6640625" style="68" customWidth="1"/>
    <col min="8739" max="8739" width="5.33203125" style="68" customWidth="1"/>
    <col min="8740" max="8741" width="5.44140625" style="68" customWidth="1"/>
    <col min="8742" max="8955" width="3.44140625" style="68"/>
    <col min="8956" max="8957" width="3" style="68" customWidth="1"/>
    <col min="8958" max="8958" width="1" style="68" customWidth="1"/>
    <col min="8959" max="8959" width="2" style="68" customWidth="1"/>
    <col min="8960" max="8960" width="0.88671875" style="68" customWidth="1"/>
    <col min="8961" max="8972" width="3" style="68" customWidth="1"/>
    <col min="8973" max="8973" width="11" style="68" customWidth="1"/>
    <col min="8974" max="8974" width="13.33203125" style="68" customWidth="1"/>
    <col min="8975" max="8975" width="3.5546875" style="68" customWidth="1"/>
    <col min="8976" max="8976" width="8.6640625" style="68" customWidth="1"/>
    <col min="8977" max="8977" width="5.6640625" style="68" customWidth="1"/>
    <col min="8978" max="8978" width="8.109375" style="68" bestFit="1" customWidth="1"/>
    <col min="8979" max="8979" width="1.33203125" style="68" customWidth="1"/>
    <col min="8980" max="8980" width="0" style="68" hidden="1" customWidth="1"/>
    <col min="8981" max="8983" width="3.44140625" style="68"/>
    <col min="8984" max="8984" width="4.44140625" style="68" customWidth="1"/>
    <col min="8985" max="8985" width="3.44140625" style="68"/>
    <col min="8986" max="8986" width="9.6640625" style="68" customWidth="1"/>
    <col min="8987" max="8987" width="4.33203125" style="68" customWidth="1"/>
    <col min="8988" max="8989" width="4.109375" style="68" customWidth="1"/>
    <col min="8990" max="8990" width="4.33203125" style="68" customWidth="1"/>
    <col min="8991" max="8991" width="5.33203125" style="68" customWidth="1"/>
    <col min="8992" max="8992" width="9.33203125" style="68" customWidth="1"/>
    <col min="8993" max="8993" width="5.6640625" style="68" customWidth="1"/>
    <col min="8994" max="8994" width="4.6640625" style="68" customWidth="1"/>
    <col min="8995" max="8995" width="5.33203125" style="68" customWidth="1"/>
    <col min="8996" max="8997" width="5.44140625" style="68" customWidth="1"/>
    <col min="8998" max="9211" width="3.44140625" style="68"/>
    <col min="9212" max="9213" width="3" style="68" customWidth="1"/>
    <col min="9214" max="9214" width="1" style="68" customWidth="1"/>
    <col min="9215" max="9215" width="2" style="68" customWidth="1"/>
    <col min="9216" max="9216" width="0.88671875" style="68" customWidth="1"/>
    <col min="9217" max="9228" width="3" style="68" customWidth="1"/>
    <col min="9229" max="9229" width="11" style="68" customWidth="1"/>
    <col min="9230" max="9230" width="13.33203125" style="68" customWidth="1"/>
    <col min="9231" max="9231" width="3.5546875" style="68" customWidth="1"/>
    <col min="9232" max="9232" width="8.6640625" style="68" customWidth="1"/>
    <col min="9233" max="9233" width="5.6640625" style="68" customWidth="1"/>
    <col min="9234" max="9234" width="8.109375" style="68" bestFit="1" customWidth="1"/>
    <col min="9235" max="9235" width="1.33203125" style="68" customWidth="1"/>
    <col min="9236" max="9236" width="0" style="68" hidden="1" customWidth="1"/>
    <col min="9237" max="9239" width="3.44140625" style="68"/>
    <col min="9240" max="9240" width="4.44140625" style="68" customWidth="1"/>
    <col min="9241" max="9241" width="3.44140625" style="68"/>
    <col min="9242" max="9242" width="9.6640625" style="68" customWidth="1"/>
    <col min="9243" max="9243" width="4.33203125" style="68" customWidth="1"/>
    <col min="9244" max="9245" width="4.109375" style="68" customWidth="1"/>
    <col min="9246" max="9246" width="4.33203125" style="68" customWidth="1"/>
    <col min="9247" max="9247" width="5.33203125" style="68" customWidth="1"/>
    <col min="9248" max="9248" width="9.33203125" style="68" customWidth="1"/>
    <col min="9249" max="9249" width="5.6640625" style="68" customWidth="1"/>
    <col min="9250" max="9250" width="4.6640625" style="68" customWidth="1"/>
    <col min="9251" max="9251" width="5.33203125" style="68" customWidth="1"/>
    <col min="9252" max="9253" width="5.44140625" style="68" customWidth="1"/>
    <col min="9254" max="9467" width="3.44140625" style="68"/>
    <col min="9468" max="9469" width="3" style="68" customWidth="1"/>
    <col min="9470" max="9470" width="1" style="68" customWidth="1"/>
    <col min="9471" max="9471" width="2" style="68" customWidth="1"/>
    <col min="9472" max="9472" width="0.88671875" style="68" customWidth="1"/>
    <col min="9473" max="9484" width="3" style="68" customWidth="1"/>
    <col min="9485" max="9485" width="11" style="68" customWidth="1"/>
    <col min="9486" max="9486" width="13.33203125" style="68" customWidth="1"/>
    <col min="9487" max="9487" width="3.5546875" style="68" customWidth="1"/>
    <col min="9488" max="9488" width="8.6640625" style="68" customWidth="1"/>
    <col min="9489" max="9489" width="5.6640625" style="68" customWidth="1"/>
    <col min="9490" max="9490" width="8.109375" style="68" bestFit="1" customWidth="1"/>
    <col min="9491" max="9491" width="1.33203125" style="68" customWidth="1"/>
    <col min="9492" max="9492" width="0" style="68" hidden="1" customWidth="1"/>
    <col min="9493" max="9495" width="3.44140625" style="68"/>
    <col min="9496" max="9496" width="4.44140625" style="68" customWidth="1"/>
    <col min="9497" max="9497" width="3.44140625" style="68"/>
    <col min="9498" max="9498" width="9.6640625" style="68" customWidth="1"/>
    <col min="9499" max="9499" width="4.33203125" style="68" customWidth="1"/>
    <col min="9500" max="9501" width="4.109375" style="68" customWidth="1"/>
    <col min="9502" max="9502" width="4.33203125" style="68" customWidth="1"/>
    <col min="9503" max="9503" width="5.33203125" style="68" customWidth="1"/>
    <col min="9504" max="9504" width="9.33203125" style="68" customWidth="1"/>
    <col min="9505" max="9505" width="5.6640625" style="68" customWidth="1"/>
    <col min="9506" max="9506" width="4.6640625" style="68" customWidth="1"/>
    <col min="9507" max="9507" width="5.33203125" style="68" customWidth="1"/>
    <col min="9508" max="9509" width="5.44140625" style="68" customWidth="1"/>
    <col min="9510" max="9723" width="3.44140625" style="68"/>
    <col min="9724" max="9725" width="3" style="68" customWidth="1"/>
    <col min="9726" max="9726" width="1" style="68" customWidth="1"/>
    <col min="9727" max="9727" width="2" style="68" customWidth="1"/>
    <col min="9728" max="9728" width="0.88671875" style="68" customWidth="1"/>
    <col min="9729" max="9740" width="3" style="68" customWidth="1"/>
    <col min="9741" max="9741" width="11" style="68" customWidth="1"/>
    <col min="9742" max="9742" width="13.33203125" style="68" customWidth="1"/>
    <col min="9743" max="9743" width="3.5546875" style="68" customWidth="1"/>
    <col min="9744" max="9744" width="8.6640625" style="68" customWidth="1"/>
    <col min="9745" max="9745" width="5.6640625" style="68" customWidth="1"/>
    <col min="9746" max="9746" width="8.109375" style="68" bestFit="1" customWidth="1"/>
    <col min="9747" max="9747" width="1.33203125" style="68" customWidth="1"/>
    <col min="9748" max="9748" width="0" style="68" hidden="1" customWidth="1"/>
    <col min="9749" max="9751" width="3.44140625" style="68"/>
    <col min="9752" max="9752" width="4.44140625" style="68" customWidth="1"/>
    <col min="9753" max="9753" width="3.44140625" style="68"/>
    <col min="9754" max="9754" width="9.6640625" style="68" customWidth="1"/>
    <col min="9755" max="9755" width="4.33203125" style="68" customWidth="1"/>
    <col min="9756" max="9757" width="4.109375" style="68" customWidth="1"/>
    <col min="9758" max="9758" width="4.33203125" style="68" customWidth="1"/>
    <col min="9759" max="9759" width="5.33203125" style="68" customWidth="1"/>
    <col min="9760" max="9760" width="9.33203125" style="68" customWidth="1"/>
    <col min="9761" max="9761" width="5.6640625" style="68" customWidth="1"/>
    <col min="9762" max="9762" width="4.6640625" style="68" customWidth="1"/>
    <col min="9763" max="9763" width="5.33203125" style="68" customWidth="1"/>
    <col min="9764" max="9765" width="5.44140625" style="68" customWidth="1"/>
    <col min="9766" max="9979" width="3.44140625" style="68"/>
    <col min="9980" max="9981" width="3" style="68" customWidth="1"/>
    <col min="9982" max="9982" width="1" style="68" customWidth="1"/>
    <col min="9983" max="9983" width="2" style="68" customWidth="1"/>
    <col min="9984" max="9984" width="0.88671875" style="68" customWidth="1"/>
    <col min="9985" max="9996" width="3" style="68" customWidth="1"/>
    <col min="9997" max="9997" width="11" style="68" customWidth="1"/>
    <col min="9998" max="9998" width="13.33203125" style="68" customWidth="1"/>
    <col min="9999" max="9999" width="3.5546875" style="68" customWidth="1"/>
    <col min="10000" max="10000" width="8.6640625" style="68" customWidth="1"/>
    <col min="10001" max="10001" width="5.6640625" style="68" customWidth="1"/>
    <col min="10002" max="10002" width="8.109375" style="68" bestFit="1" customWidth="1"/>
    <col min="10003" max="10003" width="1.33203125" style="68" customWidth="1"/>
    <col min="10004" max="10004" width="0" style="68" hidden="1" customWidth="1"/>
    <col min="10005" max="10007" width="3.44140625" style="68"/>
    <col min="10008" max="10008" width="4.44140625" style="68" customWidth="1"/>
    <col min="10009" max="10009" width="3.44140625" style="68"/>
    <col min="10010" max="10010" width="9.6640625" style="68" customWidth="1"/>
    <col min="10011" max="10011" width="4.33203125" style="68" customWidth="1"/>
    <col min="10012" max="10013" width="4.109375" style="68" customWidth="1"/>
    <col min="10014" max="10014" width="4.33203125" style="68" customWidth="1"/>
    <col min="10015" max="10015" width="5.33203125" style="68" customWidth="1"/>
    <col min="10016" max="10016" width="9.33203125" style="68" customWidth="1"/>
    <col min="10017" max="10017" width="5.6640625" style="68" customWidth="1"/>
    <col min="10018" max="10018" width="4.6640625" style="68" customWidth="1"/>
    <col min="10019" max="10019" width="5.33203125" style="68" customWidth="1"/>
    <col min="10020" max="10021" width="5.44140625" style="68" customWidth="1"/>
    <col min="10022" max="10235" width="3.44140625" style="68"/>
    <col min="10236" max="10237" width="3" style="68" customWidth="1"/>
    <col min="10238" max="10238" width="1" style="68" customWidth="1"/>
    <col min="10239" max="10239" width="2" style="68" customWidth="1"/>
    <col min="10240" max="10240" width="0.88671875" style="68" customWidth="1"/>
    <col min="10241" max="10252" width="3" style="68" customWidth="1"/>
    <col min="10253" max="10253" width="11" style="68" customWidth="1"/>
    <col min="10254" max="10254" width="13.33203125" style="68" customWidth="1"/>
    <col min="10255" max="10255" width="3.5546875" style="68" customWidth="1"/>
    <col min="10256" max="10256" width="8.6640625" style="68" customWidth="1"/>
    <col min="10257" max="10257" width="5.6640625" style="68" customWidth="1"/>
    <col min="10258" max="10258" width="8.109375" style="68" bestFit="1" customWidth="1"/>
    <col min="10259" max="10259" width="1.33203125" style="68" customWidth="1"/>
    <col min="10260" max="10260" width="0" style="68" hidden="1" customWidth="1"/>
    <col min="10261" max="10263" width="3.44140625" style="68"/>
    <col min="10264" max="10264" width="4.44140625" style="68" customWidth="1"/>
    <col min="10265" max="10265" width="3.44140625" style="68"/>
    <col min="10266" max="10266" width="9.6640625" style="68" customWidth="1"/>
    <col min="10267" max="10267" width="4.33203125" style="68" customWidth="1"/>
    <col min="10268" max="10269" width="4.109375" style="68" customWidth="1"/>
    <col min="10270" max="10270" width="4.33203125" style="68" customWidth="1"/>
    <col min="10271" max="10271" width="5.33203125" style="68" customWidth="1"/>
    <col min="10272" max="10272" width="9.33203125" style="68" customWidth="1"/>
    <col min="10273" max="10273" width="5.6640625" style="68" customWidth="1"/>
    <col min="10274" max="10274" width="4.6640625" style="68" customWidth="1"/>
    <col min="10275" max="10275" width="5.33203125" style="68" customWidth="1"/>
    <col min="10276" max="10277" width="5.44140625" style="68" customWidth="1"/>
    <col min="10278" max="10491" width="3.44140625" style="68"/>
    <col min="10492" max="10493" width="3" style="68" customWidth="1"/>
    <col min="10494" max="10494" width="1" style="68" customWidth="1"/>
    <col min="10495" max="10495" width="2" style="68" customWidth="1"/>
    <col min="10496" max="10496" width="0.88671875" style="68" customWidth="1"/>
    <col min="10497" max="10508" width="3" style="68" customWidth="1"/>
    <col min="10509" max="10509" width="11" style="68" customWidth="1"/>
    <col min="10510" max="10510" width="13.33203125" style="68" customWidth="1"/>
    <col min="10511" max="10511" width="3.5546875" style="68" customWidth="1"/>
    <col min="10512" max="10512" width="8.6640625" style="68" customWidth="1"/>
    <col min="10513" max="10513" width="5.6640625" style="68" customWidth="1"/>
    <col min="10514" max="10514" width="8.109375" style="68" bestFit="1" customWidth="1"/>
    <col min="10515" max="10515" width="1.33203125" style="68" customWidth="1"/>
    <col min="10516" max="10516" width="0" style="68" hidden="1" customWidth="1"/>
    <col min="10517" max="10519" width="3.44140625" style="68"/>
    <col min="10520" max="10520" width="4.44140625" style="68" customWidth="1"/>
    <col min="10521" max="10521" width="3.44140625" style="68"/>
    <col min="10522" max="10522" width="9.6640625" style="68" customWidth="1"/>
    <col min="10523" max="10523" width="4.33203125" style="68" customWidth="1"/>
    <col min="10524" max="10525" width="4.109375" style="68" customWidth="1"/>
    <col min="10526" max="10526" width="4.33203125" style="68" customWidth="1"/>
    <col min="10527" max="10527" width="5.33203125" style="68" customWidth="1"/>
    <col min="10528" max="10528" width="9.33203125" style="68" customWidth="1"/>
    <col min="10529" max="10529" width="5.6640625" style="68" customWidth="1"/>
    <col min="10530" max="10530" width="4.6640625" style="68" customWidth="1"/>
    <col min="10531" max="10531" width="5.33203125" style="68" customWidth="1"/>
    <col min="10532" max="10533" width="5.44140625" style="68" customWidth="1"/>
    <col min="10534" max="10747" width="3.44140625" style="68"/>
    <col min="10748" max="10749" width="3" style="68" customWidth="1"/>
    <col min="10750" max="10750" width="1" style="68" customWidth="1"/>
    <col min="10751" max="10751" width="2" style="68" customWidth="1"/>
    <col min="10752" max="10752" width="0.88671875" style="68" customWidth="1"/>
    <col min="10753" max="10764" width="3" style="68" customWidth="1"/>
    <col min="10765" max="10765" width="11" style="68" customWidth="1"/>
    <col min="10766" max="10766" width="13.33203125" style="68" customWidth="1"/>
    <col min="10767" max="10767" width="3.5546875" style="68" customWidth="1"/>
    <col min="10768" max="10768" width="8.6640625" style="68" customWidth="1"/>
    <col min="10769" max="10769" width="5.6640625" style="68" customWidth="1"/>
    <col min="10770" max="10770" width="8.109375" style="68" bestFit="1" customWidth="1"/>
    <col min="10771" max="10771" width="1.33203125" style="68" customWidth="1"/>
    <col min="10772" max="10772" width="0" style="68" hidden="1" customWidth="1"/>
    <col min="10773" max="10775" width="3.44140625" style="68"/>
    <col min="10776" max="10776" width="4.44140625" style="68" customWidth="1"/>
    <col min="10777" max="10777" width="3.44140625" style="68"/>
    <col min="10778" max="10778" width="9.6640625" style="68" customWidth="1"/>
    <col min="10779" max="10779" width="4.33203125" style="68" customWidth="1"/>
    <col min="10780" max="10781" width="4.109375" style="68" customWidth="1"/>
    <col min="10782" max="10782" width="4.33203125" style="68" customWidth="1"/>
    <col min="10783" max="10783" width="5.33203125" style="68" customWidth="1"/>
    <col min="10784" max="10784" width="9.33203125" style="68" customWidth="1"/>
    <col min="10785" max="10785" width="5.6640625" style="68" customWidth="1"/>
    <col min="10786" max="10786" width="4.6640625" style="68" customWidth="1"/>
    <col min="10787" max="10787" width="5.33203125" style="68" customWidth="1"/>
    <col min="10788" max="10789" width="5.44140625" style="68" customWidth="1"/>
    <col min="10790" max="11003" width="3.44140625" style="68"/>
    <col min="11004" max="11005" width="3" style="68" customWidth="1"/>
    <col min="11006" max="11006" width="1" style="68" customWidth="1"/>
    <col min="11007" max="11007" width="2" style="68" customWidth="1"/>
    <col min="11008" max="11008" width="0.88671875" style="68" customWidth="1"/>
    <col min="11009" max="11020" width="3" style="68" customWidth="1"/>
    <col min="11021" max="11021" width="11" style="68" customWidth="1"/>
    <col min="11022" max="11022" width="13.33203125" style="68" customWidth="1"/>
    <col min="11023" max="11023" width="3.5546875" style="68" customWidth="1"/>
    <col min="11024" max="11024" width="8.6640625" style="68" customWidth="1"/>
    <col min="11025" max="11025" width="5.6640625" style="68" customWidth="1"/>
    <col min="11026" max="11026" width="8.109375" style="68" bestFit="1" customWidth="1"/>
    <col min="11027" max="11027" width="1.33203125" style="68" customWidth="1"/>
    <col min="11028" max="11028" width="0" style="68" hidden="1" customWidth="1"/>
    <col min="11029" max="11031" width="3.44140625" style="68"/>
    <col min="11032" max="11032" width="4.44140625" style="68" customWidth="1"/>
    <col min="11033" max="11033" width="3.44140625" style="68"/>
    <col min="11034" max="11034" width="9.6640625" style="68" customWidth="1"/>
    <col min="11035" max="11035" width="4.33203125" style="68" customWidth="1"/>
    <col min="11036" max="11037" width="4.109375" style="68" customWidth="1"/>
    <col min="11038" max="11038" width="4.33203125" style="68" customWidth="1"/>
    <col min="11039" max="11039" width="5.33203125" style="68" customWidth="1"/>
    <col min="11040" max="11040" width="9.33203125" style="68" customWidth="1"/>
    <col min="11041" max="11041" width="5.6640625" style="68" customWidth="1"/>
    <col min="11042" max="11042" width="4.6640625" style="68" customWidth="1"/>
    <col min="11043" max="11043" width="5.33203125" style="68" customWidth="1"/>
    <col min="11044" max="11045" width="5.44140625" style="68" customWidth="1"/>
    <col min="11046" max="11259" width="3.44140625" style="68"/>
    <col min="11260" max="11261" width="3" style="68" customWidth="1"/>
    <col min="11262" max="11262" width="1" style="68" customWidth="1"/>
    <col min="11263" max="11263" width="2" style="68" customWidth="1"/>
    <col min="11264" max="11264" width="0.88671875" style="68" customWidth="1"/>
    <col min="11265" max="11276" width="3" style="68" customWidth="1"/>
    <col min="11277" max="11277" width="11" style="68" customWidth="1"/>
    <col min="11278" max="11278" width="13.33203125" style="68" customWidth="1"/>
    <col min="11279" max="11279" width="3.5546875" style="68" customWidth="1"/>
    <col min="11280" max="11280" width="8.6640625" style="68" customWidth="1"/>
    <col min="11281" max="11281" width="5.6640625" style="68" customWidth="1"/>
    <col min="11282" max="11282" width="8.109375" style="68" bestFit="1" customWidth="1"/>
    <col min="11283" max="11283" width="1.33203125" style="68" customWidth="1"/>
    <col min="11284" max="11284" width="0" style="68" hidden="1" customWidth="1"/>
    <col min="11285" max="11287" width="3.44140625" style="68"/>
    <col min="11288" max="11288" width="4.44140625" style="68" customWidth="1"/>
    <col min="11289" max="11289" width="3.44140625" style="68"/>
    <col min="11290" max="11290" width="9.6640625" style="68" customWidth="1"/>
    <col min="11291" max="11291" width="4.33203125" style="68" customWidth="1"/>
    <col min="11292" max="11293" width="4.109375" style="68" customWidth="1"/>
    <col min="11294" max="11294" width="4.33203125" style="68" customWidth="1"/>
    <col min="11295" max="11295" width="5.33203125" style="68" customWidth="1"/>
    <col min="11296" max="11296" width="9.33203125" style="68" customWidth="1"/>
    <col min="11297" max="11297" width="5.6640625" style="68" customWidth="1"/>
    <col min="11298" max="11298" width="4.6640625" style="68" customWidth="1"/>
    <col min="11299" max="11299" width="5.33203125" style="68" customWidth="1"/>
    <col min="11300" max="11301" width="5.44140625" style="68" customWidth="1"/>
    <col min="11302" max="11515" width="3.44140625" style="68"/>
    <col min="11516" max="11517" width="3" style="68" customWidth="1"/>
    <col min="11518" max="11518" width="1" style="68" customWidth="1"/>
    <col min="11519" max="11519" width="2" style="68" customWidth="1"/>
    <col min="11520" max="11520" width="0.88671875" style="68" customWidth="1"/>
    <col min="11521" max="11532" width="3" style="68" customWidth="1"/>
    <col min="11533" max="11533" width="11" style="68" customWidth="1"/>
    <col min="11534" max="11534" width="13.33203125" style="68" customWidth="1"/>
    <col min="11535" max="11535" width="3.5546875" style="68" customWidth="1"/>
    <col min="11536" max="11536" width="8.6640625" style="68" customWidth="1"/>
    <col min="11537" max="11537" width="5.6640625" style="68" customWidth="1"/>
    <col min="11538" max="11538" width="8.109375" style="68" bestFit="1" customWidth="1"/>
    <col min="11539" max="11539" width="1.33203125" style="68" customWidth="1"/>
    <col min="11540" max="11540" width="0" style="68" hidden="1" customWidth="1"/>
    <col min="11541" max="11543" width="3.44140625" style="68"/>
    <col min="11544" max="11544" width="4.44140625" style="68" customWidth="1"/>
    <col min="11545" max="11545" width="3.44140625" style="68"/>
    <col min="11546" max="11546" width="9.6640625" style="68" customWidth="1"/>
    <col min="11547" max="11547" width="4.33203125" style="68" customWidth="1"/>
    <col min="11548" max="11549" width="4.109375" style="68" customWidth="1"/>
    <col min="11550" max="11550" width="4.33203125" style="68" customWidth="1"/>
    <col min="11551" max="11551" width="5.33203125" style="68" customWidth="1"/>
    <col min="11552" max="11552" width="9.33203125" style="68" customWidth="1"/>
    <col min="11553" max="11553" width="5.6640625" style="68" customWidth="1"/>
    <col min="11554" max="11554" width="4.6640625" style="68" customWidth="1"/>
    <col min="11555" max="11555" width="5.33203125" style="68" customWidth="1"/>
    <col min="11556" max="11557" width="5.44140625" style="68" customWidth="1"/>
    <col min="11558" max="11771" width="3.44140625" style="68"/>
    <col min="11772" max="11773" width="3" style="68" customWidth="1"/>
    <col min="11774" max="11774" width="1" style="68" customWidth="1"/>
    <col min="11775" max="11775" width="2" style="68" customWidth="1"/>
    <col min="11776" max="11776" width="0.88671875" style="68" customWidth="1"/>
    <col min="11777" max="11788" width="3" style="68" customWidth="1"/>
    <col min="11789" max="11789" width="11" style="68" customWidth="1"/>
    <col min="11790" max="11790" width="13.33203125" style="68" customWidth="1"/>
    <col min="11791" max="11791" width="3.5546875" style="68" customWidth="1"/>
    <col min="11792" max="11792" width="8.6640625" style="68" customWidth="1"/>
    <col min="11793" max="11793" width="5.6640625" style="68" customWidth="1"/>
    <col min="11794" max="11794" width="8.109375" style="68" bestFit="1" customWidth="1"/>
    <col min="11795" max="11795" width="1.33203125" style="68" customWidth="1"/>
    <col min="11796" max="11796" width="0" style="68" hidden="1" customWidth="1"/>
    <col min="11797" max="11799" width="3.44140625" style="68"/>
    <col min="11800" max="11800" width="4.44140625" style="68" customWidth="1"/>
    <col min="11801" max="11801" width="3.44140625" style="68"/>
    <col min="11802" max="11802" width="9.6640625" style="68" customWidth="1"/>
    <col min="11803" max="11803" width="4.33203125" style="68" customWidth="1"/>
    <col min="11804" max="11805" width="4.109375" style="68" customWidth="1"/>
    <col min="11806" max="11806" width="4.33203125" style="68" customWidth="1"/>
    <col min="11807" max="11807" width="5.33203125" style="68" customWidth="1"/>
    <col min="11808" max="11808" width="9.33203125" style="68" customWidth="1"/>
    <col min="11809" max="11809" width="5.6640625" style="68" customWidth="1"/>
    <col min="11810" max="11810" width="4.6640625" style="68" customWidth="1"/>
    <col min="11811" max="11811" width="5.33203125" style="68" customWidth="1"/>
    <col min="11812" max="11813" width="5.44140625" style="68" customWidth="1"/>
    <col min="11814" max="12027" width="3.44140625" style="68"/>
    <col min="12028" max="12029" width="3" style="68" customWidth="1"/>
    <col min="12030" max="12030" width="1" style="68" customWidth="1"/>
    <col min="12031" max="12031" width="2" style="68" customWidth="1"/>
    <col min="12032" max="12032" width="0.88671875" style="68" customWidth="1"/>
    <col min="12033" max="12044" width="3" style="68" customWidth="1"/>
    <col min="12045" max="12045" width="11" style="68" customWidth="1"/>
    <col min="12046" max="12046" width="13.33203125" style="68" customWidth="1"/>
    <col min="12047" max="12047" width="3.5546875" style="68" customWidth="1"/>
    <col min="12048" max="12048" width="8.6640625" style="68" customWidth="1"/>
    <col min="12049" max="12049" width="5.6640625" style="68" customWidth="1"/>
    <col min="12050" max="12050" width="8.109375" style="68" bestFit="1" customWidth="1"/>
    <col min="12051" max="12051" width="1.33203125" style="68" customWidth="1"/>
    <col min="12052" max="12052" width="0" style="68" hidden="1" customWidth="1"/>
    <col min="12053" max="12055" width="3.44140625" style="68"/>
    <col min="12056" max="12056" width="4.44140625" style="68" customWidth="1"/>
    <col min="12057" max="12057" width="3.44140625" style="68"/>
    <col min="12058" max="12058" width="9.6640625" style="68" customWidth="1"/>
    <col min="12059" max="12059" width="4.33203125" style="68" customWidth="1"/>
    <col min="12060" max="12061" width="4.109375" style="68" customWidth="1"/>
    <col min="12062" max="12062" width="4.33203125" style="68" customWidth="1"/>
    <col min="12063" max="12063" width="5.33203125" style="68" customWidth="1"/>
    <col min="12064" max="12064" width="9.33203125" style="68" customWidth="1"/>
    <col min="12065" max="12065" width="5.6640625" style="68" customWidth="1"/>
    <col min="12066" max="12066" width="4.6640625" style="68" customWidth="1"/>
    <col min="12067" max="12067" width="5.33203125" style="68" customWidth="1"/>
    <col min="12068" max="12069" width="5.44140625" style="68" customWidth="1"/>
    <col min="12070" max="12283" width="3.44140625" style="68"/>
    <col min="12284" max="12285" width="3" style="68" customWidth="1"/>
    <col min="12286" max="12286" width="1" style="68" customWidth="1"/>
    <col min="12287" max="12287" width="2" style="68" customWidth="1"/>
    <col min="12288" max="12288" width="0.88671875" style="68" customWidth="1"/>
    <col min="12289" max="12300" width="3" style="68" customWidth="1"/>
    <col min="12301" max="12301" width="11" style="68" customWidth="1"/>
    <col min="12302" max="12302" width="13.33203125" style="68" customWidth="1"/>
    <col min="12303" max="12303" width="3.5546875" style="68" customWidth="1"/>
    <col min="12304" max="12304" width="8.6640625" style="68" customWidth="1"/>
    <col min="12305" max="12305" width="5.6640625" style="68" customWidth="1"/>
    <col min="12306" max="12306" width="8.109375" style="68" bestFit="1" customWidth="1"/>
    <col min="12307" max="12307" width="1.33203125" style="68" customWidth="1"/>
    <col min="12308" max="12308" width="0" style="68" hidden="1" customWidth="1"/>
    <col min="12309" max="12311" width="3.44140625" style="68"/>
    <col min="12312" max="12312" width="4.44140625" style="68" customWidth="1"/>
    <col min="12313" max="12313" width="3.44140625" style="68"/>
    <col min="12314" max="12314" width="9.6640625" style="68" customWidth="1"/>
    <col min="12315" max="12315" width="4.33203125" style="68" customWidth="1"/>
    <col min="12316" max="12317" width="4.109375" style="68" customWidth="1"/>
    <col min="12318" max="12318" width="4.33203125" style="68" customWidth="1"/>
    <col min="12319" max="12319" width="5.33203125" style="68" customWidth="1"/>
    <col min="12320" max="12320" width="9.33203125" style="68" customWidth="1"/>
    <col min="12321" max="12321" width="5.6640625" style="68" customWidth="1"/>
    <col min="12322" max="12322" width="4.6640625" style="68" customWidth="1"/>
    <col min="12323" max="12323" width="5.33203125" style="68" customWidth="1"/>
    <col min="12324" max="12325" width="5.44140625" style="68" customWidth="1"/>
    <col min="12326" max="12539" width="3.44140625" style="68"/>
    <col min="12540" max="12541" width="3" style="68" customWidth="1"/>
    <col min="12542" max="12542" width="1" style="68" customWidth="1"/>
    <col min="12543" max="12543" width="2" style="68" customWidth="1"/>
    <col min="12544" max="12544" width="0.88671875" style="68" customWidth="1"/>
    <col min="12545" max="12556" width="3" style="68" customWidth="1"/>
    <col min="12557" max="12557" width="11" style="68" customWidth="1"/>
    <col min="12558" max="12558" width="13.33203125" style="68" customWidth="1"/>
    <col min="12559" max="12559" width="3.5546875" style="68" customWidth="1"/>
    <col min="12560" max="12560" width="8.6640625" style="68" customWidth="1"/>
    <col min="12561" max="12561" width="5.6640625" style="68" customWidth="1"/>
    <col min="12562" max="12562" width="8.109375" style="68" bestFit="1" customWidth="1"/>
    <col min="12563" max="12563" width="1.33203125" style="68" customWidth="1"/>
    <col min="12564" max="12564" width="0" style="68" hidden="1" customWidth="1"/>
    <col min="12565" max="12567" width="3.44140625" style="68"/>
    <col min="12568" max="12568" width="4.44140625" style="68" customWidth="1"/>
    <col min="12569" max="12569" width="3.44140625" style="68"/>
    <col min="12570" max="12570" width="9.6640625" style="68" customWidth="1"/>
    <col min="12571" max="12571" width="4.33203125" style="68" customWidth="1"/>
    <col min="12572" max="12573" width="4.109375" style="68" customWidth="1"/>
    <col min="12574" max="12574" width="4.33203125" style="68" customWidth="1"/>
    <col min="12575" max="12575" width="5.33203125" style="68" customWidth="1"/>
    <col min="12576" max="12576" width="9.33203125" style="68" customWidth="1"/>
    <col min="12577" max="12577" width="5.6640625" style="68" customWidth="1"/>
    <col min="12578" max="12578" width="4.6640625" style="68" customWidth="1"/>
    <col min="12579" max="12579" width="5.33203125" style="68" customWidth="1"/>
    <col min="12580" max="12581" width="5.44140625" style="68" customWidth="1"/>
    <col min="12582" max="12795" width="3.44140625" style="68"/>
    <col min="12796" max="12797" width="3" style="68" customWidth="1"/>
    <col min="12798" max="12798" width="1" style="68" customWidth="1"/>
    <col min="12799" max="12799" width="2" style="68" customWidth="1"/>
    <col min="12800" max="12800" width="0.88671875" style="68" customWidth="1"/>
    <col min="12801" max="12812" width="3" style="68" customWidth="1"/>
    <col min="12813" max="12813" width="11" style="68" customWidth="1"/>
    <col min="12814" max="12814" width="13.33203125" style="68" customWidth="1"/>
    <col min="12815" max="12815" width="3.5546875" style="68" customWidth="1"/>
    <col min="12816" max="12816" width="8.6640625" style="68" customWidth="1"/>
    <col min="12817" max="12817" width="5.6640625" style="68" customWidth="1"/>
    <col min="12818" max="12818" width="8.109375" style="68" bestFit="1" customWidth="1"/>
    <col min="12819" max="12819" width="1.33203125" style="68" customWidth="1"/>
    <col min="12820" max="12820" width="0" style="68" hidden="1" customWidth="1"/>
    <col min="12821" max="12823" width="3.44140625" style="68"/>
    <col min="12824" max="12824" width="4.44140625" style="68" customWidth="1"/>
    <col min="12825" max="12825" width="3.44140625" style="68"/>
    <col min="12826" max="12826" width="9.6640625" style="68" customWidth="1"/>
    <col min="12827" max="12827" width="4.33203125" style="68" customWidth="1"/>
    <col min="12828" max="12829" width="4.109375" style="68" customWidth="1"/>
    <col min="12830" max="12830" width="4.33203125" style="68" customWidth="1"/>
    <col min="12831" max="12831" width="5.33203125" style="68" customWidth="1"/>
    <col min="12832" max="12832" width="9.33203125" style="68" customWidth="1"/>
    <col min="12833" max="12833" width="5.6640625" style="68" customWidth="1"/>
    <col min="12834" max="12834" width="4.6640625" style="68" customWidth="1"/>
    <col min="12835" max="12835" width="5.33203125" style="68" customWidth="1"/>
    <col min="12836" max="12837" width="5.44140625" style="68" customWidth="1"/>
    <col min="12838" max="13051" width="3.44140625" style="68"/>
    <col min="13052" max="13053" width="3" style="68" customWidth="1"/>
    <col min="13054" max="13054" width="1" style="68" customWidth="1"/>
    <col min="13055" max="13055" width="2" style="68" customWidth="1"/>
    <col min="13056" max="13056" width="0.88671875" style="68" customWidth="1"/>
    <col min="13057" max="13068" width="3" style="68" customWidth="1"/>
    <col min="13069" max="13069" width="11" style="68" customWidth="1"/>
    <col min="13070" max="13070" width="13.33203125" style="68" customWidth="1"/>
    <col min="13071" max="13071" width="3.5546875" style="68" customWidth="1"/>
    <col min="13072" max="13072" width="8.6640625" style="68" customWidth="1"/>
    <col min="13073" max="13073" width="5.6640625" style="68" customWidth="1"/>
    <col min="13074" max="13074" width="8.109375" style="68" bestFit="1" customWidth="1"/>
    <col min="13075" max="13075" width="1.33203125" style="68" customWidth="1"/>
    <col min="13076" max="13076" width="0" style="68" hidden="1" customWidth="1"/>
    <col min="13077" max="13079" width="3.44140625" style="68"/>
    <col min="13080" max="13080" width="4.44140625" style="68" customWidth="1"/>
    <col min="13081" max="13081" width="3.44140625" style="68"/>
    <col min="13082" max="13082" width="9.6640625" style="68" customWidth="1"/>
    <col min="13083" max="13083" width="4.33203125" style="68" customWidth="1"/>
    <col min="13084" max="13085" width="4.109375" style="68" customWidth="1"/>
    <col min="13086" max="13086" width="4.33203125" style="68" customWidth="1"/>
    <col min="13087" max="13087" width="5.33203125" style="68" customWidth="1"/>
    <col min="13088" max="13088" width="9.33203125" style="68" customWidth="1"/>
    <col min="13089" max="13089" width="5.6640625" style="68" customWidth="1"/>
    <col min="13090" max="13090" width="4.6640625" style="68" customWidth="1"/>
    <col min="13091" max="13091" width="5.33203125" style="68" customWidth="1"/>
    <col min="13092" max="13093" width="5.44140625" style="68" customWidth="1"/>
    <col min="13094" max="13307" width="3.44140625" style="68"/>
    <col min="13308" max="13309" width="3" style="68" customWidth="1"/>
    <col min="13310" max="13310" width="1" style="68" customWidth="1"/>
    <col min="13311" max="13311" width="2" style="68" customWidth="1"/>
    <col min="13312" max="13312" width="0.88671875" style="68" customWidth="1"/>
    <col min="13313" max="13324" width="3" style="68" customWidth="1"/>
    <col min="13325" max="13325" width="11" style="68" customWidth="1"/>
    <col min="13326" max="13326" width="13.33203125" style="68" customWidth="1"/>
    <col min="13327" max="13327" width="3.5546875" style="68" customWidth="1"/>
    <col min="13328" max="13328" width="8.6640625" style="68" customWidth="1"/>
    <col min="13329" max="13329" width="5.6640625" style="68" customWidth="1"/>
    <col min="13330" max="13330" width="8.109375" style="68" bestFit="1" customWidth="1"/>
    <col min="13331" max="13331" width="1.33203125" style="68" customWidth="1"/>
    <col min="13332" max="13332" width="0" style="68" hidden="1" customWidth="1"/>
    <col min="13333" max="13335" width="3.44140625" style="68"/>
    <col min="13336" max="13336" width="4.44140625" style="68" customWidth="1"/>
    <col min="13337" max="13337" width="3.44140625" style="68"/>
    <col min="13338" max="13338" width="9.6640625" style="68" customWidth="1"/>
    <col min="13339" max="13339" width="4.33203125" style="68" customWidth="1"/>
    <col min="13340" max="13341" width="4.109375" style="68" customWidth="1"/>
    <col min="13342" max="13342" width="4.33203125" style="68" customWidth="1"/>
    <col min="13343" max="13343" width="5.33203125" style="68" customWidth="1"/>
    <col min="13344" max="13344" width="9.33203125" style="68" customWidth="1"/>
    <col min="13345" max="13345" width="5.6640625" style="68" customWidth="1"/>
    <col min="13346" max="13346" width="4.6640625" style="68" customWidth="1"/>
    <col min="13347" max="13347" width="5.33203125" style="68" customWidth="1"/>
    <col min="13348" max="13349" width="5.44140625" style="68" customWidth="1"/>
    <col min="13350" max="13563" width="3.44140625" style="68"/>
    <col min="13564" max="13565" width="3" style="68" customWidth="1"/>
    <col min="13566" max="13566" width="1" style="68" customWidth="1"/>
    <col min="13567" max="13567" width="2" style="68" customWidth="1"/>
    <col min="13568" max="13568" width="0.88671875" style="68" customWidth="1"/>
    <col min="13569" max="13580" width="3" style="68" customWidth="1"/>
    <col min="13581" max="13581" width="11" style="68" customWidth="1"/>
    <col min="13582" max="13582" width="13.33203125" style="68" customWidth="1"/>
    <col min="13583" max="13583" width="3.5546875" style="68" customWidth="1"/>
    <col min="13584" max="13584" width="8.6640625" style="68" customWidth="1"/>
    <col min="13585" max="13585" width="5.6640625" style="68" customWidth="1"/>
    <col min="13586" max="13586" width="8.109375" style="68" bestFit="1" customWidth="1"/>
    <col min="13587" max="13587" width="1.33203125" style="68" customWidth="1"/>
    <col min="13588" max="13588" width="0" style="68" hidden="1" customWidth="1"/>
    <col min="13589" max="13591" width="3.44140625" style="68"/>
    <col min="13592" max="13592" width="4.44140625" style="68" customWidth="1"/>
    <col min="13593" max="13593" width="3.44140625" style="68"/>
    <col min="13594" max="13594" width="9.6640625" style="68" customWidth="1"/>
    <col min="13595" max="13595" width="4.33203125" style="68" customWidth="1"/>
    <col min="13596" max="13597" width="4.109375" style="68" customWidth="1"/>
    <col min="13598" max="13598" width="4.33203125" style="68" customWidth="1"/>
    <col min="13599" max="13599" width="5.33203125" style="68" customWidth="1"/>
    <col min="13600" max="13600" width="9.33203125" style="68" customWidth="1"/>
    <col min="13601" max="13601" width="5.6640625" style="68" customWidth="1"/>
    <col min="13602" max="13602" width="4.6640625" style="68" customWidth="1"/>
    <col min="13603" max="13603" width="5.33203125" style="68" customWidth="1"/>
    <col min="13604" max="13605" width="5.44140625" style="68" customWidth="1"/>
    <col min="13606" max="13819" width="3.44140625" style="68"/>
    <col min="13820" max="13821" width="3" style="68" customWidth="1"/>
    <col min="13822" max="13822" width="1" style="68" customWidth="1"/>
    <col min="13823" max="13823" width="2" style="68" customWidth="1"/>
    <col min="13824" max="13824" width="0.88671875" style="68" customWidth="1"/>
    <col min="13825" max="13836" width="3" style="68" customWidth="1"/>
    <col min="13837" max="13837" width="11" style="68" customWidth="1"/>
    <col min="13838" max="13838" width="13.33203125" style="68" customWidth="1"/>
    <col min="13839" max="13839" width="3.5546875" style="68" customWidth="1"/>
    <col min="13840" max="13840" width="8.6640625" style="68" customWidth="1"/>
    <col min="13841" max="13841" width="5.6640625" style="68" customWidth="1"/>
    <col min="13842" max="13842" width="8.109375" style="68" bestFit="1" customWidth="1"/>
    <col min="13843" max="13843" width="1.33203125" style="68" customWidth="1"/>
    <col min="13844" max="13844" width="0" style="68" hidden="1" customWidth="1"/>
    <col min="13845" max="13847" width="3.44140625" style="68"/>
    <col min="13848" max="13848" width="4.44140625" style="68" customWidth="1"/>
    <col min="13849" max="13849" width="3.44140625" style="68"/>
    <col min="13850" max="13850" width="9.6640625" style="68" customWidth="1"/>
    <col min="13851" max="13851" width="4.33203125" style="68" customWidth="1"/>
    <col min="13852" max="13853" width="4.109375" style="68" customWidth="1"/>
    <col min="13854" max="13854" width="4.33203125" style="68" customWidth="1"/>
    <col min="13855" max="13855" width="5.33203125" style="68" customWidth="1"/>
    <col min="13856" max="13856" width="9.33203125" style="68" customWidth="1"/>
    <col min="13857" max="13857" width="5.6640625" style="68" customWidth="1"/>
    <col min="13858" max="13858" width="4.6640625" style="68" customWidth="1"/>
    <col min="13859" max="13859" width="5.33203125" style="68" customWidth="1"/>
    <col min="13860" max="13861" width="5.44140625" style="68" customWidth="1"/>
    <col min="13862" max="14075" width="3.44140625" style="68"/>
    <col min="14076" max="14077" width="3" style="68" customWidth="1"/>
    <col min="14078" max="14078" width="1" style="68" customWidth="1"/>
    <col min="14079" max="14079" width="2" style="68" customWidth="1"/>
    <col min="14080" max="14080" width="0.88671875" style="68" customWidth="1"/>
    <col min="14081" max="14092" width="3" style="68" customWidth="1"/>
    <col min="14093" max="14093" width="11" style="68" customWidth="1"/>
    <col min="14094" max="14094" width="13.33203125" style="68" customWidth="1"/>
    <col min="14095" max="14095" width="3.5546875" style="68" customWidth="1"/>
    <col min="14096" max="14096" width="8.6640625" style="68" customWidth="1"/>
    <col min="14097" max="14097" width="5.6640625" style="68" customWidth="1"/>
    <col min="14098" max="14098" width="8.109375" style="68" bestFit="1" customWidth="1"/>
    <col min="14099" max="14099" width="1.33203125" style="68" customWidth="1"/>
    <col min="14100" max="14100" width="0" style="68" hidden="1" customWidth="1"/>
    <col min="14101" max="14103" width="3.44140625" style="68"/>
    <col min="14104" max="14104" width="4.44140625" style="68" customWidth="1"/>
    <col min="14105" max="14105" width="3.44140625" style="68"/>
    <col min="14106" max="14106" width="9.6640625" style="68" customWidth="1"/>
    <col min="14107" max="14107" width="4.33203125" style="68" customWidth="1"/>
    <col min="14108" max="14109" width="4.109375" style="68" customWidth="1"/>
    <col min="14110" max="14110" width="4.33203125" style="68" customWidth="1"/>
    <col min="14111" max="14111" width="5.33203125" style="68" customWidth="1"/>
    <col min="14112" max="14112" width="9.33203125" style="68" customWidth="1"/>
    <col min="14113" max="14113" width="5.6640625" style="68" customWidth="1"/>
    <col min="14114" max="14114" width="4.6640625" style="68" customWidth="1"/>
    <col min="14115" max="14115" width="5.33203125" style="68" customWidth="1"/>
    <col min="14116" max="14117" width="5.44140625" style="68" customWidth="1"/>
    <col min="14118" max="14331" width="3.44140625" style="68"/>
    <col min="14332" max="14333" width="3" style="68" customWidth="1"/>
    <col min="14334" max="14334" width="1" style="68" customWidth="1"/>
    <col min="14335" max="14335" width="2" style="68" customWidth="1"/>
    <col min="14336" max="14336" width="0.88671875" style="68" customWidth="1"/>
    <col min="14337" max="14348" width="3" style="68" customWidth="1"/>
    <col min="14349" max="14349" width="11" style="68" customWidth="1"/>
    <col min="14350" max="14350" width="13.33203125" style="68" customWidth="1"/>
    <col min="14351" max="14351" width="3.5546875" style="68" customWidth="1"/>
    <col min="14352" max="14352" width="8.6640625" style="68" customWidth="1"/>
    <col min="14353" max="14353" width="5.6640625" style="68" customWidth="1"/>
    <col min="14354" max="14354" width="8.109375" style="68" bestFit="1" customWidth="1"/>
    <col min="14355" max="14355" width="1.33203125" style="68" customWidth="1"/>
    <col min="14356" max="14356" width="0" style="68" hidden="1" customWidth="1"/>
    <col min="14357" max="14359" width="3.44140625" style="68"/>
    <col min="14360" max="14360" width="4.44140625" style="68" customWidth="1"/>
    <col min="14361" max="14361" width="3.44140625" style="68"/>
    <col min="14362" max="14362" width="9.6640625" style="68" customWidth="1"/>
    <col min="14363" max="14363" width="4.33203125" style="68" customWidth="1"/>
    <col min="14364" max="14365" width="4.109375" style="68" customWidth="1"/>
    <col min="14366" max="14366" width="4.33203125" style="68" customWidth="1"/>
    <col min="14367" max="14367" width="5.33203125" style="68" customWidth="1"/>
    <col min="14368" max="14368" width="9.33203125" style="68" customWidth="1"/>
    <col min="14369" max="14369" width="5.6640625" style="68" customWidth="1"/>
    <col min="14370" max="14370" width="4.6640625" style="68" customWidth="1"/>
    <col min="14371" max="14371" width="5.33203125" style="68" customWidth="1"/>
    <col min="14372" max="14373" width="5.44140625" style="68" customWidth="1"/>
    <col min="14374" max="14587" width="3.44140625" style="68"/>
    <col min="14588" max="14589" width="3" style="68" customWidth="1"/>
    <col min="14590" max="14590" width="1" style="68" customWidth="1"/>
    <col min="14591" max="14591" width="2" style="68" customWidth="1"/>
    <col min="14592" max="14592" width="0.88671875" style="68" customWidth="1"/>
    <col min="14593" max="14604" width="3" style="68" customWidth="1"/>
    <col min="14605" max="14605" width="11" style="68" customWidth="1"/>
    <col min="14606" max="14606" width="13.33203125" style="68" customWidth="1"/>
    <col min="14607" max="14607" width="3.5546875" style="68" customWidth="1"/>
    <col min="14608" max="14608" width="8.6640625" style="68" customWidth="1"/>
    <col min="14609" max="14609" width="5.6640625" style="68" customWidth="1"/>
    <col min="14610" max="14610" width="8.109375" style="68" bestFit="1" customWidth="1"/>
    <col min="14611" max="14611" width="1.33203125" style="68" customWidth="1"/>
    <col min="14612" max="14612" width="0" style="68" hidden="1" customWidth="1"/>
    <col min="14613" max="14615" width="3.44140625" style="68"/>
    <col min="14616" max="14616" width="4.44140625" style="68" customWidth="1"/>
    <col min="14617" max="14617" width="3.44140625" style="68"/>
    <col min="14618" max="14618" width="9.6640625" style="68" customWidth="1"/>
    <col min="14619" max="14619" width="4.33203125" style="68" customWidth="1"/>
    <col min="14620" max="14621" width="4.109375" style="68" customWidth="1"/>
    <col min="14622" max="14622" width="4.33203125" style="68" customWidth="1"/>
    <col min="14623" max="14623" width="5.33203125" style="68" customWidth="1"/>
    <col min="14624" max="14624" width="9.33203125" style="68" customWidth="1"/>
    <col min="14625" max="14625" width="5.6640625" style="68" customWidth="1"/>
    <col min="14626" max="14626" width="4.6640625" style="68" customWidth="1"/>
    <col min="14627" max="14627" width="5.33203125" style="68" customWidth="1"/>
    <col min="14628" max="14629" width="5.44140625" style="68" customWidth="1"/>
    <col min="14630" max="14843" width="3.44140625" style="68"/>
    <col min="14844" max="14845" width="3" style="68" customWidth="1"/>
    <col min="14846" max="14846" width="1" style="68" customWidth="1"/>
    <col min="14847" max="14847" width="2" style="68" customWidth="1"/>
    <col min="14848" max="14848" width="0.88671875" style="68" customWidth="1"/>
    <col min="14849" max="14860" width="3" style="68" customWidth="1"/>
    <col min="14861" max="14861" width="11" style="68" customWidth="1"/>
    <col min="14862" max="14862" width="13.33203125" style="68" customWidth="1"/>
    <col min="14863" max="14863" width="3.5546875" style="68" customWidth="1"/>
    <col min="14864" max="14864" width="8.6640625" style="68" customWidth="1"/>
    <col min="14865" max="14865" width="5.6640625" style="68" customWidth="1"/>
    <col min="14866" max="14866" width="8.109375" style="68" bestFit="1" customWidth="1"/>
    <col min="14867" max="14867" width="1.33203125" style="68" customWidth="1"/>
    <col min="14868" max="14868" width="0" style="68" hidden="1" customWidth="1"/>
    <col min="14869" max="14871" width="3.44140625" style="68"/>
    <col min="14872" max="14872" width="4.44140625" style="68" customWidth="1"/>
    <col min="14873" max="14873" width="3.44140625" style="68"/>
    <col min="14874" max="14874" width="9.6640625" style="68" customWidth="1"/>
    <col min="14875" max="14875" width="4.33203125" style="68" customWidth="1"/>
    <col min="14876" max="14877" width="4.109375" style="68" customWidth="1"/>
    <col min="14878" max="14878" width="4.33203125" style="68" customWidth="1"/>
    <col min="14879" max="14879" width="5.33203125" style="68" customWidth="1"/>
    <col min="14880" max="14880" width="9.33203125" style="68" customWidth="1"/>
    <col min="14881" max="14881" width="5.6640625" style="68" customWidth="1"/>
    <col min="14882" max="14882" width="4.6640625" style="68" customWidth="1"/>
    <col min="14883" max="14883" width="5.33203125" style="68" customWidth="1"/>
    <col min="14884" max="14885" width="5.44140625" style="68" customWidth="1"/>
    <col min="14886" max="15099" width="3.44140625" style="68"/>
    <col min="15100" max="15101" width="3" style="68" customWidth="1"/>
    <col min="15102" max="15102" width="1" style="68" customWidth="1"/>
    <col min="15103" max="15103" width="2" style="68" customWidth="1"/>
    <col min="15104" max="15104" width="0.88671875" style="68" customWidth="1"/>
    <col min="15105" max="15116" width="3" style="68" customWidth="1"/>
    <col min="15117" max="15117" width="11" style="68" customWidth="1"/>
    <col min="15118" max="15118" width="13.33203125" style="68" customWidth="1"/>
    <col min="15119" max="15119" width="3.5546875" style="68" customWidth="1"/>
    <col min="15120" max="15120" width="8.6640625" style="68" customWidth="1"/>
    <col min="15121" max="15121" width="5.6640625" style="68" customWidth="1"/>
    <col min="15122" max="15122" width="8.109375" style="68" bestFit="1" customWidth="1"/>
    <col min="15123" max="15123" width="1.33203125" style="68" customWidth="1"/>
    <col min="15124" max="15124" width="0" style="68" hidden="1" customWidth="1"/>
    <col min="15125" max="15127" width="3.44140625" style="68"/>
    <col min="15128" max="15128" width="4.44140625" style="68" customWidth="1"/>
    <col min="15129" max="15129" width="3.44140625" style="68"/>
    <col min="15130" max="15130" width="9.6640625" style="68" customWidth="1"/>
    <col min="15131" max="15131" width="4.33203125" style="68" customWidth="1"/>
    <col min="15132" max="15133" width="4.109375" style="68" customWidth="1"/>
    <col min="15134" max="15134" width="4.33203125" style="68" customWidth="1"/>
    <col min="15135" max="15135" width="5.33203125" style="68" customWidth="1"/>
    <col min="15136" max="15136" width="9.33203125" style="68" customWidth="1"/>
    <col min="15137" max="15137" width="5.6640625" style="68" customWidth="1"/>
    <col min="15138" max="15138" width="4.6640625" style="68" customWidth="1"/>
    <col min="15139" max="15139" width="5.33203125" style="68" customWidth="1"/>
    <col min="15140" max="15141" width="5.44140625" style="68" customWidth="1"/>
    <col min="15142" max="15355" width="3.44140625" style="68"/>
    <col min="15356" max="15357" width="3" style="68" customWidth="1"/>
    <col min="15358" max="15358" width="1" style="68" customWidth="1"/>
    <col min="15359" max="15359" width="2" style="68" customWidth="1"/>
    <col min="15360" max="15360" width="0.88671875" style="68" customWidth="1"/>
    <col min="15361" max="15372" width="3" style="68" customWidth="1"/>
    <col min="15373" max="15373" width="11" style="68" customWidth="1"/>
    <col min="15374" max="15374" width="13.33203125" style="68" customWidth="1"/>
    <col min="15375" max="15375" width="3.5546875" style="68" customWidth="1"/>
    <col min="15376" max="15376" width="8.6640625" style="68" customWidth="1"/>
    <col min="15377" max="15377" width="5.6640625" style="68" customWidth="1"/>
    <col min="15378" max="15378" width="8.109375" style="68" bestFit="1" customWidth="1"/>
    <col min="15379" max="15379" width="1.33203125" style="68" customWidth="1"/>
    <col min="15380" max="15380" width="0" style="68" hidden="1" customWidth="1"/>
    <col min="15381" max="15383" width="3.44140625" style="68"/>
    <col min="15384" max="15384" width="4.44140625" style="68" customWidth="1"/>
    <col min="15385" max="15385" width="3.44140625" style="68"/>
    <col min="15386" max="15386" width="9.6640625" style="68" customWidth="1"/>
    <col min="15387" max="15387" width="4.33203125" style="68" customWidth="1"/>
    <col min="15388" max="15389" width="4.109375" style="68" customWidth="1"/>
    <col min="15390" max="15390" width="4.33203125" style="68" customWidth="1"/>
    <col min="15391" max="15391" width="5.33203125" style="68" customWidth="1"/>
    <col min="15392" max="15392" width="9.33203125" style="68" customWidth="1"/>
    <col min="15393" max="15393" width="5.6640625" style="68" customWidth="1"/>
    <col min="15394" max="15394" width="4.6640625" style="68" customWidth="1"/>
    <col min="15395" max="15395" width="5.33203125" style="68" customWidth="1"/>
    <col min="15396" max="15397" width="5.44140625" style="68" customWidth="1"/>
    <col min="15398" max="15611" width="3.44140625" style="68"/>
    <col min="15612" max="15613" width="3" style="68" customWidth="1"/>
    <col min="15614" max="15614" width="1" style="68" customWidth="1"/>
    <col min="15615" max="15615" width="2" style="68" customWidth="1"/>
    <col min="15616" max="15616" width="0.88671875" style="68" customWidth="1"/>
    <col min="15617" max="15628" width="3" style="68" customWidth="1"/>
    <col min="15629" max="15629" width="11" style="68" customWidth="1"/>
    <col min="15630" max="15630" width="13.33203125" style="68" customWidth="1"/>
    <col min="15631" max="15631" width="3.5546875" style="68" customWidth="1"/>
    <col min="15632" max="15632" width="8.6640625" style="68" customWidth="1"/>
    <col min="15633" max="15633" width="5.6640625" style="68" customWidth="1"/>
    <col min="15634" max="15634" width="8.109375" style="68" bestFit="1" customWidth="1"/>
    <col min="15635" max="15635" width="1.33203125" style="68" customWidth="1"/>
    <col min="15636" max="15636" width="0" style="68" hidden="1" customWidth="1"/>
    <col min="15637" max="15639" width="3.44140625" style="68"/>
    <col min="15640" max="15640" width="4.44140625" style="68" customWidth="1"/>
    <col min="15641" max="15641" width="3.44140625" style="68"/>
    <col min="15642" max="15642" width="9.6640625" style="68" customWidth="1"/>
    <col min="15643" max="15643" width="4.33203125" style="68" customWidth="1"/>
    <col min="15644" max="15645" width="4.109375" style="68" customWidth="1"/>
    <col min="15646" max="15646" width="4.33203125" style="68" customWidth="1"/>
    <col min="15647" max="15647" width="5.33203125" style="68" customWidth="1"/>
    <col min="15648" max="15648" width="9.33203125" style="68" customWidth="1"/>
    <col min="15649" max="15649" width="5.6640625" style="68" customWidth="1"/>
    <col min="15650" max="15650" width="4.6640625" style="68" customWidth="1"/>
    <col min="15651" max="15651" width="5.33203125" style="68" customWidth="1"/>
    <col min="15652" max="15653" width="5.44140625" style="68" customWidth="1"/>
    <col min="15654" max="15867" width="3.44140625" style="68"/>
    <col min="15868" max="15869" width="3" style="68" customWidth="1"/>
    <col min="15870" max="15870" width="1" style="68" customWidth="1"/>
    <col min="15871" max="15871" width="2" style="68" customWidth="1"/>
    <col min="15872" max="15872" width="0.88671875" style="68" customWidth="1"/>
    <col min="15873" max="15884" width="3" style="68" customWidth="1"/>
    <col min="15885" max="15885" width="11" style="68" customWidth="1"/>
    <col min="15886" max="15886" width="13.33203125" style="68" customWidth="1"/>
    <col min="15887" max="15887" width="3.5546875" style="68" customWidth="1"/>
    <col min="15888" max="15888" width="8.6640625" style="68" customWidth="1"/>
    <col min="15889" max="15889" width="5.6640625" style="68" customWidth="1"/>
    <col min="15890" max="15890" width="8.109375" style="68" bestFit="1" customWidth="1"/>
    <col min="15891" max="15891" width="1.33203125" style="68" customWidth="1"/>
    <col min="15892" max="15892" width="0" style="68" hidden="1" customWidth="1"/>
    <col min="15893" max="15895" width="3.44140625" style="68"/>
    <col min="15896" max="15896" width="4.44140625" style="68" customWidth="1"/>
    <col min="15897" max="15897" width="3.44140625" style="68"/>
    <col min="15898" max="15898" width="9.6640625" style="68" customWidth="1"/>
    <col min="15899" max="15899" width="4.33203125" style="68" customWidth="1"/>
    <col min="15900" max="15901" width="4.109375" style="68" customWidth="1"/>
    <col min="15902" max="15902" width="4.33203125" style="68" customWidth="1"/>
    <col min="15903" max="15903" width="5.33203125" style="68" customWidth="1"/>
    <col min="15904" max="15904" width="9.33203125" style="68" customWidth="1"/>
    <col min="15905" max="15905" width="5.6640625" style="68" customWidth="1"/>
    <col min="15906" max="15906" width="4.6640625" style="68" customWidth="1"/>
    <col min="15907" max="15907" width="5.33203125" style="68" customWidth="1"/>
    <col min="15908" max="15909" width="5.44140625" style="68" customWidth="1"/>
    <col min="15910" max="16123" width="3.44140625" style="68"/>
    <col min="16124" max="16125" width="3" style="68" customWidth="1"/>
    <col min="16126" max="16126" width="1" style="68" customWidth="1"/>
    <col min="16127" max="16127" width="2" style="68" customWidth="1"/>
    <col min="16128" max="16128" width="0.88671875" style="68" customWidth="1"/>
    <col min="16129" max="16140" width="3" style="68" customWidth="1"/>
    <col min="16141" max="16141" width="11" style="68" customWidth="1"/>
    <col min="16142" max="16142" width="13.33203125" style="68" customWidth="1"/>
    <col min="16143" max="16143" width="3.5546875" style="68" customWidth="1"/>
    <col min="16144" max="16144" width="8.6640625" style="68" customWidth="1"/>
    <col min="16145" max="16145" width="5.6640625" style="68" customWidth="1"/>
    <col min="16146" max="16146" width="8.109375" style="68" bestFit="1" customWidth="1"/>
    <col min="16147" max="16147" width="1.33203125" style="68" customWidth="1"/>
    <col min="16148" max="16148" width="0" style="68" hidden="1" customWidth="1"/>
    <col min="16149" max="16151" width="3.44140625" style="68"/>
    <col min="16152" max="16152" width="4.44140625" style="68" customWidth="1"/>
    <col min="16153" max="16153" width="3.44140625" style="68"/>
    <col min="16154" max="16154" width="9.6640625" style="68" customWidth="1"/>
    <col min="16155" max="16155" width="4.33203125" style="68" customWidth="1"/>
    <col min="16156" max="16157" width="4.109375" style="68" customWidth="1"/>
    <col min="16158" max="16158" width="4.33203125" style="68" customWidth="1"/>
    <col min="16159" max="16159" width="5.33203125" style="68" customWidth="1"/>
    <col min="16160" max="16160" width="9.33203125" style="68" customWidth="1"/>
    <col min="16161" max="16161" width="5.6640625" style="68" customWidth="1"/>
    <col min="16162" max="16162" width="4.6640625" style="68" customWidth="1"/>
    <col min="16163" max="16163" width="5.33203125" style="68" customWidth="1"/>
    <col min="16164" max="16165" width="5.44140625" style="68" customWidth="1"/>
    <col min="16166" max="16384" width="3.44140625" style="68"/>
  </cols>
  <sheetData>
    <row r="1" spans="2:36" ht="11.25" customHeight="1" x14ac:dyDescent="0.2">
      <c r="AI1" s="68"/>
      <c r="AJ1" s="68"/>
    </row>
    <row r="2" spans="2:36" s="67" customFormat="1" ht="0.9" customHeight="1" x14ac:dyDescent="0.2"/>
    <row r="3" spans="2:36" s="67" customFormat="1" ht="21" customHeight="1" thickBot="1" x14ac:dyDescent="0.25">
      <c r="B3" s="240" t="s">
        <v>666</v>
      </c>
      <c r="C3" s="240"/>
      <c r="D3" s="240"/>
      <c r="E3" s="240"/>
      <c r="F3" s="240"/>
      <c r="G3" s="240"/>
      <c r="H3" s="240"/>
      <c r="I3" s="240"/>
      <c r="J3" s="240"/>
      <c r="K3" s="240"/>
      <c r="L3" s="240"/>
      <c r="M3" s="240"/>
      <c r="N3" s="240"/>
      <c r="O3" s="240"/>
      <c r="P3" s="240"/>
      <c r="Q3" s="240"/>
      <c r="R3" s="240"/>
      <c r="S3" s="240"/>
      <c r="T3" s="240"/>
      <c r="U3" s="240"/>
      <c r="V3" s="240"/>
      <c r="W3" s="240"/>
      <c r="X3" s="240"/>
      <c r="Y3" s="240"/>
    </row>
    <row r="4" spans="2:36" ht="11.25" customHeight="1" x14ac:dyDescent="0.2">
      <c r="AI4" s="68"/>
      <c r="AJ4" s="68"/>
    </row>
    <row r="5" spans="2:36"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I5" s="68"/>
      <c r="AJ5" s="68"/>
    </row>
    <row r="6" spans="2:36" s="67" customFormat="1" ht="23.25" customHeight="1" x14ac:dyDescent="0.2">
      <c r="G6" s="241"/>
      <c r="H6" s="241"/>
      <c r="I6" s="241"/>
      <c r="J6" s="241"/>
      <c r="K6" s="241"/>
      <c r="L6" s="241"/>
      <c r="M6" s="241"/>
      <c r="N6" s="241"/>
      <c r="O6" s="241"/>
      <c r="P6" s="241"/>
      <c r="Q6" s="241"/>
      <c r="R6" s="241"/>
      <c r="S6" s="241"/>
      <c r="T6" s="241"/>
      <c r="U6" s="241"/>
      <c r="V6" s="241"/>
      <c r="W6" s="241"/>
      <c r="X6" s="241"/>
      <c r="Y6" s="241"/>
    </row>
    <row r="7" spans="2:36" s="67" customFormat="1" ht="6.9" customHeight="1" x14ac:dyDescent="0.2"/>
    <row r="8" spans="2:36"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row>
    <row r="9" spans="2:36" s="67" customFormat="1" ht="6.9" customHeight="1" x14ac:dyDescent="0.2"/>
    <row r="10" spans="2:36"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I10" s="68"/>
      <c r="AJ10" s="68"/>
    </row>
    <row r="11" spans="2:36" s="67" customFormat="1" ht="6.9" customHeight="1" x14ac:dyDescent="0.2"/>
    <row r="12" spans="2:36" ht="25.5" customHeight="1" x14ac:dyDescent="0.2">
      <c r="B12" s="234" t="s">
        <v>156</v>
      </c>
      <c r="C12" s="234"/>
      <c r="D12" s="234"/>
      <c r="E12" s="234"/>
      <c r="F12" s="234"/>
      <c r="G12" s="235" t="s">
        <v>171</v>
      </c>
      <c r="H12" s="235"/>
      <c r="I12" s="235"/>
      <c r="J12" s="235"/>
      <c r="K12" s="235"/>
      <c r="L12" s="235"/>
      <c r="M12" s="235"/>
      <c r="N12" s="235"/>
      <c r="O12" s="235"/>
      <c r="P12" s="235"/>
      <c r="Q12" s="235"/>
      <c r="R12" s="235"/>
      <c r="S12" s="235"/>
      <c r="T12" s="235"/>
      <c r="U12" s="235"/>
      <c r="V12" s="235"/>
      <c r="W12" s="235"/>
      <c r="X12" s="235"/>
      <c r="Y12" s="235"/>
      <c r="AI12" s="68"/>
      <c r="AJ12" s="68"/>
    </row>
    <row r="13" spans="2:36" ht="20.25" customHeight="1" x14ac:dyDescent="0.2">
      <c r="B13" s="86"/>
      <c r="C13" s="86"/>
      <c r="D13" s="86"/>
      <c r="E13" s="86"/>
      <c r="F13" s="86"/>
      <c r="G13" s="87"/>
      <c r="H13" s="87"/>
      <c r="I13" s="87"/>
      <c r="J13" s="87"/>
      <c r="K13" s="87"/>
      <c r="L13" s="87"/>
      <c r="M13" s="87"/>
      <c r="N13" s="87"/>
      <c r="O13" s="87"/>
      <c r="P13" s="87"/>
      <c r="Q13" s="87"/>
      <c r="R13" s="87"/>
      <c r="S13" s="87"/>
      <c r="T13" s="87"/>
      <c r="U13" s="91" t="s">
        <v>485</v>
      </c>
      <c r="V13" s="253">
        <f>V16+V27+V85</f>
        <v>13.9117</v>
      </c>
      <c r="W13" s="254"/>
      <c r="X13" s="87"/>
      <c r="Y13" s="87"/>
      <c r="AI13" s="68"/>
      <c r="AJ13" s="68"/>
    </row>
    <row r="14" spans="2:36" s="67" customFormat="1" ht="6.9" customHeight="1" thickBot="1" x14ac:dyDescent="0.25"/>
    <row r="15" spans="2:36" s="67" customFormat="1" ht="12.75" customHeight="1" x14ac:dyDescent="0.2">
      <c r="B15" s="236" t="s">
        <v>157</v>
      </c>
      <c r="C15" s="237"/>
      <c r="D15" s="238" t="s">
        <v>158</v>
      </c>
      <c r="E15" s="236"/>
      <c r="F15" s="236"/>
      <c r="G15" s="236"/>
      <c r="H15" s="236"/>
      <c r="I15" s="236"/>
      <c r="J15" s="236"/>
      <c r="K15" s="236"/>
      <c r="L15" s="236"/>
      <c r="M15" s="236"/>
      <c r="N15" s="236"/>
      <c r="O15" s="236"/>
      <c r="P15" s="236"/>
      <c r="Q15" s="236"/>
      <c r="R15" s="236"/>
      <c r="S15" s="236"/>
      <c r="T15" s="237"/>
      <c r="U15" s="70" t="s">
        <v>159</v>
      </c>
      <c r="V15" s="239" t="s">
        <v>160</v>
      </c>
      <c r="W15" s="239"/>
      <c r="X15" s="239"/>
      <c r="AC15" s="69"/>
      <c r="AD15" s="69"/>
      <c r="AE15" s="69"/>
      <c r="AF15" s="69"/>
      <c r="AG15" s="69"/>
      <c r="AH15" s="69"/>
    </row>
    <row r="16" spans="2:36" s="67" customFormat="1" ht="7.5" customHeight="1" outlineLevel="1" x14ac:dyDescent="0.2">
      <c r="B16" s="255">
        <v>1</v>
      </c>
      <c r="C16" s="255"/>
      <c r="D16" s="256">
        <v>25.6</v>
      </c>
      <c r="E16" s="257"/>
      <c r="F16" s="257"/>
      <c r="G16" s="257"/>
      <c r="H16" s="257"/>
      <c r="I16" s="257"/>
      <c r="J16" s="257"/>
      <c r="K16" s="257"/>
      <c r="L16" s="257"/>
      <c r="M16" s="257"/>
      <c r="N16" s="257"/>
      <c r="O16" s="257"/>
      <c r="P16" s="257"/>
      <c r="Q16" s="257"/>
      <c r="R16" s="257"/>
      <c r="S16" s="257"/>
      <c r="T16" s="258"/>
      <c r="U16" s="85" t="s">
        <v>161</v>
      </c>
      <c r="V16" s="259">
        <f>SUM(AH17:AH26)/1000</f>
        <v>5</v>
      </c>
      <c r="W16" s="259"/>
      <c r="X16" s="259"/>
      <c r="AC16" s="69"/>
      <c r="AD16" s="69"/>
    </row>
    <row r="17" spans="2:41" ht="7.5" customHeight="1" outlineLevel="1" x14ac:dyDescent="0.3">
      <c r="B17" s="229"/>
      <c r="C17" s="229"/>
      <c r="D17" s="230" t="str">
        <f>AE17</f>
        <v>Пб-2</v>
      </c>
      <c r="E17" s="231"/>
      <c r="F17" s="231"/>
      <c r="G17" s="231"/>
      <c r="H17" s="231"/>
      <c r="I17" s="231"/>
      <c r="J17" s="231"/>
      <c r="K17" s="231"/>
      <c r="L17" s="231"/>
      <c r="M17" s="231"/>
      <c r="N17" s="231"/>
      <c r="O17" s="231"/>
      <c r="P17" s="231"/>
      <c r="Q17" s="231"/>
      <c r="R17" s="231"/>
      <c r="S17" s="231"/>
      <c r="T17" s="232"/>
      <c r="U17" s="72" t="s">
        <v>22</v>
      </c>
      <c r="V17" s="233" t="str">
        <f>AG17</f>
        <v>(1/3)</v>
      </c>
      <c r="W17" s="233"/>
      <c r="X17" s="233"/>
      <c r="Y17" s="68"/>
      <c r="AC17" s="69"/>
      <c r="AD17" s="69"/>
      <c r="AE17" s="89" t="s">
        <v>632</v>
      </c>
      <c r="AF17" s="89"/>
      <c r="AG17" s="97" t="s">
        <v>779</v>
      </c>
      <c r="AH17" s="89">
        <v>500</v>
      </c>
      <c r="AI17" s="68"/>
      <c r="AJ17" s="68"/>
      <c r="AK17" s="89"/>
      <c r="AL17" s="89"/>
      <c r="AM17" s="90"/>
      <c r="AN17" s="89"/>
      <c r="AO17" s="89"/>
    </row>
    <row r="18" spans="2:41" ht="7.5" customHeight="1" outlineLevel="1" x14ac:dyDescent="0.3">
      <c r="B18" s="252"/>
      <c r="C18" s="252"/>
      <c r="D18" s="230" t="str">
        <f t="shared" ref="D18:D269" si="0">AE18</f>
        <v>Пб-3</v>
      </c>
      <c r="E18" s="231"/>
      <c r="F18" s="231"/>
      <c r="G18" s="231"/>
      <c r="H18" s="231"/>
      <c r="I18" s="231"/>
      <c r="J18" s="231"/>
      <c r="K18" s="231"/>
      <c r="L18" s="231"/>
      <c r="M18" s="231"/>
      <c r="N18" s="231"/>
      <c r="O18" s="231"/>
      <c r="P18" s="231"/>
      <c r="Q18" s="231"/>
      <c r="R18" s="231"/>
      <c r="S18" s="231"/>
      <c r="T18" s="232"/>
      <c r="U18" s="72" t="s">
        <v>22</v>
      </c>
      <c r="V18" s="233" t="str">
        <f t="shared" ref="V18:V52" si="1">AG18</f>
        <v>(1/3)</v>
      </c>
      <c r="W18" s="233"/>
      <c r="X18" s="233"/>
      <c r="Y18" s="68"/>
      <c r="AC18" s="69"/>
      <c r="AD18" s="69"/>
      <c r="AE18" s="89" t="s">
        <v>633</v>
      </c>
      <c r="AF18" s="89"/>
      <c r="AG18" s="97" t="s">
        <v>779</v>
      </c>
      <c r="AH18" s="89">
        <v>500</v>
      </c>
      <c r="AI18" s="68"/>
      <c r="AJ18" s="68"/>
      <c r="AK18" s="89"/>
      <c r="AL18" s="89"/>
      <c r="AM18" s="89"/>
      <c r="AN18" s="89"/>
      <c r="AO18" s="89"/>
    </row>
    <row r="19" spans="2:41" ht="7.5" customHeight="1" outlineLevel="1" x14ac:dyDescent="0.3">
      <c r="B19" s="252"/>
      <c r="C19" s="252"/>
      <c r="D19" s="230" t="str">
        <f t="shared" si="0"/>
        <v>Пб-4</v>
      </c>
      <c r="E19" s="231"/>
      <c r="F19" s="231"/>
      <c r="G19" s="231"/>
      <c r="H19" s="231"/>
      <c r="I19" s="231"/>
      <c r="J19" s="231"/>
      <c r="K19" s="231"/>
      <c r="L19" s="231"/>
      <c r="M19" s="231"/>
      <c r="N19" s="231"/>
      <c r="O19" s="231"/>
      <c r="P19" s="231"/>
      <c r="Q19" s="231"/>
      <c r="R19" s="231"/>
      <c r="S19" s="231"/>
      <c r="T19" s="232"/>
      <c r="U19" s="72" t="s">
        <v>22</v>
      </c>
      <c r="V19" s="233" t="str">
        <f t="shared" si="1"/>
        <v>(1/3)</v>
      </c>
      <c r="W19" s="233"/>
      <c r="X19" s="233"/>
      <c r="Y19" s="68"/>
      <c r="Z19" s="68" t="s">
        <v>163</v>
      </c>
      <c r="AC19" s="69"/>
      <c r="AD19" s="69"/>
      <c r="AE19" s="89" t="s">
        <v>634</v>
      </c>
      <c r="AF19" s="89"/>
      <c r="AG19" s="97" t="s">
        <v>779</v>
      </c>
      <c r="AH19" s="89">
        <v>500</v>
      </c>
      <c r="AI19" s="68"/>
      <c r="AJ19" s="68"/>
      <c r="AK19" s="89"/>
      <c r="AL19" s="89"/>
      <c r="AM19" s="89"/>
      <c r="AN19" s="89"/>
      <c r="AO19" s="89"/>
    </row>
    <row r="20" spans="2:41" ht="7.5" customHeight="1" outlineLevel="1" x14ac:dyDescent="0.3">
      <c r="B20" s="252"/>
      <c r="C20" s="252"/>
      <c r="D20" s="230" t="str">
        <f t="shared" si="0"/>
        <v>Пб-6</v>
      </c>
      <c r="E20" s="231"/>
      <c r="F20" s="231"/>
      <c r="G20" s="231"/>
      <c r="H20" s="231"/>
      <c r="I20" s="231"/>
      <c r="J20" s="231"/>
      <c r="K20" s="231"/>
      <c r="L20" s="231"/>
      <c r="M20" s="231"/>
      <c r="N20" s="231"/>
      <c r="O20" s="231"/>
      <c r="P20" s="231"/>
      <c r="Q20" s="231"/>
      <c r="R20" s="231"/>
      <c r="S20" s="231"/>
      <c r="T20" s="232"/>
      <c r="U20" s="72" t="s">
        <v>22</v>
      </c>
      <c r="V20" s="233" t="str">
        <f t="shared" si="1"/>
        <v>(1/3)</v>
      </c>
      <c r="W20" s="233"/>
      <c r="X20" s="233"/>
      <c r="Y20" s="68"/>
      <c r="AC20" s="69"/>
      <c r="AD20" s="69"/>
      <c r="AE20" s="89" t="s">
        <v>635</v>
      </c>
      <c r="AF20" s="89"/>
      <c r="AG20" s="97" t="s">
        <v>779</v>
      </c>
      <c r="AH20" s="89">
        <v>500</v>
      </c>
      <c r="AI20" s="68"/>
      <c r="AJ20" s="68"/>
      <c r="AK20" s="89"/>
      <c r="AL20" s="89"/>
      <c r="AM20" s="89"/>
      <c r="AN20" s="89"/>
      <c r="AO20" s="89"/>
    </row>
    <row r="21" spans="2:41" ht="7.5" customHeight="1" outlineLevel="1" x14ac:dyDescent="0.3">
      <c r="B21" s="252"/>
      <c r="C21" s="252"/>
      <c r="D21" s="230" t="str">
        <f t="shared" si="0"/>
        <v>Пб-7</v>
      </c>
      <c r="E21" s="231"/>
      <c r="F21" s="231"/>
      <c r="G21" s="231"/>
      <c r="H21" s="231"/>
      <c r="I21" s="231"/>
      <c r="J21" s="231"/>
      <c r="K21" s="231"/>
      <c r="L21" s="231"/>
      <c r="M21" s="231"/>
      <c r="N21" s="231"/>
      <c r="O21" s="231"/>
      <c r="P21" s="231"/>
      <c r="Q21" s="231"/>
      <c r="R21" s="231"/>
      <c r="S21" s="231"/>
      <c r="T21" s="232"/>
      <c r="U21" s="72" t="s">
        <v>22</v>
      </c>
      <c r="V21" s="233" t="str">
        <f t="shared" si="1"/>
        <v>(1/3)</v>
      </c>
      <c r="W21" s="233"/>
      <c r="X21" s="233"/>
      <c r="Y21" s="68"/>
      <c r="AC21" s="69"/>
      <c r="AD21" s="69"/>
      <c r="AE21" s="89" t="s">
        <v>636</v>
      </c>
      <c r="AF21" s="89"/>
      <c r="AG21" s="97" t="s">
        <v>779</v>
      </c>
      <c r="AH21" s="89">
        <v>500</v>
      </c>
      <c r="AI21" s="68"/>
      <c r="AJ21" s="68"/>
      <c r="AK21" s="89"/>
      <c r="AL21" s="89"/>
      <c r="AM21" s="89"/>
      <c r="AN21" s="89"/>
      <c r="AO21" s="89"/>
    </row>
    <row r="22" spans="2:41" ht="7.5" customHeight="1" outlineLevel="1" x14ac:dyDescent="0.3">
      <c r="B22" s="252"/>
      <c r="C22" s="252"/>
      <c r="D22" s="230" t="str">
        <f t="shared" si="0"/>
        <v>Пб-7</v>
      </c>
      <c r="E22" s="231"/>
      <c r="F22" s="231"/>
      <c r="G22" s="231"/>
      <c r="H22" s="231"/>
      <c r="I22" s="231"/>
      <c r="J22" s="231"/>
      <c r="K22" s="231"/>
      <c r="L22" s="231"/>
      <c r="M22" s="231"/>
      <c r="N22" s="231"/>
      <c r="O22" s="231"/>
      <c r="P22" s="231"/>
      <c r="Q22" s="231"/>
      <c r="R22" s="231"/>
      <c r="S22" s="231"/>
      <c r="T22" s="232"/>
      <c r="U22" s="72" t="s">
        <v>22</v>
      </c>
      <c r="V22" s="233" t="str">
        <f t="shared" si="1"/>
        <v>(1/3)</v>
      </c>
      <c r="W22" s="233"/>
      <c r="X22" s="233"/>
      <c r="AE22" s="89" t="s">
        <v>636</v>
      </c>
      <c r="AF22" s="89"/>
      <c r="AG22" s="97" t="s">
        <v>779</v>
      </c>
      <c r="AH22" s="89">
        <v>500</v>
      </c>
      <c r="AI22" s="68"/>
      <c r="AJ22" s="68"/>
      <c r="AK22" s="89"/>
      <c r="AL22" s="89"/>
      <c r="AM22" s="89"/>
      <c r="AN22" s="89"/>
      <c r="AO22" s="89"/>
    </row>
    <row r="23" spans="2:41" ht="7.5" customHeight="1" outlineLevel="1" x14ac:dyDescent="0.3">
      <c r="B23" s="252"/>
      <c r="C23" s="252"/>
      <c r="D23" s="230" t="str">
        <f t="shared" si="0"/>
        <v>Пб-9</v>
      </c>
      <c r="E23" s="231"/>
      <c r="F23" s="231"/>
      <c r="G23" s="231"/>
      <c r="H23" s="231"/>
      <c r="I23" s="231"/>
      <c r="J23" s="231"/>
      <c r="K23" s="231"/>
      <c r="L23" s="231"/>
      <c r="M23" s="231"/>
      <c r="N23" s="231"/>
      <c r="O23" s="231"/>
      <c r="P23" s="231"/>
      <c r="Q23" s="231"/>
      <c r="R23" s="231"/>
      <c r="S23" s="231"/>
      <c r="T23" s="232"/>
      <c r="U23" s="72" t="s">
        <v>22</v>
      </c>
      <c r="V23" s="233" t="str">
        <f t="shared" si="1"/>
        <v>(1/3)</v>
      </c>
      <c r="W23" s="233"/>
      <c r="X23" s="233"/>
      <c r="AE23" s="89" t="s">
        <v>637</v>
      </c>
      <c r="AF23" s="89"/>
      <c r="AG23" s="97" t="s">
        <v>779</v>
      </c>
      <c r="AH23" s="89">
        <v>500</v>
      </c>
      <c r="AI23" s="68"/>
      <c r="AJ23" s="68"/>
      <c r="AK23" s="89"/>
      <c r="AL23" s="89"/>
      <c r="AM23" s="89"/>
      <c r="AN23" s="89"/>
      <c r="AO23" s="89"/>
    </row>
    <row r="24" spans="2:41" ht="7.5" customHeight="1" outlineLevel="1" x14ac:dyDescent="0.3">
      <c r="B24" s="252"/>
      <c r="C24" s="252"/>
      <c r="D24" s="230" t="str">
        <f t="shared" si="0"/>
        <v>Пб-10</v>
      </c>
      <c r="E24" s="231"/>
      <c r="F24" s="231"/>
      <c r="G24" s="231"/>
      <c r="H24" s="231"/>
      <c r="I24" s="231"/>
      <c r="J24" s="231"/>
      <c r="K24" s="231"/>
      <c r="L24" s="231"/>
      <c r="M24" s="231"/>
      <c r="N24" s="231"/>
      <c r="O24" s="231"/>
      <c r="P24" s="231"/>
      <c r="Q24" s="231"/>
      <c r="R24" s="231"/>
      <c r="S24" s="231"/>
      <c r="T24" s="232"/>
      <c r="U24" s="72" t="s">
        <v>22</v>
      </c>
      <c r="V24" s="233" t="str">
        <f t="shared" si="1"/>
        <v>(1/3)</v>
      </c>
      <c r="W24" s="233"/>
      <c r="X24" s="233"/>
      <c r="AE24" s="89" t="s">
        <v>638</v>
      </c>
      <c r="AF24" s="89"/>
      <c r="AG24" s="97" t="s">
        <v>779</v>
      </c>
      <c r="AH24" s="89">
        <v>500</v>
      </c>
      <c r="AI24" s="68"/>
      <c r="AJ24" s="68"/>
      <c r="AK24" s="89"/>
      <c r="AL24" s="89"/>
      <c r="AM24" s="89"/>
      <c r="AN24" s="89"/>
      <c r="AO24" s="89"/>
    </row>
    <row r="25" spans="2:41" ht="7.5" customHeight="1" outlineLevel="1" x14ac:dyDescent="0.3">
      <c r="B25" s="252"/>
      <c r="C25" s="252"/>
      <c r="D25" s="230" t="str">
        <f t="shared" si="0"/>
        <v>Пб-10</v>
      </c>
      <c r="E25" s="231"/>
      <c r="F25" s="231"/>
      <c r="G25" s="231"/>
      <c r="H25" s="231"/>
      <c r="I25" s="231"/>
      <c r="J25" s="231"/>
      <c r="K25" s="231"/>
      <c r="L25" s="231"/>
      <c r="M25" s="231"/>
      <c r="N25" s="231"/>
      <c r="O25" s="231"/>
      <c r="P25" s="231"/>
      <c r="Q25" s="231"/>
      <c r="R25" s="231"/>
      <c r="S25" s="231"/>
      <c r="T25" s="232"/>
      <c r="U25" s="72" t="s">
        <v>22</v>
      </c>
      <c r="V25" s="233" t="str">
        <f t="shared" si="1"/>
        <v>(1/3)</v>
      </c>
      <c r="W25" s="233"/>
      <c r="X25" s="233"/>
      <c r="AE25" s="89" t="s">
        <v>638</v>
      </c>
      <c r="AF25" s="89"/>
      <c r="AG25" s="97" t="s">
        <v>779</v>
      </c>
      <c r="AH25" s="89">
        <v>500</v>
      </c>
      <c r="AI25" s="68"/>
      <c r="AJ25" s="68"/>
      <c r="AK25" s="89"/>
      <c r="AL25" s="89"/>
      <c r="AM25" s="89"/>
      <c r="AN25" s="89"/>
      <c r="AO25" s="89"/>
    </row>
    <row r="26" spans="2:41" ht="7.5" customHeight="1" outlineLevel="1" x14ac:dyDescent="0.3">
      <c r="B26" s="252"/>
      <c r="C26" s="252"/>
      <c r="D26" s="230" t="str">
        <f t="shared" si="0"/>
        <v>Пб-11</v>
      </c>
      <c r="E26" s="231"/>
      <c r="F26" s="231"/>
      <c r="G26" s="231"/>
      <c r="H26" s="231"/>
      <c r="I26" s="231"/>
      <c r="J26" s="231"/>
      <c r="K26" s="231"/>
      <c r="L26" s="231"/>
      <c r="M26" s="231"/>
      <c r="N26" s="231"/>
      <c r="O26" s="231"/>
      <c r="P26" s="231"/>
      <c r="Q26" s="231"/>
      <c r="R26" s="231"/>
      <c r="S26" s="231"/>
      <c r="T26" s="232"/>
      <c r="U26" s="72" t="s">
        <v>22</v>
      </c>
      <c r="V26" s="233" t="str">
        <f t="shared" si="1"/>
        <v>(1/3)</v>
      </c>
      <c r="W26" s="233"/>
      <c r="X26" s="233"/>
      <c r="AE26" s="89" t="s">
        <v>639</v>
      </c>
      <c r="AF26" s="89"/>
      <c r="AG26" s="97" t="s">
        <v>779</v>
      </c>
      <c r="AH26" s="89">
        <v>500</v>
      </c>
      <c r="AI26" s="68"/>
      <c r="AJ26" s="68"/>
      <c r="AK26" s="89"/>
      <c r="AL26" s="89"/>
      <c r="AM26" s="89"/>
      <c r="AN26" s="89"/>
      <c r="AO26" s="89"/>
    </row>
    <row r="27" spans="2:41" ht="7.5" customHeight="1" outlineLevel="1" x14ac:dyDescent="0.3">
      <c r="B27" s="252"/>
      <c r="C27" s="252"/>
      <c r="D27" s="256" t="s">
        <v>640</v>
      </c>
      <c r="E27" s="257"/>
      <c r="F27" s="257"/>
      <c r="G27" s="257"/>
      <c r="H27" s="257"/>
      <c r="I27" s="257"/>
      <c r="J27" s="257"/>
      <c r="K27" s="257"/>
      <c r="L27" s="257"/>
      <c r="M27" s="257"/>
      <c r="N27" s="257"/>
      <c r="O27" s="257"/>
      <c r="P27" s="257"/>
      <c r="Q27" s="257"/>
      <c r="R27" s="257"/>
      <c r="S27" s="257"/>
      <c r="T27" s="258"/>
      <c r="U27" s="85" t="s">
        <v>161</v>
      </c>
      <c r="V27" s="259">
        <f>SUM(AH28:AH84)/1000</f>
        <v>3.3872000000000004</v>
      </c>
      <c r="W27" s="259"/>
      <c r="X27" s="259"/>
      <c r="AE27" s="89"/>
      <c r="AF27" s="89"/>
      <c r="AG27" s="89"/>
      <c r="AH27" s="89"/>
      <c r="AI27" s="68"/>
      <c r="AJ27" s="68"/>
      <c r="AK27" s="89"/>
      <c r="AL27" s="89"/>
      <c r="AM27" s="89"/>
      <c r="AN27" s="89"/>
      <c r="AO27" s="89"/>
    </row>
    <row r="28" spans="2:41" ht="7.5" customHeight="1" outlineLevel="1" x14ac:dyDescent="0.3">
      <c r="B28" s="252"/>
      <c r="C28" s="252"/>
      <c r="D28" s="230" t="str">
        <f t="shared" si="0"/>
        <v>Б-1</v>
      </c>
      <c r="E28" s="231"/>
      <c r="F28" s="231"/>
      <c r="G28" s="231"/>
      <c r="H28" s="231"/>
      <c r="I28" s="231"/>
      <c r="J28" s="231"/>
      <c r="K28" s="231"/>
      <c r="L28" s="231"/>
      <c r="M28" s="231"/>
      <c r="N28" s="231"/>
      <c r="O28" s="231"/>
      <c r="P28" s="231"/>
      <c r="Q28" s="231"/>
      <c r="R28" s="231"/>
      <c r="S28" s="231"/>
      <c r="T28" s="232"/>
      <c r="U28" s="72" t="s">
        <v>22</v>
      </c>
      <c r="V28" s="233">
        <f t="shared" si="1"/>
        <v>4</v>
      </c>
      <c r="W28" s="233"/>
      <c r="X28" s="233"/>
      <c r="AE28" s="89" t="s">
        <v>172</v>
      </c>
      <c r="AF28" s="89"/>
      <c r="AG28" s="89">
        <v>4</v>
      </c>
      <c r="AH28" s="89">
        <v>190.8</v>
      </c>
      <c r="AI28" s="68"/>
      <c r="AJ28" s="68"/>
      <c r="AK28" s="89"/>
      <c r="AL28" s="89"/>
      <c r="AM28" s="89"/>
      <c r="AN28" s="89"/>
      <c r="AO28" s="89"/>
    </row>
    <row r="29" spans="2:41" ht="7.5" customHeight="1" outlineLevel="1" x14ac:dyDescent="0.3">
      <c r="B29" s="252"/>
      <c r="C29" s="252"/>
      <c r="D29" s="230" t="str">
        <f t="shared" si="0"/>
        <v>Б-2</v>
      </c>
      <c r="E29" s="231"/>
      <c r="F29" s="231"/>
      <c r="G29" s="231"/>
      <c r="H29" s="231"/>
      <c r="I29" s="231"/>
      <c r="J29" s="231"/>
      <c r="K29" s="231"/>
      <c r="L29" s="231"/>
      <c r="M29" s="231"/>
      <c r="N29" s="231"/>
      <c r="O29" s="231"/>
      <c r="P29" s="231"/>
      <c r="Q29" s="231"/>
      <c r="R29" s="231"/>
      <c r="S29" s="231"/>
      <c r="T29" s="232"/>
      <c r="U29" s="72" t="s">
        <v>22</v>
      </c>
      <c r="V29" s="233">
        <f t="shared" si="1"/>
        <v>10</v>
      </c>
      <c r="W29" s="233"/>
      <c r="X29" s="233"/>
      <c r="AE29" s="89" t="s">
        <v>173</v>
      </c>
      <c r="AF29" s="89"/>
      <c r="AG29" s="89">
        <v>10</v>
      </c>
      <c r="AH29" s="89">
        <v>491</v>
      </c>
      <c r="AI29" s="68"/>
      <c r="AJ29" s="68"/>
      <c r="AK29" s="89"/>
      <c r="AL29" s="89"/>
      <c r="AM29" s="89"/>
      <c r="AN29" s="89"/>
      <c r="AO29" s="89"/>
    </row>
    <row r="30" spans="2:41" ht="7.5" customHeight="1" outlineLevel="1" x14ac:dyDescent="0.3">
      <c r="B30" s="252"/>
      <c r="C30" s="252"/>
      <c r="D30" s="230" t="str">
        <f t="shared" si="0"/>
        <v>Б-3</v>
      </c>
      <c r="E30" s="231"/>
      <c r="F30" s="231"/>
      <c r="G30" s="231"/>
      <c r="H30" s="231"/>
      <c r="I30" s="231"/>
      <c r="J30" s="231"/>
      <c r="K30" s="231"/>
      <c r="L30" s="231"/>
      <c r="M30" s="231"/>
      <c r="N30" s="231"/>
      <c r="O30" s="231"/>
      <c r="P30" s="231"/>
      <c r="Q30" s="231"/>
      <c r="R30" s="231"/>
      <c r="S30" s="231"/>
      <c r="T30" s="232"/>
      <c r="U30" s="72" t="s">
        <v>22</v>
      </c>
      <c r="V30" s="233">
        <f t="shared" si="1"/>
        <v>2</v>
      </c>
      <c r="W30" s="233"/>
      <c r="X30" s="233"/>
      <c r="AE30" s="89" t="s">
        <v>174</v>
      </c>
      <c r="AF30" s="89"/>
      <c r="AG30" s="89">
        <v>2</v>
      </c>
      <c r="AH30" s="89">
        <v>122.7</v>
      </c>
      <c r="AI30" s="68"/>
      <c r="AJ30" s="68"/>
      <c r="AK30" s="89"/>
      <c r="AL30" s="89"/>
      <c r="AM30" s="89"/>
      <c r="AN30" s="89"/>
      <c r="AO30" s="89"/>
    </row>
    <row r="31" spans="2:41" ht="7.5" customHeight="1" outlineLevel="1" x14ac:dyDescent="0.3">
      <c r="B31" s="252"/>
      <c r="C31" s="252"/>
      <c r="D31" s="230" t="str">
        <f t="shared" si="0"/>
        <v>Б-4</v>
      </c>
      <c r="E31" s="231"/>
      <c r="F31" s="231"/>
      <c r="G31" s="231"/>
      <c r="H31" s="231"/>
      <c r="I31" s="231"/>
      <c r="J31" s="231"/>
      <c r="K31" s="231"/>
      <c r="L31" s="231"/>
      <c r="M31" s="231"/>
      <c r="N31" s="231"/>
      <c r="O31" s="231"/>
      <c r="P31" s="231"/>
      <c r="Q31" s="231"/>
      <c r="R31" s="231"/>
      <c r="S31" s="231"/>
      <c r="T31" s="232"/>
      <c r="U31" s="72" t="s">
        <v>22</v>
      </c>
      <c r="V31" s="233">
        <f t="shared" si="1"/>
        <v>2</v>
      </c>
      <c r="W31" s="233"/>
      <c r="X31" s="233"/>
      <c r="AE31" s="89" t="s">
        <v>310</v>
      </c>
      <c r="AF31" s="89"/>
      <c r="AG31" s="89">
        <v>2</v>
      </c>
      <c r="AH31" s="89">
        <v>122.7</v>
      </c>
      <c r="AI31" s="68"/>
      <c r="AJ31" s="68"/>
      <c r="AK31" s="89"/>
      <c r="AL31" s="89"/>
      <c r="AM31" s="89"/>
      <c r="AN31" s="89"/>
      <c r="AO31" s="89"/>
    </row>
    <row r="32" spans="2:41" ht="7.5" customHeight="1" outlineLevel="1" x14ac:dyDescent="0.3">
      <c r="B32" s="252"/>
      <c r="C32" s="252"/>
      <c r="D32" s="230" t="str">
        <f t="shared" si="0"/>
        <v>Б-5</v>
      </c>
      <c r="E32" s="231"/>
      <c r="F32" s="231"/>
      <c r="G32" s="231"/>
      <c r="H32" s="231"/>
      <c r="I32" s="231"/>
      <c r="J32" s="231"/>
      <c r="K32" s="231"/>
      <c r="L32" s="231"/>
      <c r="M32" s="231"/>
      <c r="N32" s="231"/>
      <c r="O32" s="231"/>
      <c r="P32" s="231"/>
      <c r="Q32" s="231"/>
      <c r="R32" s="231"/>
      <c r="S32" s="231"/>
      <c r="T32" s="232"/>
      <c r="U32" s="72" t="s">
        <v>22</v>
      </c>
      <c r="V32" s="233">
        <f t="shared" si="1"/>
        <v>2</v>
      </c>
      <c r="W32" s="233"/>
      <c r="X32" s="233"/>
      <c r="AE32" s="89" t="s">
        <v>175</v>
      </c>
      <c r="AF32" s="89"/>
      <c r="AG32" s="89">
        <v>2</v>
      </c>
      <c r="AH32" s="89">
        <v>128.19999999999999</v>
      </c>
      <c r="AI32" s="68"/>
      <c r="AJ32" s="68"/>
      <c r="AK32" s="89"/>
      <c r="AL32" s="89"/>
      <c r="AM32" s="89"/>
      <c r="AN32" s="89"/>
      <c r="AO32" s="89"/>
    </row>
    <row r="33" spans="1:41" ht="7.5" customHeight="1" outlineLevel="1" x14ac:dyDescent="0.3">
      <c r="B33" s="252"/>
      <c r="C33" s="252"/>
      <c r="D33" s="230" t="str">
        <f t="shared" si="0"/>
        <v>Б-6</v>
      </c>
      <c r="E33" s="231"/>
      <c r="F33" s="231"/>
      <c r="G33" s="231"/>
      <c r="H33" s="231"/>
      <c r="I33" s="231"/>
      <c r="J33" s="231"/>
      <c r="K33" s="231"/>
      <c r="L33" s="231"/>
      <c r="M33" s="231"/>
      <c r="N33" s="231"/>
      <c r="O33" s="231"/>
      <c r="P33" s="231"/>
      <c r="Q33" s="231"/>
      <c r="R33" s="231"/>
      <c r="S33" s="231"/>
      <c r="T33" s="232"/>
      <c r="U33" s="72" t="s">
        <v>22</v>
      </c>
      <c r="V33" s="233">
        <f t="shared" si="1"/>
        <v>2</v>
      </c>
      <c r="W33" s="233"/>
      <c r="X33" s="233"/>
      <c r="AE33" s="89" t="s">
        <v>176</v>
      </c>
      <c r="AF33" s="89"/>
      <c r="AG33" s="89">
        <v>2</v>
      </c>
      <c r="AH33" s="89">
        <v>43.1</v>
      </c>
      <c r="AI33" s="68"/>
      <c r="AJ33" s="68"/>
      <c r="AK33" s="89"/>
      <c r="AL33" s="89"/>
      <c r="AM33" s="89"/>
      <c r="AN33" s="89"/>
      <c r="AO33" s="89"/>
    </row>
    <row r="34" spans="1:41" ht="7.5" customHeight="1" outlineLevel="1" x14ac:dyDescent="0.3">
      <c r="B34" s="252"/>
      <c r="C34" s="252"/>
      <c r="D34" s="230" t="str">
        <f t="shared" si="0"/>
        <v>Б-7</v>
      </c>
      <c r="E34" s="231"/>
      <c r="F34" s="231"/>
      <c r="G34" s="231"/>
      <c r="H34" s="231"/>
      <c r="I34" s="231"/>
      <c r="J34" s="231"/>
      <c r="K34" s="231"/>
      <c r="L34" s="231"/>
      <c r="M34" s="231"/>
      <c r="N34" s="231"/>
      <c r="O34" s="231"/>
      <c r="P34" s="231"/>
      <c r="Q34" s="231"/>
      <c r="R34" s="231"/>
      <c r="S34" s="231"/>
      <c r="T34" s="232"/>
      <c r="U34" s="72" t="s">
        <v>22</v>
      </c>
      <c r="V34" s="233">
        <f t="shared" si="1"/>
        <v>2</v>
      </c>
      <c r="W34" s="233"/>
      <c r="X34" s="233"/>
      <c r="AE34" s="89" t="s">
        <v>177</v>
      </c>
      <c r="AF34" s="89"/>
      <c r="AG34" s="89">
        <v>2</v>
      </c>
      <c r="AH34" s="89">
        <v>40.900000000000006</v>
      </c>
      <c r="AI34" s="68"/>
      <c r="AJ34" s="68"/>
      <c r="AK34" s="89"/>
      <c r="AL34" s="89"/>
      <c r="AM34" s="89"/>
      <c r="AN34" s="89"/>
      <c r="AO34" s="89"/>
    </row>
    <row r="35" spans="1:41" ht="7.5" customHeight="1" outlineLevel="1" x14ac:dyDescent="0.3">
      <c r="B35" s="252"/>
      <c r="C35" s="252"/>
      <c r="D35" s="230" t="str">
        <f t="shared" si="0"/>
        <v>Б-8</v>
      </c>
      <c r="E35" s="231"/>
      <c r="F35" s="231"/>
      <c r="G35" s="231"/>
      <c r="H35" s="231"/>
      <c r="I35" s="231"/>
      <c r="J35" s="231"/>
      <c r="K35" s="231"/>
      <c r="L35" s="231"/>
      <c r="M35" s="231"/>
      <c r="N35" s="231"/>
      <c r="O35" s="231"/>
      <c r="P35" s="231"/>
      <c r="Q35" s="231"/>
      <c r="R35" s="231"/>
      <c r="S35" s="231"/>
      <c r="T35" s="232"/>
      <c r="U35" s="72" t="s">
        <v>22</v>
      </c>
      <c r="V35" s="233">
        <f t="shared" si="1"/>
        <v>2</v>
      </c>
      <c r="W35" s="233"/>
      <c r="X35" s="233"/>
      <c r="AE35" s="89" t="s">
        <v>178</v>
      </c>
      <c r="AF35" s="89"/>
      <c r="AG35" s="89">
        <v>2</v>
      </c>
      <c r="AH35" s="89">
        <v>40.900000000000006</v>
      </c>
      <c r="AI35" s="68"/>
      <c r="AJ35" s="68"/>
      <c r="AK35" s="89"/>
      <c r="AL35" s="89"/>
      <c r="AM35" s="89"/>
      <c r="AN35" s="89"/>
      <c r="AO35" s="89"/>
    </row>
    <row r="36" spans="1:41" ht="7.5" customHeight="1" outlineLevel="1" x14ac:dyDescent="0.3">
      <c r="B36" s="252"/>
      <c r="C36" s="252"/>
      <c r="D36" s="230" t="str">
        <f t="shared" si="0"/>
        <v>Б-14</v>
      </c>
      <c r="E36" s="231"/>
      <c r="F36" s="231"/>
      <c r="G36" s="231"/>
      <c r="H36" s="231"/>
      <c r="I36" s="231"/>
      <c r="J36" s="231"/>
      <c r="K36" s="231"/>
      <c r="L36" s="231"/>
      <c r="M36" s="231"/>
      <c r="N36" s="231"/>
      <c r="O36" s="231"/>
      <c r="P36" s="231"/>
      <c r="Q36" s="231"/>
      <c r="R36" s="231"/>
      <c r="S36" s="231"/>
      <c r="T36" s="232"/>
      <c r="U36" s="72" t="s">
        <v>22</v>
      </c>
      <c r="V36" s="233">
        <f t="shared" si="1"/>
        <v>3</v>
      </c>
      <c r="W36" s="233"/>
      <c r="X36" s="233"/>
      <c r="AE36" s="89" t="s">
        <v>184</v>
      </c>
      <c r="AF36" s="89"/>
      <c r="AG36" s="89">
        <v>3</v>
      </c>
      <c r="AH36" s="89">
        <v>68.400000000000006</v>
      </c>
      <c r="AI36" s="68"/>
      <c r="AJ36" s="68"/>
      <c r="AK36" s="89"/>
      <c r="AL36" s="89"/>
      <c r="AM36" s="89"/>
      <c r="AN36" s="89"/>
      <c r="AO36" s="89"/>
    </row>
    <row r="37" spans="1:41" ht="7.5" customHeight="1" outlineLevel="1" x14ac:dyDescent="0.3">
      <c r="B37" s="252"/>
      <c r="C37" s="252"/>
      <c r="D37" s="230" t="str">
        <f t="shared" si="0"/>
        <v>Б-15</v>
      </c>
      <c r="E37" s="231"/>
      <c r="F37" s="231"/>
      <c r="G37" s="231"/>
      <c r="H37" s="231"/>
      <c r="I37" s="231"/>
      <c r="J37" s="231"/>
      <c r="K37" s="231"/>
      <c r="L37" s="231"/>
      <c r="M37" s="231"/>
      <c r="N37" s="231"/>
      <c r="O37" s="231"/>
      <c r="P37" s="231"/>
      <c r="Q37" s="231"/>
      <c r="R37" s="231"/>
      <c r="S37" s="231"/>
      <c r="T37" s="232"/>
      <c r="U37" s="72" t="s">
        <v>22</v>
      </c>
      <c r="V37" s="233">
        <f t="shared" si="1"/>
        <v>2</v>
      </c>
      <c r="W37" s="233"/>
      <c r="X37" s="233"/>
      <c r="AE37" s="89" t="s">
        <v>185</v>
      </c>
      <c r="AF37" s="89"/>
      <c r="AG37" s="89">
        <v>2</v>
      </c>
      <c r="AH37" s="89">
        <v>77.400000000000006</v>
      </c>
      <c r="AI37" s="68"/>
      <c r="AJ37" s="68"/>
      <c r="AK37" s="89"/>
      <c r="AL37" s="89"/>
      <c r="AM37" s="89"/>
      <c r="AN37" s="89"/>
      <c r="AO37" s="89"/>
    </row>
    <row r="38" spans="1:41" ht="7.5" customHeight="1" outlineLevel="1" x14ac:dyDescent="0.3">
      <c r="B38" s="252"/>
      <c r="C38" s="252"/>
      <c r="D38" s="230" t="str">
        <f t="shared" si="0"/>
        <v>Б-16</v>
      </c>
      <c r="E38" s="231"/>
      <c r="F38" s="231"/>
      <c r="G38" s="231"/>
      <c r="H38" s="231"/>
      <c r="I38" s="231"/>
      <c r="J38" s="231"/>
      <c r="K38" s="231"/>
      <c r="L38" s="231"/>
      <c r="M38" s="231"/>
      <c r="N38" s="231"/>
      <c r="O38" s="231"/>
      <c r="P38" s="231"/>
      <c r="Q38" s="231"/>
      <c r="R38" s="231"/>
      <c r="S38" s="231"/>
      <c r="T38" s="232"/>
      <c r="U38" s="72" t="s">
        <v>22</v>
      </c>
      <c r="V38" s="233">
        <f t="shared" si="1"/>
        <v>4</v>
      </c>
      <c r="W38" s="233"/>
      <c r="X38" s="233"/>
      <c r="AE38" s="89" t="s">
        <v>186</v>
      </c>
      <c r="AF38" s="89"/>
      <c r="AG38" s="89">
        <v>4</v>
      </c>
      <c r="AH38" s="89">
        <v>72.400000000000006</v>
      </c>
      <c r="AI38" s="68"/>
      <c r="AJ38" s="68"/>
      <c r="AK38" s="89"/>
      <c r="AL38" s="89"/>
      <c r="AM38" s="89"/>
      <c r="AN38" s="89"/>
      <c r="AO38" s="89"/>
    </row>
    <row r="39" spans="1:41" ht="7.5" customHeight="1" outlineLevel="1" x14ac:dyDescent="0.3">
      <c r="B39" s="252"/>
      <c r="C39" s="252"/>
      <c r="D39" s="230" t="str">
        <f t="shared" si="0"/>
        <v>Б-17</v>
      </c>
      <c r="E39" s="231"/>
      <c r="F39" s="231"/>
      <c r="G39" s="231"/>
      <c r="H39" s="231"/>
      <c r="I39" s="231"/>
      <c r="J39" s="231"/>
      <c r="K39" s="231"/>
      <c r="L39" s="231"/>
      <c r="M39" s="231"/>
      <c r="N39" s="231"/>
      <c r="O39" s="231"/>
      <c r="P39" s="231"/>
      <c r="Q39" s="231"/>
      <c r="R39" s="231"/>
      <c r="S39" s="231"/>
      <c r="T39" s="232"/>
      <c r="U39" s="72" t="s">
        <v>22</v>
      </c>
      <c r="V39" s="233">
        <f t="shared" si="1"/>
        <v>2</v>
      </c>
      <c r="W39" s="233"/>
      <c r="X39" s="233"/>
      <c r="AE39" s="89" t="s">
        <v>187</v>
      </c>
      <c r="AF39" s="89"/>
      <c r="AG39" s="89">
        <v>2</v>
      </c>
      <c r="AH39" s="89">
        <v>24.2</v>
      </c>
      <c r="AI39" s="68"/>
      <c r="AJ39" s="68"/>
      <c r="AK39" s="89"/>
      <c r="AL39" s="89"/>
      <c r="AM39" s="89"/>
      <c r="AN39" s="89"/>
      <c r="AO39" s="89"/>
    </row>
    <row r="40" spans="1:41" ht="7.5" customHeight="1" outlineLevel="1" x14ac:dyDescent="0.3">
      <c r="B40" s="252"/>
      <c r="C40" s="252"/>
      <c r="D40" s="230" t="str">
        <f t="shared" si="0"/>
        <v>Б-18</v>
      </c>
      <c r="E40" s="231"/>
      <c r="F40" s="231"/>
      <c r="G40" s="231"/>
      <c r="H40" s="231"/>
      <c r="I40" s="231"/>
      <c r="J40" s="231"/>
      <c r="K40" s="231"/>
      <c r="L40" s="231"/>
      <c r="M40" s="231"/>
      <c r="N40" s="231"/>
      <c r="O40" s="231"/>
      <c r="P40" s="231"/>
      <c r="Q40" s="231"/>
      <c r="R40" s="231"/>
      <c r="S40" s="231"/>
      <c r="T40" s="232"/>
      <c r="U40" s="72" t="s">
        <v>22</v>
      </c>
      <c r="V40" s="233">
        <f t="shared" si="1"/>
        <v>2</v>
      </c>
      <c r="W40" s="233"/>
      <c r="X40" s="233"/>
      <c r="AE40" s="89" t="s">
        <v>188</v>
      </c>
      <c r="AF40" s="89"/>
      <c r="AG40" s="89">
        <v>2</v>
      </c>
      <c r="AH40" s="89">
        <v>32.799999999999997</v>
      </c>
      <c r="AI40" s="68"/>
      <c r="AJ40" s="68"/>
      <c r="AK40" s="89"/>
      <c r="AL40" s="89"/>
      <c r="AM40" s="89"/>
      <c r="AN40" s="89"/>
      <c r="AO40" s="89"/>
    </row>
    <row r="41" spans="1:41" ht="7.5" customHeight="1" outlineLevel="1" x14ac:dyDescent="0.3">
      <c r="B41" s="252"/>
      <c r="C41" s="252"/>
      <c r="D41" s="230" t="str">
        <f t="shared" si="0"/>
        <v>Б-23</v>
      </c>
      <c r="E41" s="231"/>
      <c r="F41" s="231"/>
      <c r="G41" s="231"/>
      <c r="H41" s="231"/>
      <c r="I41" s="231"/>
      <c r="J41" s="231"/>
      <c r="K41" s="231"/>
      <c r="L41" s="231"/>
      <c r="M41" s="231"/>
      <c r="N41" s="231"/>
      <c r="O41" s="231"/>
      <c r="P41" s="231"/>
      <c r="Q41" s="231"/>
      <c r="R41" s="231"/>
      <c r="S41" s="231"/>
      <c r="T41" s="232"/>
      <c r="U41" s="72" t="s">
        <v>22</v>
      </c>
      <c r="V41" s="233">
        <f t="shared" si="1"/>
        <v>2</v>
      </c>
      <c r="W41" s="233"/>
      <c r="X41" s="233"/>
      <c r="AE41" s="89" t="s">
        <v>193</v>
      </c>
      <c r="AF41" s="89"/>
      <c r="AG41" s="89">
        <v>2</v>
      </c>
      <c r="AH41" s="89">
        <v>24.6</v>
      </c>
      <c r="AI41" s="68"/>
      <c r="AJ41" s="68"/>
      <c r="AK41" s="89"/>
      <c r="AL41" s="89"/>
      <c r="AM41" s="89"/>
      <c r="AN41" s="89"/>
      <c r="AO41" s="89"/>
    </row>
    <row r="42" spans="1:41" ht="7.5" customHeight="1" outlineLevel="1" x14ac:dyDescent="0.3">
      <c r="B42" s="252"/>
      <c r="C42" s="252"/>
      <c r="D42" s="230" t="str">
        <f t="shared" si="0"/>
        <v>Б-24</v>
      </c>
      <c r="E42" s="231"/>
      <c r="F42" s="231"/>
      <c r="G42" s="231"/>
      <c r="H42" s="231"/>
      <c r="I42" s="231"/>
      <c r="J42" s="231"/>
      <c r="K42" s="231"/>
      <c r="L42" s="231"/>
      <c r="M42" s="231"/>
      <c r="N42" s="231"/>
      <c r="O42" s="231"/>
      <c r="P42" s="231"/>
      <c r="Q42" s="231"/>
      <c r="R42" s="231"/>
      <c r="S42" s="231"/>
      <c r="T42" s="232"/>
      <c r="U42" s="72" t="s">
        <v>22</v>
      </c>
      <c r="V42" s="233">
        <f t="shared" si="1"/>
        <v>3</v>
      </c>
      <c r="W42" s="233"/>
      <c r="X42" s="233"/>
      <c r="AE42" s="89" t="s">
        <v>194</v>
      </c>
      <c r="AF42" s="89"/>
      <c r="AG42" s="89">
        <v>3</v>
      </c>
      <c r="AH42" s="89">
        <v>100.3</v>
      </c>
      <c r="AI42" s="68"/>
      <c r="AJ42" s="68"/>
      <c r="AK42" s="89"/>
      <c r="AL42" s="89"/>
      <c r="AM42" s="89"/>
      <c r="AN42" s="89"/>
      <c r="AO42" s="89"/>
    </row>
    <row r="43" spans="1:41" ht="7.5" customHeight="1" outlineLevel="1" x14ac:dyDescent="0.3">
      <c r="B43" s="252"/>
      <c r="C43" s="252"/>
      <c r="D43" s="230" t="str">
        <f t="shared" si="0"/>
        <v>Б-25</v>
      </c>
      <c r="E43" s="231"/>
      <c r="F43" s="231"/>
      <c r="G43" s="231"/>
      <c r="H43" s="231"/>
      <c r="I43" s="231"/>
      <c r="J43" s="231"/>
      <c r="K43" s="231"/>
      <c r="L43" s="231"/>
      <c r="M43" s="231"/>
      <c r="N43" s="231"/>
      <c r="O43" s="231"/>
      <c r="P43" s="231"/>
      <c r="Q43" s="231"/>
      <c r="R43" s="231"/>
      <c r="S43" s="231"/>
      <c r="T43" s="232"/>
      <c r="U43" s="72" t="s">
        <v>22</v>
      </c>
      <c r="V43" s="233">
        <f t="shared" si="1"/>
        <v>4</v>
      </c>
      <c r="W43" s="233"/>
      <c r="X43" s="233"/>
      <c r="AE43" s="89" t="s">
        <v>195</v>
      </c>
      <c r="AF43" s="89"/>
      <c r="AG43" s="89">
        <v>4</v>
      </c>
      <c r="AH43" s="89">
        <v>69.000000000000014</v>
      </c>
      <c r="AI43" s="68"/>
      <c r="AJ43" s="68"/>
      <c r="AK43" s="89"/>
      <c r="AL43" s="89"/>
      <c r="AM43" s="89"/>
      <c r="AN43" s="89"/>
      <c r="AO43" s="89"/>
    </row>
    <row r="44" spans="1:41" s="95" customFormat="1" ht="7.5" customHeight="1" outlineLevel="1" x14ac:dyDescent="0.3">
      <c r="A44" s="94"/>
      <c r="B44" s="252"/>
      <c r="C44" s="252"/>
      <c r="D44" s="261" t="str">
        <f t="shared" si="0"/>
        <v>Б-26</v>
      </c>
      <c r="E44" s="262"/>
      <c r="F44" s="262"/>
      <c r="G44" s="262"/>
      <c r="H44" s="262"/>
      <c r="I44" s="262"/>
      <c r="J44" s="262"/>
      <c r="K44" s="262"/>
      <c r="L44" s="262"/>
      <c r="M44" s="262"/>
      <c r="N44" s="262"/>
      <c r="O44" s="262"/>
      <c r="P44" s="262"/>
      <c r="Q44" s="262"/>
      <c r="R44" s="262"/>
      <c r="S44" s="262"/>
      <c r="T44" s="263"/>
      <c r="U44" s="93" t="s">
        <v>22</v>
      </c>
      <c r="V44" s="260">
        <f t="shared" si="1"/>
        <v>4</v>
      </c>
      <c r="W44" s="260"/>
      <c r="X44" s="260"/>
      <c r="Y44" s="94"/>
      <c r="AE44" s="96" t="s">
        <v>196</v>
      </c>
      <c r="AF44" s="96"/>
      <c r="AG44" s="96">
        <v>4</v>
      </c>
      <c r="AH44" s="96">
        <v>70.099999999999994</v>
      </c>
      <c r="AK44" s="96"/>
      <c r="AL44" s="96"/>
      <c r="AM44" s="96"/>
      <c r="AN44" s="96"/>
      <c r="AO44" s="96"/>
    </row>
    <row r="45" spans="1:41" s="95" customFormat="1" ht="7.5" customHeight="1" outlineLevel="1" x14ac:dyDescent="0.3">
      <c r="A45" s="94"/>
      <c r="B45" s="252"/>
      <c r="C45" s="252"/>
      <c r="D45" s="261" t="str">
        <f t="shared" si="0"/>
        <v>Н-1</v>
      </c>
      <c r="E45" s="262"/>
      <c r="F45" s="262"/>
      <c r="G45" s="262"/>
      <c r="H45" s="262"/>
      <c r="I45" s="262"/>
      <c r="J45" s="262"/>
      <c r="K45" s="262"/>
      <c r="L45" s="262"/>
      <c r="M45" s="262"/>
      <c r="N45" s="262"/>
      <c r="O45" s="262"/>
      <c r="P45" s="262"/>
      <c r="Q45" s="262"/>
      <c r="R45" s="262"/>
      <c r="S45" s="262"/>
      <c r="T45" s="263"/>
      <c r="U45" s="93" t="s">
        <v>22</v>
      </c>
      <c r="V45" s="260">
        <f t="shared" si="1"/>
        <v>1</v>
      </c>
      <c r="W45" s="260"/>
      <c r="X45" s="260"/>
      <c r="Y45" s="94"/>
      <c r="AE45" s="96" t="s">
        <v>216</v>
      </c>
      <c r="AF45" s="96"/>
      <c r="AG45" s="96">
        <v>1</v>
      </c>
      <c r="AH45" s="96">
        <v>38.6</v>
      </c>
      <c r="AK45" s="96"/>
      <c r="AL45" s="96"/>
      <c r="AM45" s="96"/>
      <c r="AN45" s="96"/>
      <c r="AO45" s="96"/>
    </row>
    <row r="46" spans="1:41" s="95" customFormat="1" ht="7.5" customHeight="1" outlineLevel="1" x14ac:dyDescent="0.3">
      <c r="A46" s="94"/>
      <c r="B46" s="252"/>
      <c r="C46" s="252"/>
      <c r="D46" s="261" t="str">
        <f t="shared" si="0"/>
        <v>Н-2</v>
      </c>
      <c r="E46" s="262"/>
      <c r="F46" s="262"/>
      <c r="G46" s="262"/>
      <c r="H46" s="262"/>
      <c r="I46" s="262"/>
      <c r="J46" s="262"/>
      <c r="K46" s="262"/>
      <c r="L46" s="262"/>
      <c r="M46" s="262"/>
      <c r="N46" s="262"/>
      <c r="O46" s="262"/>
      <c r="P46" s="262"/>
      <c r="Q46" s="262"/>
      <c r="R46" s="262"/>
      <c r="S46" s="262"/>
      <c r="T46" s="263"/>
      <c r="U46" s="93" t="s">
        <v>22</v>
      </c>
      <c r="V46" s="260">
        <f t="shared" si="1"/>
        <v>2</v>
      </c>
      <c r="W46" s="260"/>
      <c r="X46" s="260"/>
      <c r="Y46" s="94"/>
      <c r="AE46" s="96" t="s">
        <v>217</v>
      </c>
      <c r="AF46" s="96"/>
      <c r="AG46" s="96">
        <v>2</v>
      </c>
      <c r="AH46" s="96">
        <v>73.8</v>
      </c>
      <c r="AK46" s="96"/>
      <c r="AL46" s="96"/>
      <c r="AM46" s="96"/>
      <c r="AN46" s="96"/>
      <c r="AO46" s="96"/>
    </row>
    <row r="47" spans="1:41" s="95" customFormat="1" ht="7.5" customHeight="1" outlineLevel="1" x14ac:dyDescent="0.3">
      <c r="A47" s="94"/>
      <c r="B47" s="252"/>
      <c r="C47" s="252"/>
      <c r="D47" s="261" t="str">
        <f t="shared" si="0"/>
        <v>Н-3</v>
      </c>
      <c r="E47" s="262"/>
      <c r="F47" s="262"/>
      <c r="G47" s="262"/>
      <c r="H47" s="262"/>
      <c r="I47" s="262"/>
      <c r="J47" s="262"/>
      <c r="K47" s="262"/>
      <c r="L47" s="262"/>
      <c r="M47" s="262"/>
      <c r="N47" s="262"/>
      <c r="O47" s="262"/>
      <c r="P47" s="262"/>
      <c r="Q47" s="262"/>
      <c r="R47" s="262"/>
      <c r="S47" s="262"/>
      <c r="T47" s="263"/>
      <c r="U47" s="93" t="s">
        <v>22</v>
      </c>
      <c r="V47" s="260">
        <f t="shared" si="1"/>
        <v>1</v>
      </c>
      <c r="W47" s="260"/>
      <c r="X47" s="260"/>
      <c r="Y47" s="94"/>
      <c r="AE47" s="96" t="s">
        <v>641</v>
      </c>
      <c r="AF47" s="96"/>
      <c r="AG47" s="96">
        <v>1</v>
      </c>
      <c r="AH47" s="96">
        <v>46</v>
      </c>
      <c r="AK47" s="96"/>
      <c r="AL47" s="96"/>
      <c r="AM47" s="96"/>
      <c r="AN47" s="96"/>
      <c r="AO47" s="96"/>
    </row>
    <row r="48" spans="1:41" s="95" customFormat="1" ht="7.5" customHeight="1" outlineLevel="1" x14ac:dyDescent="0.3">
      <c r="A48" s="94"/>
      <c r="B48" s="252"/>
      <c r="C48" s="252"/>
      <c r="D48" s="261" t="str">
        <f t="shared" si="0"/>
        <v>Н-4</v>
      </c>
      <c r="E48" s="262"/>
      <c r="F48" s="262"/>
      <c r="G48" s="262"/>
      <c r="H48" s="262"/>
      <c r="I48" s="262"/>
      <c r="J48" s="262"/>
      <c r="K48" s="262"/>
      <c r="L48" s="262"/>
      <c r="M48" s="262"/>
      <c r="N48" s="262"/>
      <c r="O48" s="262"/>
      <c r="P48" s="262"/>
      <c r="Q48" s="262"/>
      <c r="R48" s="262"/>
      <c r="S48" s="262"/>
      <c r="T48" s="263"/>
      <c r="U48" s="93" t="s">
        <v>22</v>
      </c>
      <c r="V48" s="260">
        <f t="shared" si="1"/>
        <v>4</v>
      </c>
      <c r="W48" s="260"/>
      <c r="X48" s="260"/>
      <c r="Y48" s="94"/>
      <c r="AE48" s="96" t="s">
        <v>642</v>
      </c>
      <c r="AF48" s="96"/>
      <c r="AG48" s="96">
        <v>4</v>
      </c>
      <c r="AH48" s="96">
        <v>118.4</v>
      </c>
      <c r="AK48" s="96"/>
      <c r="AL48" s="96"/>
      <c r="AM48" s="96"/>
      <c r="AN48" s="96"/>
      <c r="AO48" s="96"/>
    </row>
    <row r="49" spans="1:41" s="95" customFormat="1" ht="7.5" customHeight="1" outlineLevel="1" x14ac:dyDescent="0.3">
      <c r="A49" s="94"/>
      <c r="B49" s="252"/>
      <c r="C49" s="252"/>
      <c r="D49" s="261" t="str">
        <f t="shared" si="0"/>
        <v>Н-5</v>
      </c>
      <c r="E49" s="262"/>
      <c r="F49" s="262"/>
      <c r="G49" s="262"/>
      <c r="H49" s="262"/>
      <c r="I49" s="262"/>
      <c r="J49" s="262"/>
      <c r="K49" s="262"/>
      <c r="L49" s="262"/>
      <c r="M49" s="262"/>
      <c r="N49" s="262"/>
      <c r="O49" s="262"/>
      <c r="P49" s="262"/>
      <c r="Q49" s="262"/>
      <c r="R49" s="262"/>
      <c r="S49" s="262"/>
      <c r="T49" s="263"/>
      <c r="U49" s="93" t="s">
        <v>22</v>
      </c>
      <c r="V49" s="260">
        <f t="shared" si="1"/>
        <v>1</v>
      </c>
      <c r="W49" s="260"/>
      <c r="X49" s="260"/>
      <c r="Y49" s="94"/>
      <c r="AE49" s="96" t="s">
        <v>643</v>
      </c>
      <c r="AF49" s="96"/>
      <c r="AG49" s="96">
        <v>1</v>
      </c>
      <c r="AH49" s="96">
        <v>12.8</v>
      </c>
      <c r="AK49" s="96"/>
      <c r="AL49" s="96"/>
      <c r="AM49" s="96"/>
      <c r="AN49" s="96"/>
      <c r="AO49" s="96"/>
    </row>
    <row r="50" spans="1:41" s="95" customFormat="1" ht="7.5" customHeight="1" outlineLevel="1" x14ac:dyDescent="0.3">
      <c r="A50" s="94"/>
      <c r="B50" s="252"/>
      <c r="C50" s="252"/>
      <c r="D50" s="261" t="str">
        <f t="shared" si="0"/>
        <v>Н-6</v>
      </c>
      <c r="E50" s="262"/>
      <c r="F50" s="262"/>
      <c r="G50" s="262"/>
      <c r="H50" s="262"/>
      <c r="I50" s="262"/>
      <c r="J50" s="262"/>
      <c r="K50" s="262"/>
      <c r="L50" s="262"/>
      <c r="M50" s="262"/>
      <c r="N50" s="262"/>
      <c r="O50" s="262"/>
      <c r="P50" s="262"/>
      <c r="Q50" s="262"/>
      <c r="R50" s="262"/>
      <c r="S50" s="262"/>
      <c r="T50" s="263"/>
      <c r="U50" s="93" t="s">
        <v>22</v>
      </c>
      <c r="V50" s="260">
        <f t="shared" si="1"/>
        <v>1</v>
      </c>
      <c r="W50" s="260"/>
      <c r="X50" s="260"/>
      <c r="Y50" s="94"/>
      <c r="AE50" s="96" t="s">
        <v>644</v>
      </c>
      <c r="AF50" s="96"/>
      <c r="AG50" s="96">
        <v>1</v>
      </c>
      <c r="AH50" s="96">
        <v>34</v>
      </c>
      <c r="AK50" s="96"/>
      <c r="AL50" s="96"/>
      <c r="AM50" s="96"/>
      <c r="AN50" s="96"/>
      <c r="AO50" s="96"/>
    </row>
    <row r="51" spans="1:41" s="95" customFormat="1" ht="7.5" customHeight="1" outlineLevel="1" x14ac:dyDescent="0.3">
      <c r="A51" s="94"/>
      <c r="B51" s="252"/>
      <c r="C51" s="252"/>
      <c r="D51" s="261" t="str">
        <f t="shared" si="0"/>
        <v>Н-7</v>
      </c>
      <c r="E51" s="262"/>
      <c r="F51" s="262"/>
      <c r="G51" s="262"/>
      <c r="H51" s="262"/>
      <c r="I51" s="262"/>
      <c r="J51" s="262"/>
      <c r="K51" s="262"/>
      <c r="L51" s="262"/>
      <c r="M51" s="262"/>
      <c r="N51" s="262"/>
      <c r="O51" s="262"/>
      <c r="P51" s="262"/>
      <c r="Q51" s="262"/>
      <c r="R51" s="262"/>
      <c r="S51" s="262"/>
      <c r="T51" s="263"/>
      <c r="U51" s="93" t="s">
        <v>22</v>
      </c>
      <c r="V51" s="260">
        <f t="shared" si="1"/>
        <v>1</v>
      </c>
      <c r="W51" s="260"/>
      <c r="X51" s="260"/>
      <c r="Y51" s="94"/>
      <c r="AE51" s="96" t="s">
        <v>645</v>
      </c>
      <c r="AF51" s="96"/>
      <c r="AG51" s="96">
        <v>1</v>
      </c>
      <c r="AH51" s="96">
        <v>33.5</v>
      </c>
      <c r="AK51" s="96"/>
      <c r="AL51" s="96"/>
      <c r="AM51" s="96"/>
      <c r="AN51" s="96"/>
      <c r="AO51" s="96"/>
    </row>
    <row r="52" spans="1:41" s="95" customFormat="1" ht="7.5" customHeight="1" outlineLevel="1" x14ac:dyDescent="0.3">
      <c r="A52" s="94"/>
      <c r="B52" s="252"/>
      <c r="C52" s="252"/>
      <c r="D52" s="261" t="str">
        <f t="shared" si="0"/>
        <v>Н-8</v>
      </c>
      <c r="E52" s="262"/>
      <c r="F52" s="262"/>
      <c r="G52" s="262"/>
      <c r="H52" s="262"/>
      <c r="I52" s="262"/>
      <c r="J52" s="262"/>
      <c r="K52" s="262"/>
      <c r="L52" s="262"/>
      <c r="M52" s="262"/>
      <c r="N52" s="262"/>
      <c r="O52" s="262"/>
      <c r="P52" s="262"/>
      <c r="Q52" s="262"/>
      <c r="R52" s="262"/>
      <c r="S52" s="262"/>
      <c r="T52" s="263"/>
      <c r="U52" s="93" t="s">
        <v>22</v>
      </c>
      <c r="V52" s="260">
        <f t="shared" si="1"/>
        <v>1</v>
      </c>
      <c r="W52" s="260"/>
      <c r="X52" s="260"/>
      <c r="Y52" s="94"/>
      <c r="AE52" s="96" t="s">
        <v>646</v>
      </c>
      <c r="AF52" s="96"/>
      <c r="AG52" s="96">
        <v>1</v>
      </c>
      <c r="AH52" s="96">
        <v>30.7</v>
      </c>
      <c r="AK52" s="96"/>
      <c r="AL52" s="96"/>
      <c r="AM52" s="96"/>
      <c r="AN52" s="96"/>
      <c r="AO52" s="96"/>
    </row>
    <row r="53" spans="1:41" s="95" customFormat="1" ht="7.5" customHeight="1" outlineLevel="1" x14ac:dyDescent="0.3">
      <c r="A53" s="94"/>
      <c r="B53" s="252"/>
      <c r="C53" s="252"/>
      <c r="D53" s="261" t="str">
        <f t="shared" si="0"/>
        <v>Н-9</v>
      </c>
      <c r="E53" s="262"/>
      <c r="F53" s="262"/>
      <c r="G53" s="262"/>
      <c r="H53" s="262"/>
      <c r="I53" s="262"/>
      <c r="J53" s="262"/>
      <c r="K53" s="262"/>
      <c r="L53" s="262"/>
      <c r="M53" s="262"/>
      <c r="N53" s="262"/>
      <c r="O53" s="262"/>
      <c r="P53" s="262"/>
      <c r="Q53" s="262"/>
      <c r="R53" s="262"/>
      <c r="S53" s="262"/>
      <c r="T53" s="263"/>
      <c r="U53" s="93" t="s">
        <v>22</v>
      </c>
      <c r="V53" s="260">
        <f>AG53</f>
        <v>1</v>
      </c>
      <c r="W53" s="260"/>
      <c r="X53" s="260"/>
      <c r="Y53" s="94"/>
      <c r="AD53" s="95">
        <v>1</v>
      </c>
      <c r="AE53" s="96" t="s">
        <v>647</v>
      </c>
      <c r="AF53" s="96"/>
      <c r="AG53" s="96">
        <v>1</v>
      </c>
      <c r="AH53" s="96">
        <v>31.3</v>
      </c>
      <c r="AK53" s="96"/>
      <c r="AL53" s="96"/>
      <c r="AM53" s="96"/>
      <c r="AN53" s="96"/>
    </row>
    <row r="54" spans="1:41" s="95" customFormat="1" ht="7.5" customHeight="1" outlineLevel="1" x14ac:dyDescent="0.3">
      <c r="A54" s="94"/>
      <c r="B54" s="252"/>
      <c r="C54" s="252"/>
      <c r="D54" s="261" t="str">
        <f t="shared" si="0"/>
        <v>Н-10</v>
      </c>
      <c r="E54" s="262"/>
      <c r="F54" s="262"/>
      <c r="G54" s="262"/>
      <c r="H54" s="262"/>
      <c r="I54" s="262"/>
      <c r="J54" s="262"/>
      <c r="K54" s="262"/>
      <c r="L54" s="262"/>
      <c r="M54" s="262"/>
      <c r="N54" s="262"/>
      <c r="O54" s="262"/>
      <c r="P54" s="262"/>
      <c r="Q54" s="262"/>
      <c r="R54" s="262"/>
      <c r="S54" s="262"/>
      <c r="T54" s="263"/>
      <c r="U54" s="93" t="s">
        <v>22</v>
      </c>
      <c r="V54" s="260">
        <f t="shared" ref="V54:V100" si="2">AG54</f>
        <v>1</v>
      </c>
      <c r="W54" s="260"/>
      <c r="X54" s="260"/>
      <c r="Y54" s="94"/>
      <c r="AD54" s="95">
        <v>2</v>
      </c>
      <c r="AE54" s="96" t="s">
        <v>648</v>
      </c>
      <c r="AF54" s="96"/>
      <c r="AG54" s="96">
        <v>1</v>
      </c>
      <c r="AH54" s="96">
        <v>30.6</v>
      </c>
      <c r="AK54" s="96"/>
      <c r="AL54" s="96"/>
      <c r="AM54" s="96"/>
      <c r="AN54" s="96"/>
    </row>
    <row r="55" spans="1:41" s="95" customFormat="1" ht="7.5" customHeight="1" outlineLevel="1" x14ac:dyDescent="0.3">
      <c r="A55" s="94"/>
      <c r="B55" s="252"/>
      <c r="C55" s="252"/>
      <c r="D55" s="261" t="str">
        <f t="shared" si="0"/>
        <v>Н-11</v>
      </c>
      <c r="E55" s="262"/>
      <c r="F55" s="262"/>
      <c r="G55" s="262"/>
      <c r="H55" s="262"/>
      <c r="I55" s="262"/>
      <c r="J55" s="262"/>
      <c r="K55" s="262"/>
      <c r="L55" s="262"/>
      <c r="M55" s="262"/>
      <c r="N55" s="262"/>
      <c r="O55" s="262"/>
      <c r="P55" s="262"/>
      <c r="Q55" s="262"/>
      <c r="R55" s="262"/>
      <c r="S55" s="262"/>
      <c r="T55" s="263"/>
      <c r="U55" s="93" t="s">
        <v>22</v>
      </c>
      <c r="V55" s="260">
        <f t="shared" si="2"/>
        <v>2</v>
      </c>
      <c r="W55" s="260"/>
      <c r="X55" s="260"/>
      <c r="Y55" s="94"/>
      <c r="AD55" s="95">
        <v>3</v>
      </c>
      <c r="AE55" s="96" t="s">
        <v>649</v>
      </c>
      <c r="AF55" s="96"/>
      <c r="AG55" s="96">
        <v>2</v>
      </c>
      <c r="AH55" s="96">
        <v>61.2</v>
      </c>
      <c r="AK55" s="96"/>
      <c r="AL55" s="96"/>
      <c r="AM55" s="96"/>
      <c r="AN55" s="96"/>
    </row>
    <row r="56" spans="1:41" s="95" customFormat="1" ht="7.5" customHeight="1" outlineLevel="1" x14ac:dyDescent="0.3">
      <c r="A56" s="94"/>
      <c r="B56" s="252"/>
      <c r="C56" s="252"/>
      <c r="D56" s="261" t="str">
        <f t="shared" si="0"/>
        <v>Н-12</v>
      </c>
      <c r="E56" s="262"/>
      <c r="F56" s="262"/>
      <c r="G56" s="262"/>
      <c r="H56" s="262"/>
      <c r="I56" s="262"/>
      <c r="J56" s="262"/>
      <c r="K56" s="262"/>
      <c r="L56" s="262"/>
      <c r="M56" s="262"/>
      <c r="N56" s="262"/>
      <c r="O56" s="262"/>
      <c r="P56" s="262"/>
      <c r="Q56" s="262"/>
      <c r="R56" s="262"/>
      <c r="S56" s="262"/>
      <c r="T56" s="263"/>
      <c r="U56" s="93" t="s">
        <v>22</v>
      </c>
      <c r="V56" s="260">
        <f t="shared" si="2"/>
        <v>1</v>
      </c>
      <c r="W56" s="260"/>
      <c r="X56" s="260"/>
      <c r="Y56" s="94"/>
      <c r="AD56" s="95">
        <v>4</v>
      </c>
      <c r="AE56" s="96" t="s">
        <v>650</v>
      </c>
      <c r="AF56" s="96"/>
      <c r="AG56" s="96">
        <v>1</v>
      </c>
      <c r="AH56" s="96">
        <v>40.299999999999997</v>
      </c>
      <c r="AK56" s="96"/>
      <c r="AL56" s="96"/>
      <c r="AM56" s="96"/>
      <c r="AN56" s="96"/>
    </row>
    <row r="57" spans="1:41" s="95" customFormat="1" ht="7.5" customHeight="1" outlineLevel="1" x14ac:dyDescent="0.3">
      <c r="A57" s="94"/>
      <c r="B57" s="252"/>
      <c r="C57" s="252"/>
      <c r="D57" s="261" t="str">
        <f t="shared" si="0"/>
        <v>Н-13</v>
      </c>
      <c r="E57" s="262"/>
      <c r="F57" s="262"/>
      <c r="G57" s="262"/>
      <c r="H57" s="262"/>
      <c r="I57" s="262"/>
      <c r="J57" s="262"/>
      <c r="K57" s="262"/>
      <c r="L57" s="262"/>
      <c r="M57" s="262"/>
      <c r="N57" s="262"/>
      <c r="O57" s="262"/>
      <c r="P57" s="262"/>
      <c r="Q57" s="262"/>
      <c r="R57" s="262"/>
      <c r="S57" s="262"/>
      <c r="T57" s="263"/>
      <c r="U57" s="93" t="s">
        <v>22</v>
      </c>
      <c r="V57" s="260">
        <f t="shared" si="2"/>
        <v>1</v>
      </c>
      <c r="W57" s="260"/>
      <c r="X57" s="260"/>
      <c r="Y57" s="94"/>
      <c r="AD57" s="95">
        <v>5</v>
      </c>
      <c r="AE57" s="96" t="s">
        <v>651</v>
      </c>
      <c r="AF57" s="96"/>
      <c r="AG57" s="96">
        <v>1</v>
      </c>
      <c r="AH57" s="96">
        <v>40.799999999999997</v>
      </c>
      <c r="AK57" s="96"/>
      <c r="AL57" s="96"/>
      <c r="AM57" s="96"/>
      <c r="AN57" s="96"/>
    </row>
    <row r="58" spans="1:41" s="95" customFormat="1" ht="7.5" customHeight="1" outlineLevel="1" x14ac:dyDescent="0.3">
      <c r="A58" s="94"/>
      <c r="B58" s="252"/>
      <c r="C58" s="252"/>
      <c r="D58" s="261" t="str">
        <f t="shared" si="0"/>
        <v>Н-14</v>
      </c>
      <c r="E58" s="262"/>
      <c r="F58" s="262"/>
      <c r="G58" s="262"/>
      <c r="H58" s="262"/>
      <c r="I58" s="262"/>
      <c r="J58" s="262"/>
      <c r="K58" s="262"/>
      <c r="L58" s="262"/>
      <c r="M58" s="262"/>
      <c r="N58" s="262"/>
      <c r="O58" s="262"/>
      <c r="P58" s="262"/>
      <c r="Q58" s="262"/>
      <c r="R58" s="262"/>
      <c r="S58" s="262"/>
      <c r="T58" s="263"/>
      <c r="U58" s="93" t="s">
        <v>22</v>
      </c>
      <c r="V58" s="260">
        <f t="shared" si="2"/>
        <v>1</v>
      </c>
      <c r="W58" s="260"/>
      <c r="X58" s="260"/>
      <c r="Y58" s="94"/>
      <c r="AD58" s="95">
        <v>6</v>
      </c>
      <c r="AE58" s="96" t="s">
        <v>652</v>
      </c>
      <c r="AF58" s="96"/>
      <c r="AG58" s="96">
        <v>1</v>
      </c>
      <c r="AH58" s="96">
        <v>30.5</v>
      </c>
      <c r="AK58" s="96"/>
      <c r="AL58" s="96"/>
      <c r="AM58" s="96"/>
      <c r="AN58" s="96"/>
    </row>
    <row r="59" spans="1:41" s="95" customFormat="1" ht="7.5" customHeight="1" outlineLevel="1" x14ac:dyDescent="0.3">
      <c r="A59" s="94"/>
      <c r="B59" s="252"/>
      <c r="C59" s="252"/>
      <c r="D59" s="261" t="str">
        <f t="shared" si="0"/>
        <v>Н-15</v>
      </c>
      <c r="E59" s="262"/>
      <c r="F59" s="262"/>
      <c r="G59" s="262"/>
      <c r="H59" s="262"/>
      <c r="I59" s="262"/>
      <c r="J59" s="262"/>
      <c r="K59" s="262"/>
      <c r="L59" s="262"/>
      <c r="M59" s="262"/>
      <c r="N59" s="262"/>
      <c r="O59" s="262"/>
      <c r="P59" s="262"/>
      <c r="Q59" s="262"/>
      <c r="R59" s="262"/>
      <c r="S59" s="262"/>
      <c r="T59" s="263"/>
      <c r="U59" s="93" t="s">
        <v>22</v>
      </c>
      <c r="V59" s="260">
        <f t="shared" si="2"/>
        <v>1</v>
      </c>
      <c r="W59" s="260"/>
      <c r="X59" s="260"/>
      <c r="Y59" s="94"/>
      <c r="AE59" s="96" t="s">
        <v>653</v>
      </c>
      <c r="AF59" s="96"/>
      <c r="AG59" s="96">
        <v>1</v>
      </c>
      <c r="AH59" s="96">
        <v>23.8</v>
      </c>
      <c r="AK59" s="96"/>
      <c r="AL59" s="96"/>
      <c r="AM59" s="96"/>
      <c r="AN59" s="96"/>
    </row>
    <row r="60" spans="1:41" s="95" customFormat="1" ht="7.5" customHeight="1" outlineLevel="1" x14ac:dyDescent="0.3">
      <c r="A60" s="94"/>
      <c r="B60" s="252"/>
      <c r="C60" s="252"/>
      <c r="D60" s="261" t="str">
        <f t="shared" si="0"/>
        <v>Н-16</v>
      </c>
      <c r="E60" s="262"/>
      <c r="F60" s="262"/>
      <c r="G60" s="262"/>
      <c r="H60" s="262"/>
      <c r="I60" s="262"/>
      <c r="J60" s="262"/>
      <c r="K60" s="262"/>
      <c r="L60" s="262"/>
      <c r="M60" s="262"/>
      <c r="N60" s="262"/>
      <c r="O60" s="262"/>
      <c r="P60" s="262"/>
      <c r="Q60" s="262"/>
      <c r="R60" s="262"/>
      <c r="S60" s="262"/>
      <c r="T60" s="263"/>
      <c r="U60" s="93" t="s">
        <v>22</v>
      </c>
      <c r="V60" s="260">
        <f t="shared" si="2"/>
        <v>1</v>
      </c>
      <c r="W60" s="260"/>
      <c r="X60" s="260"/>
      <c r="Y60" s="94"/>
      <c r="AD60" s="95">
        <v>8</v>
      </c>
      <c r="AE60" s="96" t="s">
        <v>654</v>
      </c>
      <c r="AF60" s="96"/>
      <c r="AG60" s="96">
        <v>1</v>
      </c>
      <c r="AH60" s="96">
        <v>23.6</v>
      </c>
      <c r="AK60" s="96"/>
      <c r="AL60" s="96"/>
      <c r="AM60" s="96"/>
      <c r="AN60" s="96"/>
    </row>
    <row r="61" spans="1:41" s="95" customFormat="1" ht="7.5" customHeight="1" outlineLevel="1" x14ac:dyDescent="0.3">
      <c r="A61" s="94"/>
      <c r="B61" s="252"/>
      <c r="C61" s="252"/>
      <c r="D61" s="261" t="str">
        <f t="shared" si="0"/>
        <v>Ог-1</v>
      </c>
      <c r="E61" s="262"/>
      <c r="F61" s="262"/>
      <c r="G61" s="262"/>
      <c r="H61" s="262"/>
      <c r="I61" s="262"/>
      <c r="J61" s="262"/>
      <c r="K61" s="262"/>
      <c r="L61" s="262"/>
      <c r="M61" s="262"/>
      <c r="N61" s="262"/>
      <c r="O61" s="262"/>
      <c r="P61" s="262"/>
      <c r="Q61" s="262"/>
      <c r="R61" s="262"/>
      <c r="S61" s="262"/>
      <c r="T61" s="263"/>
      <c r="U61" s="93" t="s">
        <v>22</v>
      </c>
      <c r="V61" s="260">
        <v>18</v>
      </c>
      <c r="W61" s="260"/>
      <c r="X61" s="260"/>
      <c r="Y61" s="94"/>
      <c r="AD61" s="95">
        <v>9</v>
      </c>
      <c r="AE61" s="96" t="s">
        <v>218</v>
      </c>
      <c r="AF61" s="96"/>
      <c r="AG61" s="96">
        <v>14</v>
      </c>
      <c r="AH61" s="96">
        <v>95</v>
      </c>
      <c r="AK61" s="96"/>
      <c r="AL61" s="96"/>
      <c r="AM61" s="96"/>
      <c r="AN61" s="96"/>
    </row>
    <row r="62" spans="1:41" s="95" customFormat="1" ht="7.5" customHeight="1" outlineLevel="1" x14ac:dyDescent="0.3">
      <c r="A62" s="94"/>
      <c r="B62" s="252"/>
      <c r="C62" s="252"/>
      <c r="D62" s="261" t="str">
        <f t="shared" si="0"/>
        <v>Ог-2</v>
      </c>
      <c r="E62" s="262"/>
      <c r="F62" s="262"/>
      <c r="G62" s="262"/>
      <c r="H62" s="262"/>
      <c r="I62" s="262"/>
      <c r="J62" s="262"/>
      <c r="K62" s="262"/>
      <c r="L62" s="262"/>
      <c r="M62" s="262"/>
      <c r="N62" s="262"/>
      <c r="O62" s="262"/>
      <c r="P62" s="262"/>
      <c r="Q62" s="262"/>
      <c r="R62" s="262"/>
      <c r="S62" s="262"/>
      <c r="T62" s="263"/>
      <c r="U62" s="93" t="s">
        <v>22</v>
      </c>
      <c r="V62" s="260">
        <f t="shared" si="2"/>
        <v>12</v>
      </c>
      <c r="W62" s="260"/>
      <c r="X62" s="260"/>
      <c r="Y62" s="94"/>
      <c r="AD62" s="95">
        <v>10</v>
      </c>
      <c r="AE62" s="96" t="s">
        <v>219</v>
      </c>
      <c r="AF62" s="96"/>
      <c r="AG62" s="96">
        <v>12</v>
      </c>
      <c r="AH62" s="96">
        <v>37.200000000000003</v>
      </c>
      <c r="AK62" s="96"/>
      <c r="AL62" s="96"/>
      <c r="AM62" s="96"/>
      <c r="AN62" s="96"/>
    </row>
    <row r="63" spans="1:41" s="95" customFormat="1" ht="7.5" customHeight="1" outlineLevel="1" x14ac:dyDescent="0.3">
      <c r="A63" s="94"/>
      <c r="B63" s="252"/>
      <c r="C63" s="252"/>
      <c r="D63" s="261" t="str">
        <f t="shared" si="0"/>
        <v>Ог-3</v>
      </c>
      <c r="E63" s="262"/>
      <c r="F63" s="262"/>
      <c r="G63" s="262"/>
      <c r="H63" s="262"/>
      <c r="I63" s="262"/>
      <c r="J63" s="262"/>
      <c r="K63" s="262"/>
      <c r="L63" s="262"/>
      <c r="M63" s="262"/>
      <c r="N63" s="262"/>
      <c r="O63" s="262"/>
      <c r="P63" s="262"/>
      <c r="Q63" s="262"/>
      <c r="R63" s="262"/>
      <c r="S63" s="262"/>
      <c r="T63" s="263"/>
      <c r="U63" s="93" t="s">
        <v>22</v>
      </c>
      <c r="V63" s="260">
        <f t="shared" si="2"/>
        <v>9</v>
      </c>
      <c r="W63" s="260"/>
      <c r="X63" s="260"/>
      <c r="Y63" s="94"/>
      <c r="AD63" s="95">
        <v>11</v>
      </c>
      <c r="AE63" s="96" t="s">
        <v>220</v>
      </c>
      <c r="AF63" s="96"/>
      <c r="AG63" s="96">
        <v>9</v>
      </c>
      <c r="AH63" s="96">
        <v>25.4</v>
      </c>
      <c r="AK63" s="96"/>
      <c r="AL63" s="96"/>
      <c r="AM63" s="96"/>
      <c r="AN63" s="96"/>
    </row>
    <row r="64" spans="1:41" s="95" customFormat="1" ht="7.5" customHeight="1" outlineLevel="1" x14ac:dyDescent="0.3">
      <c r="A64" s="94"/>
      <c r="B64" s="252"/>
      <c r="C64" s="252"/>
      <c r="D64" s="261" t="str">
        <f t="shared" si="0"/>
        <v>Ог-4</v>
      </c>
      <c r="E64" s="262"/>
      <c r="F64" s="262"/>
      <c r="G64" s="262"/>
      <c r="H64" s="262"/>
      <c r="I64" s="262"/>
      <c r="J64" s="262"/>
      <c r="K64" s="262"/>
      <c r="L64" s="262"/>
      <c r="M64" s="262"/>
      <c r="N64" s="262"/>
      <c r="O64" s="262"/>
      <c r="P64" s="262"/>
      <c r="Q64" s="262"/>
      <c r="R64" s="262"/>
      <c r="S64" s="262"/>
      <c r="T64" s="263"/>
      <c r="U64" s="93" t="s">
        <v>22</v>
      </c>
      <c r="V64" s="260">
        <f t="shared" si="2"/>
        <v>7</v>
      </c>
      <c r="W64" s="260"/>
      <c r="X64" s="260"/>
      <c r="Y64" s="94"/>
      <c r="AD64" s="95">
        <v>12</v>
      </c>
      <c r="AE64" s="96" t="s">
        <v>221</v>
      </c>
      <c r="AF64" s="96"/>
      <c r="AG64" s="96">
        <v>7</v>
      </c>
      <c r="AH64" s="96">
        <v>24.799999999999997</v>
      </c>
      <c r="AK64" s="96"/>
      <c r="AL64" s="96"/>
      <c r="AM64" s="96"/>
      <c r="AN64" s="96"/>
    </row>
    <row r="65" spans="1:40" s="95" customFormat="1" ht="7.5" customHeight="1" outlineLevel="1" x14ac:dyDescent="0.3">
      <c r="A65" s="94"/>
      <c r="B65" s="252"/>
      <c r="C65" s="252"/>
      <c r="D65" s="261" t="str">
        <f t="shared" si="0"/>
        <v>П-3</v>
      </c>
      <c r="E65" s="262"/>
      <c r="F65" s="262"/>
      <c r="G65" s="262"/>
      <c r="H65" s="262"/>
      <c r="I65" s="262"/>
      <c r="J65" s="262"/>
      <c r="K65" s="262"/>
      <c r="L65" s="262"/>
      <c r="M65" s="262"/>
      <c r="N65" s="262"/>
      <c r="O65" s="262"/>
      <c r="P65" s="262"/>
      <c r="Q65" s="262"/>
      <c r="R65" s="262"/>
      <c r="S65" s="262"/>
      <c r="T65" s="263"/>
      <c r="U65" s="93" t="s">
        <v>22</v>
      </c>
      <c r="V65" s="260">
        <f t="shared" si="2"/>
        <v>16</v>
      </c>
      <c r="W65" s="260"/>
      <c r="X65" s="260"/>
      <c r="Y65" s="94"/>
      <c r="AD65" s="95">
        <v>13</v>
      </c>
      <c r="AE65" s="96" t="s">
        <v>655</v>
      </c>
      <c r="AF65" s="96"/>
      <c r="AG65" s="96">
        <v>16</v>
      </c>
      <c r="AH65" s="96">
        <v>12.8</v>
      </c>
      <c r="AK65" s="96"/>
      <c r="AL65" s="96"/>
      <c r="AM65" s="96"/>
      <c r="AN65" s="96"/>
    </row>
    <row r="66" spans="1:40" s="95" customFormat="1" ht="7.5" customHeight="1" outlineLevel="1" x14ac:dyDescent="0.3">
      <c r="A66" s="94"/>
      <c r="B66" s="252"/>
      <c r="C66" s="252"/>
      <c r="D66" s="261" t="str">
        <f t="shared" si="0"/>
        <v>Ст-1</v>
      </c>
      <c r="E66" s="262"/>
      <c r="F66" s="262"/>
      <c r="G66" s="262"/>
      <c r="H66" s="262"/>
      <c r="I66" s="262"/>
      <c r="J66" s="262"/>
      <c r="K66" s="262"/>
      <c r="L66" s="262"/>
      <c r="M66" s="262"/>
      <c r="N66" s="262"/>
      <c r="O66" s="262"/>
      <c r="P66" s="262"/>
      <c r="Q66" s="262"/>
      <c r="R66" s="262"/>
      <c r="S66" s="262"/>
      <c r="T66" s="263"/>
      <c r="U66" s="93" t="s">
        <v>22</v>
      </c>
      <c r="V66" s="260">
        <f t="shared" si="2"/>
        <v>2</v>
      </c>
      <c r="W66" s="260"/>
      <c r="X66" s="260"/>
      <c r="Y66" s="94"/>
      <c r="AD66" s="95">
        <v>14</v>
      </c>
      <c r="AE66" s="96" t="s">
        <v>243</v>
      </c>
      <c r="AF66" s="96"/>
      <c r="AG66" s="96">
        <v>2</v>
      </c>
      <c r="AH66" s="96">
        <v>30.2</v>
      </c>
      <c r="AK66" s="96"/>
      <c r="AL66" s="96"/>
      <c r="AM66" s="96"/>
      <c r="AN66" s="96"/>
    </row>
    <row r="67" spans="1:40" s="95" customFormat="1" ht="7.5" customHeight="1" outlineLevel="1" x14ac:dyDescent="0.3">
      <c r="A67" s="94"/>
      <c r="B67" s="252"/>
      <c r="C67" s="252"/>
      <c r="D67" s="261" t="str">
        <f t="shared" si="0"/>
        <v>Ст-2</v>
      </c>
      <c r="E67" s="262"/>
      <c r="F67" s="262"/>
      <c r="G67" s="262"/>
      <c r="H67" s="262"/>
      <c r="I67" s="262"/>
      <c r="J67" s="262"/>
      <c r="K67" s="262"/>
      <c r="L67" s="262"/>
      <c r="M67" s="262"/>
      <c r="N67" s="262"/>
      <c r="O67" s="262"/>
      <c r="P67" s="262"/>
      <c r="Q67" s="262"/>
      <c r="R67" s="262"/>
      <c r="S67" s="262"/>
      <c r="T67" s="263"/>
      <c r="U67" s="93" t="s">
        <v>22</v>
      </c>
      <c r="V67" s="260">
        <f t="shared" si="2"/>
        <v>2</v>
      </c>
      <c r="W67" s="260"/>
      <c r="X67" s="260"/>
      <c r="Y67" s="94"/>
      <c r="AD67" s="95">
        <v>15</v>
      </c>
      <c r="AE67" s="96" t="s">
        <v>245</v>
      </c>
      <c r="AF67" s="96"/>
      <c r="AG67" s="96">
        <v>2</v>
      </c>
      <c r="AH67" s="96">
        <v>29.2</v>
      </c>
      <c r="AK67" s="96"/>
      <c r="AL67" s="96"/>
      <c r="AM67" s="96"/>
      <c r="AN67" s="96"/>
    </row>
    <row r="68" spans="1:40" s="95" customFormat="1" ht="7.5" customHeight="1" outlineLevel="1" x14ac:dyDescent="0.3">
      <c r="A68" s="94"/>
      <c r="B68" s="252"/>
      <c r="C68" s="252"/>
      <c r="D68" s="261" t="str">
        <f t="shared" si="0"/>
        <v>Ст-5</v>
      </c>
      <c r="E68" s="262"/>
      <c r="F68" s="262"/>
      <c r="G68" s="262"/>
      <c r="H68" s="262"/>
      <c r="I68" s="262"/>
      <c r="J68" s="262"/>
      <c r="K68" s="262"/>
      <c r="L68" s="262"/>
      <c r="M68" s="262"/>
      <c r="N68" s="262"/>
      <c r="O68" s="262"/>
      <c r="P68" s="262"/>
      <c r="Q68" s="262"/>
      <c r="R68" s="262"/>
      <c r="S68" s="262"/>
      <c r="T68" s="263"/>
      <c r="U68" s="93" t="s">
        <v>22</v>
      </c>
      <c r="V68" s="260">
        <f t="shared" si="2"/>
        <v>3</v>
      </c>
      <c r="W68" s="260"/>
      <c r="X68" s="260"/>
      <c r="Y68" s="94"/>
      <c r="AD68" s="95">
        <v>16</v>
      </c>
      <c r="AE68" s="96" t="s">
        <v>248</v>
      </c>
      <c r="AF68" s="96"/>
      <c r="AG68" s="96">
        <v>3</v>
      </c>
      <c r="AH68" s="96">
        <v>33</v>
      </c>
      <c r="AK68" s="96"/>
      <c r="AL68" s="96"/>
      <c r="AM68" s="96"/>
      <c r="AN68" s="96"/>
    </row>
    <row r="69" spans="1:40" s="95" customFormat="1" ht="7.5" customHeight="1" outlineLevel="1" x14ac:dyDescent="0.3">
      <c r="A69" s="94"/>
      <c r="B69" s="252"/>
      <c r="C69" s="252"/>
      <c r="D69" s="261" t="str">
        <f t="shared" si="0"/>
        <v>Ст-6</v>
      </c>
      <c r="E69" s="262"/>
      <c r="F69" s="262"/>
      <c r="G69" s="262"/>
      <c r="H69" s="262"/>
      <c r="I69" s="262"/>
      <c r="J69" s="262"/>
      <c r="K69" s="262"/>
      <c r="L69" s="262"/>
      <c r="M69" s="262"/>
      <c r="N69" s="262"/>
      <c r="O69" s="262"/>
      <c r="P69" s="262"/>
      <c r="Q69" s="262"/>
      <c r="R69" s="262"/>
      <c r="S69" s="262"/>
      <c r="T69" s="263"/>
      <c r="U69" s="93" t="s">
        <v>22</v>
      </c>
      <c r="V69" s="260">
        <f t="shared" si="2"/>
        <v>3</v>
      </c>
      <c r="W69" s="260"/>
      <c r="X69" s="260"/>
      <c r="Y69" s="94"/>
      <c r="AD69" s="95">
        <v>17</v>
      </c>
      <c r="AE69" s="96" t="s">
        <v>249</v>
      </c>
      <c r="AF69" s="96"/>
      <c r="AG69" s="96">
        <v>3</v>
      </c>
      <c r="AH69" s="96">
        <v>30.3</v>
      </c>
      <c r="AK69" s="96"/>
      <c r="AL69" s="96"/>
      <c r="AM69" s="96"/>
      <c r="AN69" s="96"/>
    </row>
    <row r="70" spans="1:40" s="95" customFormat="1" ht="7.5" customHeight="1" outlineLevel="1" x14ac:dyDescent="0.3">
      <c r="A70" s="94"/>
      <c r="B70" s="252"/>
      <c r="C70" s="252"/>
      <c r="D70" s="261" t="str">
        <f t="shared" si="0"/>
        <v>Ст-7</v>
      </c>
      <c r="E70" s="262"/>
      <c r="F70" s="262"/>
      <c r="G70" s="262"/>
      <c r="H70" s="262"/>
      <c r="I70" s="262"/>
      <c r="J70" s="262"/>
      <c r="K70" s="262"/>
      <c r="L70" s="262"/>
      <c r="M70" s="262"/>
      <c r="N70" s="262"/>
      <c r="O70" s="262"/>
      <c r="P70" s="262"/>
      <c r="Q70" s="262"/>
      <c r="R70" s="262"/>
      <c r="S70" s="262"/>
      <c r="T70" s="263"/>
      <c r="U70" s="93" t="s">
        <v>22</v>
      </c>
      <c r="V70" s="260">
        <f t="shared" si="2"/>
        <v>5</v>
      </c>
      <c r="W70" s="260"/>
      <c r="X70" s="260"/>
      <c r="Y70" s="94"/>
      <c r="AE70" s="96" t="s">
        <v>250</v>
      </c>
      <c r="AF70" s="96"/>
      <c r="AG70" s="96">
        <v>5</v>
      </c>
      <c r="AH70" s="96">
        <v>38.5</v>
      </c>
      <c r="AK70" s="96"/>
      <c r="AL70" s="96"/>
      <c r="AM70" s="96"/>
      <c r="AN70" s="96"/>
    </row>
    <row r="71" spans="1:40" s="95" customFormat="1" ht="7.5" customHeight="1" outlineLevel="1" x14ac:dyDescent="0.3">
      <c r="A71" s="94"/>
      <c r="B71" s="252"/>
      <c r="C71" s="252"/>
      <c r="D71" s="261" t="str">
        <f t="shared" si="0"/>
        <v>Ст-8</v>
      </c>
      <c r="E71" s="262"/>
      <c r="F71" s="262"/>
      <c r="G71" s="262"/>
      <c r="H71" s="262"/>
      <c r="I71" s="262"/>
      <c r="J71" s="262"/>
      <c r="K71" s="262"/>
      <c r="L71" s="262"/>
      <c r="M71" s="262"/>
      <c r="N71" s="262"/>
      <c r="O71" s="262"/>
      <c r="P71" s="262"/>
      <c r="Q71" s="262"/>
      <c r="R71" s="262"/>
      <c r="S71" s="262"/>
      <c r="T71" s="263"/>
      <c r="U71" s="93" t="s">
        <v>22</v>
      </c>
      <c r="V71" s="260">
        <f t="shared" si="2"/>
        <v>5</v>
      </c>
      <c r="W71" s="260"/>
      <c r="X71" s="260"/>
      <c r="Y71" s="94"/>
      <c r="AD71" s="95">
        <v>19</v>
      </c>
      <c r="AE71" s="96" t="s">
        <v>251</v>
      </c>
      <c r="AF71" s="96"/>
      <c r="AG71" s="96">
        <v>5</v>
      </c>
      <c r="AH71" s="96">
        <v>38.5</v>
      </c>
      <c r="AK71" s="96"/>
      <c r="AL71" s="96"/>
      <c r="AM71" s="96"/>
      <c r="AN71" s="96"/>
    </row>
    <row r="72" spans="1:40" s="95" customFormat="1" ht="7.5" customHeight="1" outlineLevel="1" x14ac:dyDescent="0.3">
      <c r="A72" s="94"/>
      <c r="B72" s="252"/>
      <c r="C72" s="252"/>
      <c r="D72" s="261" t="str">
        <f t="shared" si="0"/>
        <v>Ст-9</v>
      </c>
      <c r="E72" s="262"/>
      <c r="F72" s="262"/>
      <c r="G72" s="262"/>
      <c r="H72" s="262"/>
      <c r="I72" s="262"/>
      <c r="J72" s="262"/>
      <c r="K72" s="262"/>
      <c r="L72" s="262"/>
      <c r="M72" s="262"/>
      <c r="N72" s="262"/>
      <c r="O72" s="262"/>
      <c r="P72" s="262"/>
      <c r="Q72" s="262"/>
      <c r="R72" s="262"/>
      <c r="S72" s="262"/>
      <c r="T72" s="263"/>
      <c r="U72" s="93" t="s">
        <v>22</v>
      </c>
      <c r="V72" s="260">
        <f t="shared" si="2"/>
        <v>5</v>
      </c>
      <c r="W72" s="260"/>
      <c r="X72" s="260"/>
      <c r="Y72" s="94"/>
      <c r="AE72" s="96" t="s">
        <v>252</v>
      </c>
      <c r="AF72" s="96"/>
      <c r="AG72" s="96">
        <v>5</v>
      </c>
      <c r="AH72" s="96">
        <v>34</v>
      </c>
      <c r="AK72" s="96"/>
      <c r="AL72" s="96"/>
      <c r="AM72" s="96"/>
      <c r="AN72" s="96"/>
    </row>
    <row r="73" spans="1:40" s="95" customFormat="1" ht="7.5" customHeight="1" outlineLevel="1" x14ac:dyDescent="0.3">
      <c r="A73" s="94"/>
      <c r="B73" s="252"/>
      <c r="C73" s="252"/>
      <c r="D73" s="261" t="str">
        <f t="shared" si="0"/>
        <v>Ст-10</v>
      </c>
      <c r="E73" s="262"/>
      <c r="F73" s="262"/>
      <c r="G73" s="262"/>
      <c r="H73" s="262"/>
      <c r="I73" s="262"/>
      <c r="J73" s="262"/>
      <c r="K73" s="262"/>
      <c r="L73" s="262"/>
      <c r="M73" s="262"/>
      <c r="N73" s="262"/>
      <c r="O73" s="262"/>
      <c r="P73" s="262"/>
      <c r="Q73" s="262"/>
      <c r="R73" s="262"/>
      <c r="S73" s="262"/>
      <c r="T73" s="263"/>
      <c r="U73" s="93" t="s">
        <v>22</v>
      </c>
      <c r="V73" s="260">
        <f t="shared" si="2"/>
        <v>5</v>
      </c>
      <c r="W73" s="260"/>
      <c r="X73" s="260"/>
      <c r="Y73" s="94"/>
      <c r="AD73" s="95">
        <v>21</v>
      </c>
      <c r="AE73" s="96" t="s">
        <v>253</v>
      </c>
      <c r="AF73" s="96"/>
      <c r="AG73" s="96">
        <v>5</v>
      </c>
      <c r="AH73" s="96">
        <v>34</v>
      </c>
      <c r="AK73" s="96"/>
      <c r="AL73" s="96"/>
      <c r="AM73" s="96"/>
      <c r="AN73" s="96"/>
    </row>
    <row r="74" spans="1:40" ht="7.5" customHeight="1" outlineLevel="1" x14ac:dyDescent="0.3">
      <c r="B74" s="252"/>
      <c r="C74" s="252"/>
      <c r="D74" s="230" t="str">
        <f t="shared" si="0"/>
        <v>Ст-11</v>
      </c>
      <c r="E74" s="231"/>
      <c r="F74" s="231"/>
      <c r="G74" s="231"/>
      <c r="H74" s="231"/>
      <c r="I74" s="231"/>
      <c r="J74" s="231"/>
      <c r="K74" s="231"/>
      <c r="L74" s="231"/>
      <c r="M74" s="231"/>
      <c r="N74" s="231"/>
      <c r="O74" s="231"/>
      <c r="P74" s="231"/>
      <c r="Q74" s="231"/>
      <c r="R74" s="231"/>
      <c r="S74" s="231"/>
      <c r="T74" s="232"/>
      <c r="U74" s="72" t="s">
        <v>22</v>
      </c>
      <c r="V74" s="233">
        <f t="shared" si="2"/>
        <v>5</v>
      </c>
      <c r="W74" s="233"/>
      <c r="X74" s="233"/>
      <c r="AD74" s="68">
        <v>22</v>
      </c>
      <c r="AE74" s="89" t="s">
        <v>254</v>
      </c>
      <c r="AF74" s="89"/>
      <c r="AG74" s="89">
        <v>5</v>
      </c>
      <c r="AH74" s="89">
        <v>40.1</v>
      </c>
      <c r="AI74" s="68"/>
      <c r="AJ74" s="68"/>
      <c r="AK74" s="89"/>
      <c r="AL74" s="89"/>
      <c r="AM74" s="89"/>
      <c r="AN74" s="89"/>
    </row>
    <row r="75" spans="1:40" ht="7.5" customHeight="1" outlineLevel="1" x14ac:dyDescent="0.3">
      <c r="B75" s="252"/>
      <c r="C75" s="252"/>
      <c r="D75" s="230" t="str">
        <f t="shared" si="0"/>
        <v>Ст-12</v>
      </c>
      <c r="E75" s="231"/>
      <c r="F75" s="231"/>
      <c r="G75" s="231"/>
      <c r="H75" s="231"/>
      <c r="I75" s="231"/>
      <c r="J75" s="231"/>
      <c r="K75" s="231"/>
      <c r="L75" s="231"/>
      <c r="M75" s="231"/>
      <c r="N75" s="231"/>
      <c r="O75" s="231"/>
      <c r="P75" s="231"/>
      <c r="Q75" s="231"/>
      <c r="R75" s="231"/>
      <c r="S75" s="231"/>
      <c r="T75" s="232"/>
      <c r="U75" s="72" t="s">
        <v>22</v>
      </c>
      <c r="V75" s="233">
        <f t="shared" si="2"/>
        <v>5</v>
      </c>
      <c r="W75" s="233"/>
      <c r="X75" s="233"/>
      <c r="AD75" s="68">
        <v>23</v>
      </c>
      <c r="AE75" s="89" t="s">
        <v>255</v>
      </c>
      <c r="AF75" s="89"/>
      <c r="AG75" s="89">
        <v>5</v>
      </c>
      <c r="AH75" s="89">
        <v>35.6</v>
      </c>
      <c r="AI75" s="68"/>
      <c r="AJ75" s="68"/>
      <c r="AK75" s="89"/>
      <c r="AL75" s="89"/>
      <c r="AM75" s="89"/>
      <c r="AN75" s="89"/>
    </row>
    <row r="76" spans="1:40" ht="7.5" customHeight="1" outlineLevel="1" x14ac:dyDescent="0.3">
      <c r="B76" s="252"/>
      <c r="C76" s="252"/>
      <c r="D76" s="230" t="str">
        <f t="shared" si="0"/>
        <v>Фх1-1</v>
      </c>
      <c r="E76" s="231"/>
      <c r="F76" s="231"/>
      <c r="G76" s="231"/>
      <c r="H76" s="231"/>
      <c r="I76" s="231"/>
      <c r="J76" s="231"/>
      <c r="K76" s="231"/>
      <c r="L76" s="231"/>
      <c r="M76" s="231"/>
      <c r="N76" s="231"/>
      <c r="O76" s="231"/>
      <c r="P76" s="231"/>
      <c r="Q76" s="231"/>
      <c r="R76" s="231"/>
      <c r="S76" s="231"/>
      <c r="T76" s="232"/>
      <c r="U76" s="72" t="s">
        <v>22</v>
      </c>
      <c r="V76" s="233">
        <f t="shared" si="2"/>
        <v>1</v>
      </c>
      <c r="W76" s="233"/>
      <c r="X76" s="233"/>
      <c r="AD76" s="68">
        <v>24</v>
      </c>
      <c r="AE76" s="89" t="s">
        <v>656</v>
      </c>
      <c r="AF76" s="89"/>
      <c r="AG76" s="89">
        <v>1</v>
      </c>
      <c r="AH76" s="89">
        <v>11.1</v>
      </c>
      <c r="AI76" s="68"/>
      <c r="AJ76" s="68"/>
      <c r="AK76" s="89"/>
      <c r="AL76" s="89"/>
      <c r="AM76" s="89"/>
      <c r="AN76" s="89"/>
    </row>
    <row r="77" spans="1:40" ht="7.5" customHeight="1" outlineLevel="1" x14ac:dyDescent="0.3">
      <c r="B77" s="252"/>
      <c r="C77" s="252"/>
      <c r="D77" s="230" t="str">
        <f t="shared" si="0"/>
        <v>Фх1-2</v>
      </c>
      <c r="E77" s="231"/>
      <c r="F77" s="231"/>
      <c r="G77" s="231"/>
      <c r="H77" s="231"/>
      <c r="I77" s="231"/>
      <c r="J77" s="231"/>
      <c r="K77" s="231"/>
      <c r="L77" s="231"/>
      <c r="M77" s="231"/>
      <c r="N77" s="231"/>
      <c r="O77" s="231"/>
      <c r="P77" s="231"/>
      <c r="Q77" s="231"/>
      <c r="R77" s="231"/>
      <c r="S77" s="231"/>
      <c r="T77" s="232"/>
      <c r="U77" s="72" t="s">
        <v>22</v>
      </c>
      <c r="V77" s="233">
        <f t="shared" si="2"/>
        <v>1</v>
      </c>
      <c r="W77" s="233"/>
      <c r="X77" s="233"/>
      <c r="AD77" s="68">
        <v>25</v>
      </c>
      <c r="AE77" s="89" t="s">
        <v>657</v>
      </c>
      <c r="AF77" s="89"/>
      <c r="AG77" s="89">
        <v>1</v>
      </c>
      <c r="AH77" s="89">
        <v>11.1</v>
      </c>
      <c r="AI77" s="68"/>
      <c r="AJ77" s="68"/>
      <c r="AK77" s="89"/>
      <c r="AL77" s="89"/>
      <c r="AM77" s="89"/>
      <c r="AN77" s="89"/>
    </row>
    <row r="78" spans="1:40" ht="7.5" customHeight="1" outlineLevel="2" x14ac:dyDescent="0.3">
      <c r="B78" s="252"/>
      <c r="C78" s="252"/>
      <c r="D78" s="230" t="str">
        <f t="shared" si="0"/>
        <v>Фх1-3</v>
      </c>
      <c r="E78" s="231"/>
      <c r="F78" s="231"/>
      <c r="G78" s="231"/>
      <c r="H78" s="231"/>
      <c r="I78" s="231"/>
      <c r="J78" s="231"/>
      <c r="K78" s="231"/>
      <c r="L78" s="231"/>
      <c r="M78" s="231"/>
      <c r="N78" s="231"/>
      <c r="O78" s="231"/>
      <c r="P78" s="231"/>
      <c r="Q78" s="231"/>
      <c r="R78" s="231"/>
      <c r="S78" s="231"/>
      <c r="T78" s="232"/>
      <c r="U78" s="72" t="s">
        <v>22</v>
      </c>
      <c r="V78" s="233">
        <f t="shared" si="2"/>
        <v>2</v>
      </c>
      <c r="W78" s="233"/>
      <c r="X78" s="233"/>
      <c r="AE78" s="89" t="s">
        <v>658</v>
      </c>
      <c r="AF78" s="89"/>
      <c r="AG78" s="88">
        <v>2</v>
      </c>
      <c r="AH78" s="89">
        <v>102.8</v>
      </c>
      <c r="AI78" s="68"/>
      <c r="AJ78" s="68"/>
      <c r="AK78" s="89"/>
      <c r="AL78" s="89"/>
      <c r="AM78" s="89"/>
      <c r="AN78" s="89"/>
    </row>
    <row r="79" spans="1:40" ht="7.5" customHeight="1" outlineLevel="2" x14ac:dyDescent="0.3">
      <c r="B79" s="252"/>
      <c r="C79" s="252"/>
      <c r="D79" s="230" t="str">
        <f t="shared" si="0"/>
        <v>Фх1-4</v>
      </c>
      <c r="E79" s="231"/>
      <c r="F79" s="231"/>
      <c r="G79" s="231"/>
      <c r="H79" s="231"/>
      <c r="I79" s="231"/>
      <c r="J79" s="231"/>
      <c r="K79" s="231"/>
      <c r="L79" s="231"/>
      <c r="M79" s="231"/>
      <c r="N79" s="231"/>
      <c r="O79" s="231"/>
      <c r="P79" s="231"/>
      <c r="Q79" s="231"/>
      <c r="R79" s="231"/>
      <c r="S79" s="231"/>
      <c r="T79" s="232"/>
      <c r="U79" s="72" t="s">
        <v>22</v>
      </c>
      <c r="V79" s="233">
        <f t="shared" si="2"/>
        <v>4</v>
      </c>
      <c r="W79" s="233"/>
      <c r="X79" s="233"/>
      <c r="AE79" s="89" t="s">
        <v>659</v>
      </c>
      <c r="AF79" s="89"/>
      <c r="AG79" s="88">
        <v>4</v>
      </c>
      <c r="AH79" s="89">
        <v>59.2</v>
      </c>
      <c r="AI79" s="68"/>
      <c r="AJ79" s="68"/>
      <c r="AK79" s="89"/>
      <c r="AL79" s="89"/>
      <c r="AM79" s="89"/>
      <c r="AN79" s="89"/>
    </row>
    <row r="80" spans="1:40" ht="7.5" customHeight="1" outlineLevel="2" x14ac:dyDescent="0.3">
      <c r="B80" s="252"/>
      <c r="C80" s="252"/>
      <c r="D80" s="230" t="str">
        <f t="shared" si="0"/>
        <v>Фх1-5</v>
      </c>
      <c r="E80" s="231"/>
      <c r="F80" s="231"/>
      <c r="G80" s="231"/>
      <c r="H80" s="231"/>
      <c r="I80" s="231"/>
      <c r="J80" s="231"/>
      <c r="K80" s="231"/>
      <c r="L80" s="231"/>
      <c r="M80" s="231"/>
      <c r="N80" s="231"/>
      <c r="O80" s="231"/>
      <c r="P80" s="231"/>
      <c r="Q80" s="231"/>
      <c r="R80" s="231"/>
      <c r="S80" s="231"/>
      <c r="T80" s="232"/>
      <c r="U80" s="72" t="s">
        <v>22</v>
      </c>
      <c r="V80" s="233">
        <f t="shared" si="2"/>
        <v>4</v>
      </c>
      <c r="W80" s="233"/>
      <c r="X80" s="233"/>
      <c r="AE80" s="89" t="s">
        <v>660</v>
      </c>
      <c r="AF80" s="89"/>
      <c r="AG80" s="88">
        <v>4</v>
      </c>
      <c r="AH80" s="89">
        <v>125.6</v>
      </c>
      <c r="AI80" s="68"/>
      <c r="AJ80" s="68"/>
      <c r="AK80" s="89"/>
      <c r="AL80" s="89"/>
      <c r="AM80" s="89"/>
      <c r="AN80" s="89"/>
    </row>
    <row r="81" spans="2:41" ht="7.5" customHeight="1" outlineLevel="2" x14ac:dyDescent="0.3">
      <c r="B81" s="252"/>
      <c r="C81" s="252"/>
      <c r="D81" s="230" t="str">
        <f t="shared" si="0"/>
        <v>Фх2-1</v>
      </c>
      <c r="E81" s="231"/>
      <c r="F81" s="231"/>
      <c r="G81" s="231"/>
      <c r="H81" s="231"/>
      <c r="I81" s="231"/>
      <c r="J81" s="231"/>
      <c r="K81" s="231"/>
      <c r="L81" s="231"/>
      <c r="M81" s="231"/>
      <c r="N81" s="231"/>
      <c r="O81" s="231"/>
      <c r="P81" s="231"/>
      <c r="Q81" s="231"/>
      <c r="R81" s="231"/>
      <c r="S81" s="231"/>
      <c r="T81" s="232"/>
      <c r="U81" s="72" t="s">
        <v>22</v>
      </c>
      <c r="V81" s="233">
        <f t="shared" si="2"/>
        <v>1</v>
      </c>
      <c r="W81" s="233"/>
      <c r="X81" s="233"/>
      <c r="AE81" s="89" t="s">
        <v>661</v>
      </c>
      <c r="AF81" s="89"/>
      <c r="AG81" s="88">
        <v>1</v>
      </c>
      <c r="AH81" s="89">
        <v>14.1</v>
      </c>
      <c r="AI81" s="68"/>
      <c r="AJ81" s="68"/>
      <c r="AK81" s="89"/>
      <c r="AL81" s="89"/>
      <c r="AM81" s="89"/>
      <c r="AN81" s="89"/>
    </row>
    <row r="82" spans="2:41" ht="7.5" customHeight="1" outlineLevel="2" x14ac:dyDescent="0.3">
      <c r="B82" s="252"/>
      <c r="C82" s="252"/>
      <c r="D82" s="230" t="str">
        <f t="shared" si="0"/>
        <v>Фх2-2</v>
      </c>
      <c r="E82" s="231"/>
      <c r="F82" s="231"/>
      <c r="G82" s="231"/>
      <c r="H82" s="231"/>
      <c r="I82" s="231"/>
      <c r="J82" s="231"/>
      <c r="K82" s="231"/>
      <c r="L82" s="231"/>
      <c r="M82" s="231"/>
      <c r="N82" s="231"/>
      <c r="O82" s="231"/>
      <c r="P82" s="231"/>
      <c r="Q82" s="231"/>
      <c r="R82" s="231"/>
      <c r="S82" s="231"/>
      <c r="T82" s="232"/>
      <c r="U82" s="72" t="s">
        <v>22</v>
      </c>
      <c r="V82" s="233">
        <f t="shared" si="2"/>
        <v>3</v>
      </c>
      <c r="W82" s="233"/>
      <c r="X82" s="233"/>
      <c r="AE82" s="89" t="s">
        <v>662</v>
      </c>
      <c r="AF82" s="89"/>
      <c r="AG82" s="88">
        <v>3</v>
      </c>
      <c r="AH82" s="89">
        <v>69.300000000000011</v>
      </c>
      <c r="AI82" s="68"/>
      <c r="AJ82" s="68"/>
      <c r="AK82" s="89"/>
      <c r="AL82" s="89"/>
      <c r="AM82" s="89"/>
      <c r="AN82" s="89"/>
    </row>
    <row r="83" spans="2:41" ht="7.5" customHeight="1" outlineLevel="2" x14ac:dyDescent="0.3">
      <c r="B83" s="252"/>
      <c r="C83" s="252"/>
      <c r="D83" s="230" t="str">
        <f t="shared" si="0"/>
        <v>Фх2-3</v>
      </c>
      <c r="E83" s="231"/>
      <c r="F83" s="231"/>
      <c r="G83" s="231"/>
      <c r="H83" s="231"/>
      <c r="I83" s="231"/>
      <c r="J83" s="231"/>
      <c r="K83" s="231"/>
      <c r="L83" s="231"/>
      <c r="M83" s="231"/>
      <c r="N83" s="231"/>
      <c r="O83" s="231"/>
      <c r="P83" s="231"/>
      <c r="Q83" s="231"/>
      <c r="R83" s="231"/>
      <c r="S83" s="231"/>
      <c r="T83" s="232"/>
      <c r="U83" s="72" t="s">
        <v>22</v>
      </c>
      <c r="V83" s="233">
        <f t="shared" si="2"/>
        <v>2</v>
      </c>
      <c r="W83" s="233"/>
      <c r="X83" s="233"/>
      <c r="AE83" s="89" t="s">
        <v>663</v>
      </c>
      <c r="AF83" s="89"/>
      <c r="AG83" s="88">
        <v>2</v>
      </c>
      <c r="AH83" s="89">
        <v>28</v>
      </c>
      <c r="AI83" s="68"/>
      <c r="AJ83" s="68"/>
      <c r="AK83" s="89"/>
      <c r="AL83" s="89"/>
      <c r="AM83" s="89"/>
      <c r="AN83" s="89"/>
    </row>
    <row r="84" spans="2:41" ht="7.5" customHeight="1" outlineLevel="2" x14ac:dyDescent="0.3">
      <c r="B84" s="252"/>
      <c r="C84" s="252"/>
      <c r="D84" s="230" t="str">
        <f t="shared" si="0"/>
        <v>Фх2-4</v>
      </c>
      <c r="E84" s="231"/>
      <c r="F84" s="231"/>
      <c r="G84" s="231"/>
      <c r="H84" s="231"/>
      <c r="I84" s="231"/>
      <c r="J84" s="231"/>
      <c r="K84" s="231"/>
      <c r="L84" s="231"/>
      <c r="M84" s="231"/>
      <c r="N84" s="231"/>
      <c r="O84" s="231"/>
      <c r="P84" s="231"/>
      <c r="Q84" s="231"/>
      <c r="R84" s="231"/>
      <c r="S84" s="231"/>
      <c r="T84" s="232"/>
      <c r="U84" s="72" t="s">
        <v>22</v>
      </c>
      <c r="V84" s="233">
        <f t="shared" si="2"/>
        <v>1</v>
      </c>
      <c r="W84" s="233"/>
      <c r="X84" s="233"/>
      <c r="AE84" s="89" t="s">
        <v>664</v>
      </c>
      <c r="AF84" s="89"/>
      <c r="AG84" s="88">
        <v>1</v>
      </c>
      <c r="AH84" s="89">
        <v>38</v>
      </c>
      <c r="AI84" s="68"/>
      <c r="AJ84" s="68"/>
      <c r="AK84" s="89"/>
      <c r="AL84" s="89"/>
      <c r="AM84" s="89"/>
      <c r="AN84" s="89"/>
    </row>
    <row r="85" spans="2:41" ht="7.5" customHeight="1" outlineLevel="1" collapsed="1" x14ac:dyDescent="0.3">
      <c r="B85" s="252"/>
      <c r="C85" s="252"/>
      <c r="D85" s="256" t="s">
        <v>665</v>
      </c>
      <c r="E85" s="257"/>
      <c r="F85" s="257"/>
      <c r="G85" s="257"/>
      <c r="H85" s="257"/>
      <c r="I85" s="257"/>
      <c r="J85" s="257"/>
      <c r="K85" s="257"/>
      <c r="L85" s="257"/>
      <c r="M85" s="257"/>
      <c r="N85" s="257"/>
      <c r="O85" s="257"/>
      <c r="P85" s="257"/>
      <c r="Q85" s="257"/>
      <c r="R85" s="257"/>
      <c r="S85" s="257"/>
      <c r="T85" s="258"/>
      <c r="U85" s="85" t="s">
        <v>161</v>
      </c>
      <c r="V85" s="259">
        <f>(5419.6+104.9)/1000</f>
        <v>5.5244999999999997</v>
      </c>
      <c r="W85" s="259"/>
      <c r="X85" s="259"/>
      <c r="AE85" s="89"/>
      <c r="AF85" s="89"/>
      <c r="AG85" s="89"/>
      <c r="AH85" s="89"/>
      <c r="AI85" s="68"/>
      <c r="AJ85" s="68"/>
      <c r="AK85" s="89"/>
      <c r="AL85" s="89"/>
      <c r="AM85" s="89"/>
      <c r="AN85" s="89"/>
      <c r="AO85" s="89"/>
    </row>
    <row r="86" spans="2:41" ht="9.75" hidden="1" customHeight="1" outlineLevel="2" x14ac:dyDescent="0.3">
      <c r="B86" s="252"/>
      <c r="C86" s="252"/>
      <c r="D86" s="230">
        <f t="shared" si="0"/>
        <v>0</v>
      </c>
      <c r="E86" s="231"/>
      <c r="F86" s="231"/>
      <c r="G86" s="231"/>
      <c r="H86" s="231"/>
      <c r="I86" s="231"/>
      <c r="J86" s="231"/>
      <c r="K86" s="231"/>
      <c r="L86" s="231"/>
      <c r="M86" s="231"/>
      <c r="N86" s="231"/>
      <c r="O86" s="231"/>
      <c r="P86" s="231"/>
      <c r="Q86" s="231"/>
      <c r="R86" s="231"/>
      <c r="S86" s="231"/>
      <c r="T86" s="232"/>
      <c r="U86" s="72" t="s">
        <v>22</v>
      </c>
      <c r="V86" s="233">
        <f t="shared" si="2"/>
        <v>0</v>
      </c>
      <c r="W86" s="233"/>
      <c r="X86" s="233"/>
      <c r="AE86" s="89"/>
      <c r="AF86" s="89"/>
      <c r="AG86" s="88"/>
      <c r="AH86" s="89"/>
      <c r="AI86" s="68"/>
      <c r="AJ86" s="68"/>
      <c r="AK86" s="89"/>
      <c r="AL86" s="89"/>
      <c r="AM86" s="89"/>
      <c r="AN86" s="89"/>
    </row>
    <row r="87" spans="2:41" ht="9.75" hidden="1" customHeight="1" outlineLevel="2" x14ac:dyDescent="0.3">
      <c r="B87" s="252"/>
      <c r="C87" s="252"/>
      <c r="D87" s="230">
        <f t="shared" si="0"/>
        <v>0</v>
      </c>
      <c r="E87" s="231"/>
      <c r="F87" s="231"/>
      <c r="G87" s="231"/>
      <c r="H87" s="231"/>
      <c r="I87" s="231"/>
      <c r="J87" s="231"/>
      <c r="K87" s="231"/>
      <c r="L87" s="231"/>
      <c r="M87" s="231"/>
      <c r="N87" s="231"/>
      <c r="O87" s="231"/>
      <c r="P87" s="231"/>
      <c r="Q87" s="231"/>
      <c r="R87" s="231"/>
      <c r="S87" s="231"/>
      <c r="T87" s="232"/>
      <c r="U87" s="72" t="s">
        <v>22</v>
      </c>
      <c r="V87" s="233">
        <f t="shared" si="2"/>
        <v>0</v>
      </c>
      <c r="W87" s="233"/>
      <c r="X87" s="233"/>
      <c r="AE87" s="89"/>
      <c r="AF87" s="89"/>
      <c r="AG87" s="88"/>
      <c r="AH87" s="89"/>
      <c r="AI87" s="68"/>
      <c r="AJ87" s="68"/>
      <c r="AK87" s="89"/>
      <c r="AL87" s="89"/>
      <c r="AM87" s="89"/>
      <c r="AN87" s="89"/>
    </row>
    <row r="88" spans="2:41" ht="9.75" hidden="1" customHeight="1" outlineLevel="2" x14ac:dyDescent="0.3">
      <c r="B88" s="252"/>
      <c r="C88" s="252"/>
      <c r="D88" s="230">
        <f t="shared" si="0"/>
        <v>0</v>
      </c>
      <c r="E88" s="231"/>
      <c r="F88" s="231"/>
      <c r="G88" s="231"/>
      <c r="H88" s="231"/>
      <c r="I88" s="231"/>
      <c r="J88" s="231"/>
      <c r="K88" s="231"/>
      <c r="L88" s="231"/>
      <c r="M88" s="231"/>
      <c r="N88" s="231"/>
      <c r="O88" s="231"/>
      <c r="P88" s="231"/>
      <c r="Q88" s="231"/>
      <c r="R88" s="231"/>
      <c r="S88" s="231"/>
      <c r="T88" s="232"/>
      <c r="U88" s="72" t="s">
        <v>22</v>
      </c>
      <c r="V88" s="233">
        <f t="shared" si="2"/>
        <v>0</v>
      </c>
      <c r="W88" s="233"/>
      <c r="X88" s="233"/>
      <c r="AE88" s="89"/>
      <c r="AF88" s="89"/>
      <c r="AG88" s="88"/>
      <c r="AH88" s="89"/>
      <c r="AI88" s="68"/>
      <c r="AJ88" s="68"/>
      <c r="AK88" s="89"/>
      <c r="AL88" s="89"/>
      <c r="AM88" s="89"/>
      <c r="AN88" s="89"/>
    </row>
    <row r="89" spans="2:41" ht="9.75" hidden="1" customHeight="1" outlineLevel="2" x14ac:dyDescent="0.3">
      <c r="B89" s="252"/>
      <c r="C89" s="252"/>
      <c r="D89" s="230">
        <f t="shared" si="0"/>
        <v>0</v>
      </c>
      <c r="E89" s="231"/>
      <c r="F89" s="231"/>
      <c r="G89" s="231"/>
      <c r="H89" s="231"/>
      <c r="I89" s="231"/>
      <c r="J89" s="231"/>
      <c r="K89" s="231"/>
      <c r="L89" s="231"/>
      <c r="M89" s="231"/>
      <c r="N89" s="231"/>
      <c r="O89" s="231"/>
      <c r="P89" s="231"/>
      <c r="Q89" s="231"/>
      <c r="R89" s="231"/>
      <c r="S89" s="231"/>
      <c r="T89" s="232"/>
      <c r="U89" s="72" t="s">
        <v>22</v>
      </c>
      <c r="V89" s="233">
        <f t="shared" si="2"/>
        <v>0</v>
      </c>
      <c r="W89" s="233"/>
      <c r="X89" s="233"/>
      <c r="AE89" s="89"/>
      <c r="AF89" s="89"/>
      <c r="AG89" s="88"/>
      <c r="AH89" s="89"/>
      <c r="AI89" s="68"/>
      <c r="AJ89" s="68"/>
      <c r="AK89" s="89"/>
      <c r="AL89" s="89"/>
      <c r="AM89" s="89"/>
      <c r="AN89" s="89"/>
    </row>
    <row r="90" spans="2:41" ht="9.75" hidden="1" customHeight="1" outlineLevel="2" x14ac:dyDescent="0.3">
      <c r="B90" s="252"/>
      <c r="C90" s="252"/>
      <c r="D90" s="230">
        <f t="shared" si="0"/>
        <v>0</v>
      </c>
      <c r="E90" s="231"/>
      <c r="F90" s="231"/>
      <c r="G90" s="231"/>
      <c r="H90" s="231"/>
      <c r="I90" s="231"/>
      <c r="J90" s="231"/>
      <c r="K90" s="231"/>
      <c r="L90" s="231"/>
      <c r="M90" s="231"/>
      <c r="N90" s="231"/>
      <c r="O90" s="231"/>
      <c r="P90" s="231"/>
      <c r="Q90" s="231"/>
      <c r="R90" s="231"/>
      <c r="S90" s="231"/>
      <c r="T90" s="232"/>
      <c r="U90" s="72" t="s">
        <v>22</v>
      </c>
      <c r="V90" s="233">
        <f t="shared" si="2"/>
        <v>0</v>
      </c>
      <c r="W90" s="233"/>
      <c r="X90" s="233"/>
      <c r="AE90" s="89"/>
      <c r="AF90" s="89"/>
      <c r="AG90" s="88"/>
      <c r="AH90" s="89"/>
      <c r="AI90" s="68"/>
      <c r="AJ90" s="68"/>
      <c r="AK90" s="89"/>
      <c r="AL90" s="89"/>
      <c r="AM90" s="89"/>
      <c r="AN90" s="89"/>
    </row>
    <row r="91" spans="2:41" ht="9.75" hidden="1" customHeight="1" outlineLevel="2" x14ac:dyDescent="0.3">
      <c r="B91" s="252"/>
      <c r="C91" s="252"/>
      <c r="D91" s="230">
        <f t="shared" si="0"/>
        <v>0</v>
      </c>
      <c r="E91" s="231"/>
      <c r="F91" s="231"/>
      <c r="G91" s="231"/>
      <c r="H91" s="231"/>
      <c r="I91" s="231"/>
      <c r="J91" s="231"/>
      <c r="K91" s="231"/>
      <c r="L91" s="231"/>
      <c r="M91" s="231"/>
      <c r="N91" s="231"/>
      <c r="O91" s="231"/>
      <c r="P91" s="231"/>
      <c r="Q91" s="231"/>
      <c r="R91" s="231"/>
      <c r="S91" s="231"/>
      <c r="T91" s="232"/>
      <c r="U91" s="72" t="s">
        <v>22</v>
      </c>
      <c r="V91" s="233">
        <f t="shared" si="2"/>
        <v>0</v>
      </c>
      <c r="W91" s="233"/>
      <c r="X91" s="233"/>
      <c r="AE91" s="89"/>
      <c r="AF91" s="89"/>
      <c r="AG91" s="88"/>
      <c r="AH91" s="89"/>
      <c r="AI91" s="68"/>
      <c r="AJ91" s="68"/>
      <c r="AK91" s="89"/>
      <c r="AL91" s="89"/>
      <c r="AM91" s="89"/>
      <c r="AN91" s="89"/>
    </row>
    <row r="92" spans="2:41" ht="9.75" hidden="1" customHeight="1" outlineLevel="2" x14ac:dyDescent="0.3">
      <c r="B92" s="252"/>
      <c r="C92" s="252"/>
      <c r="D92" s="230">
        <f t="shared" si="0"/>
        <v>0</v>
      </c>
      <c r="E92" s="231"/>
      <c r="F92" s="231"/>
      <c r="G92" s="231"/>
      <c r="H92" s="231"/>
      <c r="I92" s="231"/>
      <c r="J92" s="231"/>
      <c r="K92" s="231"/>
      <c r="L92" s="231"/>
      <c r="M92" s="231"/>
      <c r="N92" s="231"/>
      <c r="O92" s="231"/>
      <c r="P92" s="231"/>
      <c r="Q92" s="231"/>
      <c r="R92" s="231"/>
      <c r="S92" s="231"/>
      <c r="T92" s="232"/>
      <c r="U92" s="72" t="s">
        <v>22</v>
      </c>
      <c r="V92" s="233">
        <f t="shared" si="2"/>
        <v>0</v>
      </c>
      <c r="W92" s="233"/>
      <c r="X92" s="233"/>
      <c r="AE92" s="89"/>
      <c r="AF92" s="89"/>
      <c r="AG92" s="88"/>
      <c r="AH92" s="89"/>
      <c r="AI92" s="68"/>
      <c r="AJ92" s="68"/>
      <c r="AK92" s="89"/>
      <c r="AL92" s="89"/>
      <c r="AM92" s="89"/>
      <c r="AN92" s="89"/>
    </row>
    <row r="93" spans="2:41" ht="9.75" hidden="1" customHeight="1" outlineLevel="2" x14ac:dyDescent="0.3">
      <c r="B93" s="252"/>
      <c r="C93" s="252"/>
      <c r="D93" s="230">
        <f t="shared" si="0"/>
        <v>0</v>
      </c>
      <c r="E93" s="231"/>
      <c r="F93" s="231"/>
      <c r="G93" s="231"/>
      <c r="H93" s="231"/>
      <c r="I93" s="231"/>
      <c r="J93" s="231"/>
      <c r="K93" s="231"/>
      <c r="L93" s="231"/>
      <c r="M93" s="231"/>
      <c r="N93" s="231"/>
      <c r="O93" s="231"/>
      <c r="P93" s="231"/>
      <c r="Q93" s="231"/>
      <c r="R93" s="231"/>
      <c r="S93" s="231"/>
      <c r="T93" s="232"/>
      <c r="U93" s="72" t="s">
        <v>22</v>
      </c>
      <c r="V93" s="233">
        <f t="shared" si="2"/>
        <v>0</v>
      </c>
      <c r="W93" s="233"/>
      <c r="X93" s="233"/>
      <c r="AE93" s="89"/>
      <c r="AF93" s="89"/>
      <c r="AG93" s="88"/>
      <c r="AH93" s="89"/>
      <c r="AI93" s="68"/>
      <c r="AJ93" s="68"/>
      <c r="AK93" s="89"/>
      <c r="AL93" s="89"/>
      <c r="AM93" s="89"/>
      <c r="AN93" s="89"/>
    </row>
    <row r="94" spans="2:41" ht="9.75" hidden="1" customHeight="1" outlineLevel="2" x14ac:dyDescent="0.3">
      <c r="B94" s="252"/>
      <c r="C94" s="252"/>
      <c r="D94" s="230">
        <f t="shared" si="0"/>
        <v>0</v>
      </c>
      <c r="E94" s="231"/>
      <c r="F94" s="231"/>
      <c r="G94" s="231"/>
      <c r="H94" s="231"/>
      <c r="I94" s="231"/>
      <c r="J94" s="231"/>
      <c r="K94" s="231"/>
      <c r="L94" s="231"/>
      <c r="M94" s="231"/>
      <c r="N94" s="231"/>
      <c r="O94" s="231"/>
      <c r="P94" s="231"/>
      <c r="Q94" s="231"/>
      <c r="R94" s="231"/>
      <c r="S94" s="231"/>
      <c r="T94" s="232"/>
      <c r="U94" s="72" t="s">
        <v>22</v>
      </c>
      <c r="V94" s="233">
        <f t="shared" si="2"/>
        <v>0</v>
      </c>
      <c r="W94" s="233"/>
      <c r="X94" s="233"/>
      <c r="AE94" s="89"/>
      <c r="AF94" s="89"/>
      <c r="AG94" s="88"/>
      <c r="AH94" s="89"/>
      <c r="AI94" s="68"/>
      <c r="AJ94" s="68"/>
      <c r="AK94" s="89"/>
      <c r="AL94" s="89"/>
      <c r="AM94" s="89"/>
      <c r="AN94" s="89"/>
    </row>
    <row r="95" spans="2:41" ht="9.75" hidden="1" customHeight="1" outlineLevel="2" x14ac:dyDescent="0.3">
      <c r="B95" s="252"/>
      <c r="C95" s="252"/>
      <c r="D95" s="230">
        <f t="shared" si="0"/>
        <v>0</v>
      </c>
      <c r="E95" s="231"/>
      <c r="F95" s="231"/>
      <c r="G95" s="231"/>
      <c r="H95" s="231"/>
      <c r="I95" s="231"/>
      <c r="J95" s="231"/>
      <c r="K95" s="231"/>
      <c r="L95" s="231"/>
      <c r="M95" s="231"/>
      <c r="N95" s="231"/>
      <c r="O95" s="231"/>
      <c r="P95" s="231"/>
      <c r="Q95" s="231"/>
      <c r="R95" s="231"/>
      <c r="S95" s="231"/>
      <c r="T95" s="232"/>
      <c r="U95" s="72" t="s">
        <v>22</v>
      </c>
      <c r="V95" s="233">
        <f t="shared" si="2"/>
        <v>0</v>
      </c>
      <c r="W95" s="233"/>
      <c r="X95" s="233"/>
      <c r="AE95" s="89"/>
      <c r="AF95" s="89"/>
      <c r="AG95" s="88"/>
      <c r="AH95" s="89"/>
      <c r="AI95" s="68"/>
      <c r="AJ95" s="68"/>
      <c r="AK95" s="89"/>
      <c r="AL95" s="89"/>
      <c r="AM95" s="89"/>
      <c r="AN95" s="89"/>
    </row>
    <row r="96" spans="2:41" ht="9.75" hidden="1" customHeight="1" outlineLevel="2" x14ac:dyDescent="0.3">
      <c r="B96" s="252"/>
      <c r="C96" s="252"/>
      <c r="D96" s="230">
        <f t="shared" si="0"/>
        <v>0</v>
      </c>
      <c r="E96" s="231"/>
      <c r="F96" s="231"/>
      <c r="G96" s="231"/>
      <c r="H96" s="231"/>
      <c r="I96" s="231"/>
      <c r="J96" s="231"/>
      <c r="K96" s="231"/>
      <c r="L96" s="231"/>
      <c r="M96" s="231"/>
      <c r="N96" s="231"/>
      <c r="O96" s="231"/>
      <c r="P96" s="231"/>
      <c r="Q96" s="231"/>
      <c r="R96" s="231"/>
      <c r="S96" s="231"/>
      <c r="T96" s="232"/>
      <c r="U96" s="72" t="s">
        <v>22</v>
      </c>
      <c r="V96" s="233">
        <f t="shared" si="2"/>
        <v>0</v>
      </c>
      <c r="W96" s="233"/>
      <c r="X96" s="233"/>
      <c r="AE96" s="89"/>
      <c r="AF96" s="89"/>
      <c r="AG96" s="88"/>
      <c r="AH96" s="89"/>
      <c r="AI96" s="68"/>
      <c r="AJ96" s="68"/>
      <c r="AK96" s="89"/>
      <c r="AL96" s="89"/>
      <c r="AM96" s="89"/>
      <c r="AN96" s="89"/>
    </row>
    <row r="97" spans="2:40" ht="9.75" hidden="1" customHeight="1" outlineLevel="2" x14ac:dyDescent="0.3">
      <c r="B97" s="252"/>
      <c r="C97" s="252"/>
      <c r="D97" s="230">
        <f t="shared" si="0"/>
        <v>0</v>
      </c>
      <c r="E97" s="231"/>
      <c r="F97" s="231"/>
      <c r="G97" s="231"/>
      <c r="H97" s="231"/>
      <c r="I97" s="231"/>
      <c r="J97" s="231"/>
      <c r="K97" s="231"/>
      <c r="L97" s="231"/>
      <c r="M97" s="231"/>
      <c r="N97" s="231"/>
      <c r="O97" s="231"/>
      <c r="P97" s="231"/>
      <c r="Q97" s="231"/>
      <c r="R97" s="231"/>
      <c r="S97" s="231"/>
      <c r="T97" s="232"/>
      <c r="U97" s="72" t="s">
        <v>22</v>
      </c>
      <c r="V97" s="233">
        <f t="shared" si="2"/>
        <v>0</v>
      </c>
      <c r="W97" s="233"/>
      <c r="X97" s="233"/>
      <c r="AE97" s="89"/>
      <c r="AF97" s="89"/>
      <c r="AG97" s="88"/>
      <c r="AH97" s="89"/>
      <c r="AI97" s="68"/>
      <c r="AJ97" s="68"/>
      <c r="AK97" s="89"/>
      <c r="AL97" s="89"/>
      <c r="AM97" s="89"/>
      <c r="AN97" s="89"/>
    </row>
    <row r="98" spans="2:40" ht="9.75" hidden="1" customHeight="1" outlineLevel="2" x14ac:dyDescent="0.3">
      <c r="B98" s="252"/>
      <c r="C98" s="252"/>
      <c r="D98" s="230">
        <f t="shared" si="0"/>
        <v>0</v>
      </c>
      <c r="E98" s="231"/>
      <c r="F98" s="231"/>
      <c r="G98" s="231"/>
      <c r="H98" s="231"/>
      <c r="I98" s="231"/>
      <c r="J98" s="231"/>
      <c r="K98" s="231"/>
      <c r="L98" s="231"/>
      <c r="M98" s="231"/>
      <c r="N98" s="231"/>
      <c r="O98" s="231"/>
      <c r="P98" s="231"/>
      <c r="Q98" s="231"/>
      <c r="R98" s="231"/>
      <c r="S98" s="231"/>
      <c r="T98" s="232"/>
      <c r="U98" s="72" t="s">
        <v>22</v>
      </c>
      <c r="V98" s="233">
        <f t="shared" si="2"/>
        <v>0</v>
      </c>
      <c r="W98" s="233"/>
      <c r="X98" s="233"/>
      <c r="AE98" s="89"/>
      <c r="AF98" s="89"/>
      <c r="AG98" s="88"/>
      <c r="AH98" s="89"/>
      <c r="AI98" s="68"/>
      <c r="AJ98" s="68"/>
      <c r="AK98" s="89"/>
      <c r="AL98" s="89"/>
      <c r="AM98" s="89"/>
      <c r="AN98" s="89"/>
    </row>
    <row r="99" spans="2:40" ht="9.75" hidden="1" customHeight="1" outlineLevel="2" x14ac:dyDescent="0.3">
      <c r="B99" s="252"/>
      <c r="C99" s="252"/>
      <c r="D99" s="230">
        <f t="shared" si="0"/>
        <v>0</v>
      </c>
      <c r="E99" s="231"/>
      <c r="F99" s="231"/>
      <c r="G99" s="231"/>
      <c r="H99" s="231"/>
      <c r="I99" s="231"/>
      <c r="J99" s="231"/>
      <c r="K99" s="231"/>
      <c r="L99" s="231"/>
      <c r="M99" s="231"/>
      <c r="N99" s="231"/>
      <c r="O99" s="231"/>
      <c r="P99" s="231"/>
      <c r="Q99" s="231"/>
      <c r="R99" s="231"/>
      <c r="S99" s="231"/>
      <c r="T99" s="232"/>
      <c r="U99" s="72" t="s">
        <v>22</v>
      </c>
      <c r="V99" s="233">
        <f t="shared" si="2"/>
        <v>0</v>
      </c>
      <c r="W99" s="233"/>
      <c r="X99" s="233"/>
      <c r="AE99" s="89"/>
      <c r="AF99" s="89"/>
      <c r="AG99" s="88"/>
      <c r="AH99" s="89"/>
      <c r="AI99" s="68"/>
      <c r="AJ99" s="68"/>
      <c r="AK99" s="89"/>
      <c r="AL99" s="89"/>
      <c r="AM99" s="89"/>
      <c r="AN99" s="89"/>
    </row>
    <row r="100" spans="2:40" ht="9.75" hidden="1" customHeight="1" outlineLevel="2" x14ac:dyDescent="0.3">
      <c r="B100" s="252"/>
      <c r="C100" s="252"/>
      <c r="D100" s="230">
        <f t="shared" si="0"/>
        <v>0</v>
      </c>
      <c r="E100" s="231"/>
      <c r="F100" s="231"/>
      <c r="G100" s="231"/>
      <c r="H100" s="231"/>
      <c r="I100" s="231"/>
      <c r="J100" s="231"/>
      <c r="K100" s="231"/>
      <c r="L100" s="231"/>
      <c r="M100" s="231"/>
      <c r="N100" s="231"/>
      <c r="O100" s="231"/>
      <c r="P100" s="231"/>
      <c r="Q100" s="231"/>
      <c r="R100" s="231"/>
      <c r="S100" s="231"/>
      <c r="T100" s="232"/>
      <c r="U100" s="72" t="s">
        <v>22</v>
      </c>
      <c r="V100" s="233">
        <f t="shared" si="2"/>
        <v>0</v>
      </c>
      <c r="W100" s="233"/>
      <c r="X100" s="233"/>
      <c r="AE100" s="89"/>
      <c r="AF100" s="89"/>
      <c r="AG100" s="88"/>
      <c r="AH100" s="89"/>
      <c r="AI100" s="68"/>
      <c r="AJ100" s="68"/>
      <c r="AK100" s="89"/>
      <c r="AL100" s="89"/>
      <c r="AM100" s="89"/>
      <c r="AN100" s="89"/>
    </row>
    <row r="101" spans="2:40" ht="9.75" hidden="1" customHeight="1" outlineLevel="3" x14ac:dyDescent="0.3">
      <c r="B101" s="252"/>
      <c r="C101" s="252"/>
      <c r="D101" s="230">
        <f t="shared" si="0"/>
        <v>0</v>
      </c>
      <c r="E101" s="231"/>
      <c r="F101" s="231"/>
      <c r="G101" s="231"/>
      <c r="H101" s="231"/>
      <c r="I101" s="231"/>
      <c r="J101" s="231"/>
      <c r="K101" s="231"/>
      <c r="L101" s="231"/>
      <c r="M101" s="231"/>
      <c r="N101" s="231"/>
      <c r="O101" s="231"/>
      <c r="P101" s="231"/>
      <c r="Q101" s="231"/>
      <c r="R101" s="231"/>
      <c r="S101" s="231"/>
      <c r="T101" s="232"/>
      <c r="U101" s="72" t="s">
        <v>22</v>
      </c>
      <c r="V101" s="233">
        <f t="shared" ref="V101:V269" si="3">AH101</f>
        <v>0</v>
      </c>
      <c r="W101" s="233"/>
      <c r="X101" s="233"/>
      <c r="AE101" s="88"/>
      <c r="AF101" s="88"/>
      <c r="AG101" s="88"/>
      <c r="AH101" s="88"/>
      <c r="AI101" s="68"/>
      <c r="AJ101" s="68"/>
    </row>
    <row r="102" spans="2:40" ht="9.75" hidden="1" customHeight="1" outlineLevel="3" x14ac:dyDescent="0.3">
      <c r="B102" s="252"/>
      <c r="C102" s="252"/>
      <c r="D102" s="230">
        <f t="shared" si="0"/>
        <v>0</v>
      </c>
      <c r="E102" s="231"/>
      <c r="F102" s="231"/>
      <c r="G102" s="231"/>
      <c r="H102" s="231"/>
      <c r="I102" s="231"/>
      <c r="J102" s="231"/>
      <c r="K102" s="231"/>
      <c r="L102" s="231"/>
      <c r="M102" s="231"/>
      <c r="N102" s="231"/>
      <c r="O102" s="231"/>
      <c r="P102" s="231"/>
      <c r="Q102" s="231"/>
      <c r="R102" s="231"/>
      <c r="S102" s="231"/>
      <c r="T102" s="232"/>
      <c r="U102" s="72" t="s">
        <v>22</v>
      </c>
      <c r="V102" s="233">
        <f t="shared" si="3"/>
        <v>0</v>
      </c>
      <c r="W102" s="233"/>
      <c r="X102" s="233"/>
      <c r="AE102" s="88"/>
      <c r="AF102" s="88"/>
      <c r="AG102" s="88"/>
      <c r="AH102" s="88"/>
      <c r="AI102" s="68"/>
      <c r="AJ102" s="68"/>
    </row>
    <row r="103" spans="2:40" ht="9.75" hidden="1" customHeight="1" outlineLevel="3" x14ac:dyDescent="0.3">
      <c r="B103" s="252"/>
      <c r="C103" s="252"/>
      <c r="D103" s="230">
        <f t="shared" si="0"/>
        <v>0</v>
      </c>
      <c r="E103" s="231"/>
      <c r="F103" s="231"/>
      <c r="G103" s="231"/>
      <c r="H103" s="231"/>
      <c r="I103" s="231"/>
      <c r="J103" s="231"/>
      <c r="K103" s="231"/>
      <c r="L103" s="231"/>
      <c r="M103" s="231"/>
      <c r="N103" s="231"/>
      <c r="O103" s="231"/>
      <c r="P103" s="231"/>
      <c r="Q103" s="231"/>
      <c r="R103" s="231"/>
      <c r="S103" s="231"/>
      <c r="T103" s="232"/>
      <c r="U103" s="72" t="s">
        <v>22</v>
      </c>
      <c r="V103" s="233">
        <f t="shared" si="3"/>
        <v>0</v>
      </c>
      <c r="W103" s="233"/>
      <c r="X103" s="233"/>
      <c r="AE103" s="88"/>
      <c r="AF103" s="88"/>
      <c r="AG103" s="88"/>
      <c r="AH103" s="88"/>
      <c r="AI103" s="68"/>
      <c r="AJ103" s="68"/>
    </row>
    <row r="104" spans="2:40" ht="9.75" hidden="1" customHeight="1" outlineLevel="3" x14ac:dyDescent="0.3">
      <c r="B104" s="252"/>
      <c r="C104" s="252"/>
      <c r="D104" s="230">
        <f t="shared" si="0"/>
        <v>0</v>
      </c>
      <c r="E104" s="231"/>
      <c r="F104" s="231"/>
      <c r="G104" s="231"/>
      <c r="H104" s="231"/>
      <c r="I104" s="231"/>
      <c r="J104" s="231"/>
      <c r="K104" s="231"/>
      <c r="L104" s="231"/>
      <c r="M104" s="231"/>
      <c r="N104" s="231"/>
      <c r="O104" s="231"/>
      <c r="P104" s="231"/>
      <c r="Q104" s="231"/>
      <c r="R104" s="231"/>
      <c r="S104" s="231"/>
      <c r="T104" s="232"/>
      <c r="U104" s="72" t="s">
        <v>22</v>
      </c>
      <c r="V104" s="233">
        <f t="shared" si="3"/>
        <v>0</v>
      </c>
      <c r="W104" s="233"/>
      <c r="X104" s="233"/>
      <c r="AE104" s="88"/>
      <c r="AF104" s="88"/>
      <c r="AG104" s="88"/>
      <c r="AH104" s="88"/>
      <c r="AI104" s="68"/>
      <c r="AJ104" s="68"/>
    </row>
    <row r="105" spans="2:40" ht="9.75" hidden="1" customHeight="1" outlineLevel="3" x14ac:dyDescent="0.3">
      <c r="B105" s="252"/>
      <c r="C105" s="252"/>
      <c r="D105" s="230">
        <f t="shared" si="0"/>
        <v>0</v>
      </c>
      <c r="E105" s="231"/>
      <c r="F105" s="231"/>
      <c r="G105" s="231"/>
      <c r="H105" s="231"/>
      <c r="I105" s="231"/>
      <c r="J105" s="231"/>
      <c r="K105" s="231"/>
      <c r="L105" s="231"/>
      <c r="M105" s="231"/>
      <c r="N105" s="231"/>
      <c r="O105" s="231"/>
      <c r="P105" s="231"/>
      <c r="Q105" s="231"/>
      <c r="R105" s="231"/>
      <c r="S105" s="231"/>
      <c r="T105" s="232"/>
      <c r="U105" s="72" t="s">
        <v>22</v>
      </c>
      <c r="V105" s="233">
        <f t="shared" si="3"/>
        <v>0</v>
      </c>
      <c r="W105" s="233"/>
      <c r="X105" s="233"/>
      <c r="AE105" s="88"/>
      <c r="AF105" s="88"/>
      <c r="AG105" s="88"/>
      <c r="AH105" s="88"/>
      <c r="AI105" s="68"/>
      <c r="AJ105" s="68"/>
    </row>
    <row r="106" spans="2:40" ht="9.75" hidden="1" customHeight="1" outlineLevel="3" x14ac:dyDescent="0.3">
      <c r="B106" s="252"/>
      <c r="C106" s="252"/>
      <c r="D106" s="230">
        <f t="shared" si="0"/>
        <v>0</v>
      </c>
      <c r="E106" s="231"/>
      <c r="F106" s="231"/>
      <c r="G106" s="231"/>
      <c r="H106" s="231"/>
      <c r="I106" s="231"/>
      <c r="J106" s="231"/>
      <c r="K106" s="231"/>
      <c r="L106" s="231"/>
      <c r="M106" s="231"/>
      <c r="N106" s="231"/>
      <c r="O106" s="231"/>
      <c r="P106" s="231"/>
      <c r="Q106" s="231"/>
      <c r="R106" s="231"/>
      <c r="S106" s="231"/>
      <c r="T106" s="232"/>
      <c r="U106" s="72" t="s">
        <v>22</v>
      </c>
      <c r="V106" s="233">
        <f t="shared" si="3"/>
        <v>0</v>
      </c>
      <c r="W106" s="233"/>
      <c r="X106" s="233"/>
      <c r="AE106" s="88"/>
      <c r="AF106" s="88"/>
      <c r="AG106" s="88"/>
      <c r="AH106" s="88"/>
      <c r="AI106" s="68"/>
      <c r="AJ106" s="68"/>
    </row>
    <row r="107" spans="2:40" ht="9.75" hidden="1" customHeight="1" outlineLevel="3" x14ac:dyDescent="0.3">
      <c r="B107" s="252"/>
      <c r="C107" s="252"/>
      <c r="D107" s="230">
        <f t="shared" si="0"/>
        <v>0</v>
      </c>
      <c r="E107" s="231"/>
      <c r="F107" s="231"/>
      <c r="G107" s="231"/>
      <c r="H107" s="231"/>
      <c r="I107" s="231"/>
      <c r="J107" s="231"/>
      <c r="K107" s="231"/>
      <c r="L107" s="231"/>
      <c r="M107" s="231"/>
      <c r="N107" s="231"/>
      <c r="O107" s="231"/>
      <c r="P107" s="231"/>
      <c r="Q107" s="231"/>
      <c r="R107" s="231"/>
      <c r="S107" s="231"/>
      <c r="T107" s="232"/>
      <c r="U107" s="72" t="s">
        <v>22</v>
      </c>
      <c r="V107" s="233">
        <f t="shared" si="3"/>
        <v>0</v>
      </c>
      <c r="W107" s="233"/>
      <c r="X107" s="233"/>
      <c r="AE107" s="88"/>
      <c r="AF107" s="88"/>
      <c r="AG107" s="88"/>
      <c r="AH107" s="88"/>
      <c r="AI107" s="68"/>
      <c r="AJ107" s="68"/>
    </row>
    <row r="108" spans="2:40" ht="9.75" hidden="1" customHeight="1" outlineLevel="3" x14ac:dyDescent="0.3">
      <c r="B108" s="252"/>
      <c r="C108" s="252"/>
      <c r="D108" s="230">
        <f t="shared" si="0"/>
        <v>0</v>
      </c>
      <c r="E108" s="231"/>
      <c r="F108" s="231"/>
      <c r="G108" s="231"/>
      <c r="H108" s="231"/>
      <c r="I108" s="231"/>
      <c r="J108" s="231"/>
      <c r="K108" s="231"/>
      <c r="L108" s="231"/>
      <c r="M108" s="231"/>
      <c r="N108" s="231"/>
      <c r="O108" s="231"/>
      <c r="P108" s="231"/>
      <c r="Q108" s="231"/>
      <c r="R108" s="231"/>
      <c r="S108" s="231"/>
      <c r="T108" s="232"/>
      <c r="U108" s="72" t="s">
        <v>22</v>
      </c>
      <c r="V108" s="233">
        <f t="shared" si="3"/>
        <v>0</v>
      </c>
      <c r="W108" s="233"/>
      <c r="X108" s="233"/>
      <c r="AE108" s="88"/>
      <c r="AF108" s="88"/>
      <c r="AG108" s="88"/>
      <c r="AH108" s="88"/>
      <c r="AI108" s="68"/>
      <c r="AJ108" s="68"/>
    </row>
    <row r="109" spans="2:40" ht="9.75" hidden="1" customHeight="1" outlineLevel="3" x14ac:dyDescent="0.3">
      <c r="B109" s="252"/>
      <c r="C109" s="252"/>
      <c r="D109" s="230">
        <f t="shared" si="0"/>
        <v>0</v>
      </c>
      <c r="E109" s="231"/>
      <c r="F109" s="231"/>
      <c r="G109" s="231"/>
      <c r="H109" s="231"/>
      <c r="I109" s="231"/>
      <c r="J109" s="231"/>
      <c r="K109" s="231"/>
      <c r="L109" s="231"/>
      <c r="M109" s="231"/>
      <c r="N109" s="231"/>
      <c r="O109" s="231"/>
      <c r="P109" s="231"/>
      <c r="Q109" s="231"/>
      <c r="R109" s="231"/>
      <c r="S109" s="231"/>
      <c r="T109" s="232"/>
      <c r="U109" s="72" t="s">
        <v>22</v>
      </c>
      <c r="V109" s="233">
        <f t="shared" si="3"/>
        <v>0</v>
      </c>
      <c r="W109" s="233"/>
      <c r="X109" s="233"/>
      <c r="AE109" s="88"/>
      <c r="AF109" s="88"/>
      <c r="AG109" s="88"/>
      <c r="AH109" s="88"/>
      <c r="AI109" s="68"/>
      <c r="AJ109" s="68"/>
    </row>
    <row r="110" spans="2:40" ht="9.75" hidden="1" customHeight="1" outlineLevel="3" x14ac:dyDescent="0.3">
      <c r="B110" s="252"/>
      <c r="C110" s="252"/>
      <c r="D110" s="230">
        <f t="shared" si="0"/>
        <v>0</v>
      </c>
      <c r="E110" s="231"/>
      <c r="F110" s="231"/>
      <c r="G110" s="231"/>
      <c r="H110" s="231"/>
      <c r="I110" s="231"/>
      <c r="J110" s="231"/>
      <c r="K110" s="231"/>
      <c r="L110" s="231"/>
      <c r="M110" s="231"/>
      <c r="N110" s="231"/>
      <c r="O110" s="231"/>
      <c r="P110" s="231"/>
      <c r="Q110" s="231"/>
      <c r="R110" s="231"/>
      <c r="S110" s="231"/>
      <c r="T110" s="232"/>
      <c r="U110" s="72" t="s">
        <v>22</v>
      </c>
      <c r="V110" s="233">
        <f t="shared" si="3"/>
        <v>0</v>
      </c>
      <c r="W110" s="233"/>
      <c r="X110" s="233"/>
      <c r="AE110" s="88"/>
      <c r="AF110" s="88"/>
      <c r="AG110" s="88"/>
      <c r="AH110" s="88"/>
      <c r="AI110" s="68"/>
      <c r="AJ110" s="68"/>
    </row>
    <row r="111" spans="2:40" ht="9.75" hidden="1" customHeight="1" outlineLevel="3" x14ac:dyDescent="0.3">
      <c r="B111" s="252"/>
      <c r="C111" s="252"/>
      <c r="D111" s="230">
        <f t="shared" si="0"/>
        <v>0</v>
      </c>
      <c r="E111" s="231"/>
      <c r="F111" s="231"/>
      <c r="G111" s="231"/>
      <c r="H111" s="231"/>
      <c r="I111" s="231"/>
      <c r="J111" s="231"/>
      <c r="K111" s="231"/>
      <c r="L111" s="231"/>
      <c r="M111" s="231"/>
      <c r="N111" s="231"/>
      <c r="O111" s="231"/>
      <c r="P111" s="231"/>
      <c r="Q111" s="231"/>
      <c r="R111" s="231"/>
      <c r="S111" s="231"/>
      <c r="T111" s="232"/>
      <c r="U111" s="72" t="s">
        <v>22</v>
      </c>
      <c r="V111" s="233">
        <f t="shared" si="3"/>
        <v>0</v>
      </c>
      <c r="W111" s="233"/>
      <c r="X111" s="233"/>
      <c r="AE111" s="88"/>
      <c r="AF111" s="88"/>
      <c r="AG111" s="88"/>
      <c r="AH111" s="88"/>
      <c r="AI111" s="68"/>
      <c r="AJ111" s="68"/>
    </row>
    <row r="112" spans="2:40" ht="9.75" hidden="1" customHeight="1" outlineLevel="3" x14ac:dyDescent="0.3">
      <c r="B112" s="252"/>
      <c r="C112" s="252"/>
      <c r="D112" s="230">
        <f t="shared" si="0"/>
        <v>0</v>
      </c>
      <c r="E112" s="231"/>
      <c r="F112" s="231"/>
      <c r="G112" s="231"/>
      <c r="H112" s="231"/>
      <c r="I112" s="231"/>
      <c r="J112" s="231"/>
      <c r="K112" s="231"/>
      <c r="L112" s="231"/>
      <c r="M112" s="231"/>
      <c r="N112" s="231"/>
      <c r="O112" s="231"/>
      <c r="P112" s="231"/>
      <c r="Q112" s="231"/>
      <c r="R112" s="231"/>
      <c r="S112" s="231"/>
      <c r="T112" s="232"/>
      <c r="U112" s="72" t="s">
        <v>22</v>
      </c>
      <c r="V112" s="233">
        <f t="shared" si="3"/>
        <v>0</v>
      </c>
      <c r="W112" s="233"/>
      <c r="X112" s="233"/>
      <c r="AE112" s="88"/>
      <c r="AF112" s="88"/>
      <c r="AG112" s="88"/>
      <c r="AH112" s="88"/>
      <c r="AI112" s="68"/>
      <c r="AJ112" s="68"/>
    </row>
    <row r="113" spans="2:36" ht="9.75" hidden="1" customHeight="1" outlineLevel="3" x14ac:dyDescent="0.3">
      <c r="B113" s="252"/>
      <c r="C113" s="252"/>
      <c r="D113" s="230">
        <f t="shared" si="0"/>
        <v>0</v>
      </c>
      <c r="E113" s="231"/>
      <c r="F113" s="231"/>
      <c r="G113" s="231"/>
      <c r="H113" s="231"/>
      <c r="I113" s="231"/>
      <c r="J113" s="231"/>
      <c r="K113" s="231"/>
      <c r="L113" s="231"/>
      <c r="M113" s="231"/>
      <c r="N113" s="231"/>
      <c r="O113" s="231"/>
      <c r="P113" s="231"/>
      <c r="Q113" s="231"/>
      <c r="R113" s="231"/>
      <c r="S113" s="231"/>
      <c r="T113" s="232"/>
      <c r="U113" s="72" t="s">
        <v>22</v>
      </c>
      <c r="V113" s="233">
        <f t="shared" si="3"/>
        <v>0</v>
      </c>
      <c r="W113" s="233"/>
      <c r="X113" s="233"/>
      <c r="AE113" s="88"/>
      <c r="AF113" s="88"/>
      <c r="AG113" s="88"/>
      <c r="AH113" s="88"/>
      <c r="AI113" s="68"/>
      <c r="AJ113" s="68"/>
    </row>
    <row r="114" spans="2:36" ht="9.75" hidden="1" customHeight="1" outlineLevel="3" x14ac:dyDescent="0.3">
      <c r="B114" s="252"/>
      <c r="C114" s="252"/>
      <c r="D114" s="230">
        <f t="shared" si="0"/>
        <v>0</v>
      </c>
      <c r="E114" s="231"/>
      <c r="F114" s="231"/>
      <c r="G114" s="231"/>
      <c r="H114" s="231"/>
      <c r="I114" s="231"/>
      <c r="J114" s="231"/>
      <c r="K114" s="231"/>
      <c r="L114" s="231"/>
      <c r="M114" s="231"/>
      <c r="N114" s="231"/>
      <c r="O114" s="231"/>
      <c r="P114" s="231"/>
      <c r="Q114" s="231"/>
      <c r="R114" s="231"/>
      <c r="S114" s="231"/>
      <c r="T114" s="232"/>
      <c r="U114" s="72" t="s">
        <v>22</v>
      </c>
      <c r="V114" s="233">
        <f t="shared" si="3"/>
        <v>0</v>
      </c>
      <c r="W114" s="233"/>
      <c r="X114" s="233"/>
      <c r="AE114" s="88"/>
      <c r="AF114" s="88"/>
      <c r="AG114" s="88"/>
      <c r="AH114" s="88"/>
      <c r="AI114" s="68"/>
      <c r="AJ114" s="68"/>
    </row>
    <row r="115" spans="2:36" ht="9.75" hidden="1" customHeight="1" outlineLevel="3" x14ac:dyDescent="0.3">
      <c r="B115" s="252"/>
      <c r="C115" s="252"/>
      <c r="D115" s="230">
        <f t="shared" si="0"/>
        <v>0</v>
      </c>
      <c r="E115" s="231"/>
      <c r="F115" s="231"/>
      <c r="G115" s="231"/>
      <c r="H115" s="231"/>
      <c r="I115" s="231"/>
      <c r="J115" s="231"/>
      <c r="K115" s="231"/>
      <c r="L115" s="231"/>
      <c r="M115" s="231"/>
      <c r="N115" s="231"/>
      <c r="O115" s="231"/>
      <c r="P115" s="231"/>
      <c r="Q115" s="231"/>
      <c r="R115" s="231"/>
      <c r="S115" s="231"/>
      <c r="T115" s="232"/>
      <c r="U115" s="72" t="s">
        <v>22</v>
      </c>
      <c r="V115" s="233">
        <f t="shared" si="3"/>
        <v>0</v>
      </c>
      <c r="W115" s="233"/>
      <c r="X115" s="233"/>
      <c r="AE115" s="88"/>
      <c r="AF115" s="88"/>
      <c r="AG115" s="88"/>
      <c r="AH115" s="88"/>
      <c r="AI115" s="68"/>
      <c r="AJ115" s="68"/>
    </row>
    <row r="116" spans="2:36" ht="9.75" hidden="1" customHeight="1" outlineLevel="3" x14ac:dyDescent="0.3">
      <c r="B116" s="252"/>
      <c r="C116" s="252"/>
      <c r="D116" s="230">
        <f t="shared" si="0"/>
        <v>0</v>
      </c>
      <c r="E116" s="231"/>
      <c r="F116" s="231"/>
      <c r="G116" s="231"/>
      <c r="H116" s="231"/>
      <c r="I116" s="231"/>
      <c r="J116" s="231"/>
      <c r="K116" s="231"/>
      <c r="L116" s="231"/>
      <c r="M116" s="231"/>
      <c r="N116" s="231"/>
      <c r="O116" s="231"/>
      <c r="P116" s="231"/>
      <c r="Q116" s="231"/>
      <c r="R116" s="231"/>
      <c r="S116" s="231"/>
      <c r="T116" s="232"/>
      <c r="U116" s="72" t="s">
        <v>22</v>
      </c>
      <c r="V116" s="233">
        <f t="shared" si="3"/>
        <v>0</v>
      </c>
      <c r="W116" s="233"/>
      <c r="X116" s="233"/>
      <c r="AE116" s="88"/>
      <c r="AF116" s="88"/>
      <c r="AG116" s="88"/>
      <c r="AH116" s="88"/>
      <c r="AI116" s="68"/>
      <c r="AJ116" s="68"/>
    </row>
    <row r="117" spans="2:36" ht="9.75" hidden="1" customHeight="1" outlineLevel="3" x14ac:dyDescent="0.3">
      <c r="B117" s="252"/>
      <c r="C117" s="252"/>
      <c r="D117" s="230">
        <f t="shared" si="0"/>
        <v>0</v>
      </c>
      <c r="E117" s="231"/>
      <c r="F117" s="231"/>
      <c r="G117" s="231"/>
      <c r="H117" s="231"/>
      <c r="I117" s="231"/>
      <c r="J117" s="231"/>
      <c r="K117" s="231"/>
      <c r="L117" s="231"/>
      <c r="M117" s="231"/>
      <c r="N117" s="231"/>
      <c r="O117" s="231"/>
      <c r="P117" s="231"/>
      <c r="Q117" s="231"/>
      <c r="R117" s="231"/>
      <c r="S117" s="231"/>
      <c r="T117" s="232"/>
      <c r="U117" s="72" t="s">
        <v>22</v>
      </c>
      <c r="V117" s="233">
        <f t="shared" si="3"/>
        <v>0</v>
      </c>
      <c r="W117" s="233"/>
      <c r="X117" s="233"/>
      <c r="AE117" s="88"/>
      <c r="AF117" s="88"/>
      <c r="AG117" s="88"/>
      <c r="AH117" s="88"/>
      <c r="AI117" s="68"/>
      <c r="AJ117" s="68"/>
    </row>
    <row r="118" spans="2:36" ht="9.75" hidden="1" customHeight="1" outlineLevel="3" x14ac:dyDescent="0.3">
      <c r="B118" s="252"/>
      <c r="C118" s="252"/>
      <c r="D118" s="230">
        <f t="shared" si="0"/>
        <v>0</v>
      </c>
      <c r="E118" s="231"/>
      <c r="F118" s="231"/>
      <c r="G118" s="231"/>
      <c r="H118" s="231"/>
      <c r="I118" s="231"/>
      <c r="J118" s="231"/>
      <c r="K118" s="231"/>
      <c r="L118" s="231"/>
      <c r="M118" s="231"/>
      <c r="N118" s="231"/>
      <c r="O118" s="231"/>
      <c r="P118" s="231"/>
      <c r="Q118" s="231"/>
      <c r="R118" s="231"/>
      <c r="S118" s="231"/>
      <c r="T118" s="232"/>
      <c r="U118" s="72" t="s">
        <v>22</v>
      </c>
      <c r="V118" s="233">
        <f t="shared" si="3"/>
        <v>0</v>
      </c>
      <c r="W118" s="233"/>
      <c r="X118" s="233"/>
      <c r="AE118" s="88"/>
      <c r="AF118" s="88"/>
      <c r="AG118" s="88"/>
      <c r="AH118" s="88"/>
      <c r="AI118" s="68"/>
      <c r="AJ118" s="68"/>
    </row>
    <row r="119" spans="2:36" ht="9.75" hidden="1" customHeight="1" outlineLevel="3" x14ac:dyDescent="0.3">
      <c r="B119" s="252"/>
      <c r="C119" s="252"/>
      <c r="D119" s="230">
        <f t="shared" si="0"/>
        <v>0</v>
      </c>
      <c r="E119" s="231"/>
      <c r="F119" s="231"/>
      <c r="G119" s="231"/>
      <c r="H119" s="231"/>
      <c r="I119" s="231"/>
      <c r="J119" s="231"/>
      <c r="K119" s="231"/>
      <c r="L119" s="231"/>
      <c r="M119" s="231"/>
      <c r="N119" s="231"/>
      <c r="O119" s="231"/>
      <c r="P119" s="231"/>
      <c r="Q119" s="231"/>
      <c r="R119" s="231"/>
      <c r="S119" s="231"/>
      <c r="T119" s="232"/>
      <c r="U119" s="72" t="s">
        <v>22</v>
      </c>
      <c r="V119" s="233">
        <f t="shared" si="3"/>
        <v>0</v>
      </c>
      <c r="W119" s="233"/>
      <c r="X119" s="233"/>
      <c r="AE119" s="88"/>
      <c r="AF119" s="88"/>
      <c r="AG119" s="88"/>
      <c r="AH119" s="88"/>
      <c r="AI119" s="68"/>
      <c r="AJ119" s="68"/>
    </row>
    <row r="120" spans="2:36" ht="9.75" hidden="1" customHeight="1" outlineLevel="3" x14ac:dyDescent="0.3">
      <c r="B120" s="252"/>
      <c r="C120" s="252"/>
      <c r="D120" s="230">
        <f t="shared" si="0"/>
        <v>0</v>
      </c>
      <c r="E120" s="231"/>
      <c r="F120" s="231"/>
      <c r="G120" s="231"/>
      <c r="H120" s="231"/>
      <c r="I120" s="231"/>
      <c r="J120" s="231"/>
      <c r="K120" s="231"/>
      <c r="L120" s="231"/>
      <c r="M120" s="231"/>
      <c r="N120" s="231"/>
      <c r="O120" s="231"/>
      <c r="P120" s="231"/>
      <c r="Q120" s="231"/>
      <c r="R120" s="231"/>
      <c r="S120" s="231"/>
      <c r="T120" s="232"/>
      <c r="U120" s="72" t="s">
        <v>22</v>
      </c>
      <c r="V120" s="233">
        <f t="shared" si="3"/>
        <v>0</v>
      </c>
      <c r="W120" s="233"/>
      <c r="X120" s="233"/>
      <c r="AE120" s="88"/>
      <c r="AF120" s="88"/>
      <c r="AG120" s="88"/>
      <c r="AH120" s="88"/>
      <c r="AI120" s="68"/>
      <c r="AJ120" s="68"/>
    </row>
    <row r="121" spans="2:36" ht="9.75" hidden="1" customHeight="1" outlineLevel="3" x14ac:dyDescent="0.3">
      <c r="B121" s="252"/>
      <c r="C121" s="252"/>
      <c r="D121" s="230">
        <f t="shared" si="0"/>
        <v>0</v>
      </c>
      <c r="E121" s="231"/>
      <c r="F121" s="231"/>
      <c r="G121" s="231"/>
      <c r="H121" s="231"/>
      <c r="I121" s="231"/>
      <c r="J121" s="231"/>
      <c r="K121" s="231"/>
      <c r="L121" s="231"/>
      <c r="M121" s="231"/>
      <c r="N121" s="231"/>
      <c r="O121" s="231"/>
      <c r="P121" s="231"/>
      <c r="Q121" s="231"/>
      <c r="R121" s="231"/>
      <c r="S121" s="231"/>
      <c r="T121" s="232"/>
      <c r="U121" s="72" t="s">
        <v>22</v>
      </c>
      <c r="V121" s="233">
        <f t="shared" si="3"/>
        <v>0</v>
      </c>
      <c r="W121" s="233"/>
      <c r="X121" s="233"/>
      <c r="AE121" s="88"/>
      <c r="AF121" s="88"/>
      <c r="AG121" s="88"/>
      <c r="AH121" s="88"/>
      <c r="AI121" s="68"/>
      <c r="AJ121" s="68"/>
    </row>
    <row r="122" spans="2:36" ht="9.75" hidden="1" customHeight="1" outlineLevel="3" x14ac:dyDescent="0.3">
      <c r="B122" s="252"/>
      <c r="C122" s="252"/>
      <c r="D122" s="230">
        <f t="shared" si="0"/>
        <v>0</v>
      </c>
      <c r="E122" s="231"/>
      <c r="F122" s="231"/>
      <c r="G122" s="231"/>
      <c r="H122" s="231"/>
      <c r="I122" s="231"/>
      <c r="J122" s="231"/>
      <c r="K122" s="231"/>
      <c r="L122" s="231"/>
      <c r="M122" s="231"/>
      <c r="N122" s="231"/>
      <c r="O122" s="231"/>
      <c r="P122" s="231"/>
      <c r="Q122" s="231"/>
      <c r="R122" s="231"/>
      <c r="S122" s="231"/>
      <c r="T122" s="232"/>
      <c r="U122" s="72" t="s">
        <v>22</v>
      </c>
      <c r="V122" s="233">
        <f t="shared" si="3"/>
        <v>0</v>
      </c>
      <c r="W122" s="233"/>
      <c r="X122" s="233"/>
      <c r="AE122" s="88"/>
      <c r="AF122" s="88"/>
      <c r="AG122" s="88"/>
      <c r="AH122" s="88"/>
      <c r="AI122" s="68"/>
      <c r="AJ122" s="68"/>
    </row>
    <row r="123" spans="2:36" ht="9.75" hidden="1" customHeight="1" outlineLevel="3" x14ac:dyDescent="0.3">
      <c r="B123" s="252"/>
      <c r="C123" s="252"/>
      <c r="D123" s="230">
        <f t="shared" si="0"/>
        <v>0</v>
      </c>
      <c r="E123" s="231"/>
      <c r="F123" s="231"/>
      <c r="G123" s="231"/>
      <c r="H123" s="231"/>
      <c r="I123" s="231"/>
      <c r="J123" s="231"/>
      <c r="K123" s="231"/>
      <c r="L123" s="231"/>
      <c r="M123" s="231"/>
      <c r="N123" s="231"/>
      <c r="O123" s="231"/>
      <c r="P123" s="231"/>
      <c r="Q123" s="231"/>
      <c r="R123" s="231"/>
      <c r="S123" s="231"/>
      <c r="T123" s="232"/>
      <c r="U123" s="72" t="s">
        <v>22</v>
      </c>
      <c r="V123" s="233">
        <f t="shared" si="3"/>
        <v>0</v>
      </c>
      <c r="W123" s="233"/>
      <c r="X123" s="233"/>
      <c r="AE123" s="88"/>
      <c r="AF123" s="88"/>
      <c r="AG123" s="88"/>
      <c r="AH123" s="88"/>
      <c r="AI123" s="68"/>
      <c r="AJ123" s="68"/>
    </row>
    <row r="124" spans="2:36" ht="9.75" hidden="1" customHeight="1" outlineLevel="3" x14ac:dyDescent="0.3">
      <c r="B124" s="252"/>
      <c r="C124" s="252"/>
      <c r="D124" s="230">
        <f t="shared" si="0"/>
        <v>0</v>
      </c>
      <c r="E124" s="231"/>
      <c r="F124" s="231"/>
      <c r="G124" s="231"/>
      <c r="H124" s="231"/>
      <c r="I124" s="231"/>
      <c r="J124" s="231"/>
      <c r="K124" s="231"/>
      <c r="L124" s="231"/>
      <c r="M124" s="231"/>
      <c r="N124" s="231"/>
      <c r="O124" s="231"/>
      <c r="P124" s="231"/>
      <c r="Q124" s="231"/>
      <c r="R124" s="231"/>
      <c r="S124" s="231"/>
      <c r="T124" s="232"/>
      <c r="U124" s="72" t="s">
        <v>22</v>
      </c>
      <c r="V124" s="233">
        <f t="shared" si="3"/>
        <v>0</v>
      </c>
      <c r="W124" s="233"/>
      <c r="X124" s="233"/>
      <c r="AE124" s="88"/>
      <c r="AF124" s="88"/>
      <c r="AG124" s="88"/>
      <c r="AH124" s="88"/>
      <c r="AI124" s="68"/>
      <c r="AJ124" s="68"/>
    </row>
    <row r="125" spans="2:36" ht="9.75" hidden="1" customHeight="1" outlineLevel="3" x14ac:dyDescent="0.3">
      <c r="B125" s="252"/>
      <c r="C125" s="252"/>
      <c r="D125" s="230">
        <f t="shared" si="0"/>
        <v>0</v>
      </c>
      <c r="E125" s="231"/>
      <c r="F125" s="231"/>
      <c r="G125" s="231"/>
      <c r="H125" s="231"/>
      <c r="I125" s="231"/>
      <c r="J125" s="231"/>
      <c r="K125" s="231"/>
      <c r="L125" s="231"/>
      <c r="M125" s="231"/>
      <c r="N125" s="231"/>
      <c r="O125" s="231"/>
      <c r="P125" s="231"/>
      <c r="Q125" s="231"/>
      <c r="R125" s="231"/>
      <c r="S125" s="231"/>
      <c r="T125" s="232"/>
      <c r="U125" s="72" t="s">
        <v>22</v>
      </c>
      <c r="V125" s="233">
        <f t="shared" si="3"/>
        <v>0</v>
      </c>
      <c r="W125" s="233"/>
      <c r="X125" s="233"/>
      <c r="AE125" s="88"/>
      <c r="AF125" s="88"/>
      <c r="AG125" s="88"/>
      <c r="AH125" s="88"/>
      <c r="AI125" s="68"/>
      <c r="AJ125" s="68"/>
    </row>
    <row r="126" spans="2:36" ht="9.75" hidden="1" customHeight="1" outlineLevel="3" x14ac:dyDescent="0.3">
      <c r="B126" s="252"/>
      <c r="C126" s="252"/>
      <c r="D126" s="230">
        <f t="shared" si="0"/>
        <v>0</v>
      </c>
      <c r="E126" s="231"/>
      <c r="F126" s="231"/>
      <c r="G126" s="231"/>
      <c r="H126" s="231"/>
      <c r="I126" s="231"/>
      <c r="J126" s="231"/>
      <c r="K126" s="231"/>
      <c r="L126" s="231"/>
      <c r="M126" s="231"/>
      <c r="N126" s="231"/>
      <c r="O126" s="231"/>
      <c r="P126" s="231"/>
      <c r="Q126" s="231"/>
      <c r="R126" s="231"/>
      <c r="S126" s="231"/>
      <c r="T126" s="232"/>
      <c r="U126" s="72" t="s">
        <v>22</v>
      </c>
      <c r="V126" s="233">
        <f t="shared" si="3"/>
        <v>0</v>
      </c>
      <c r="W126" s="233"/>
      <c r="X126" s="233"/>
      <c r="AE126" s="88"/>
      <c r="AF126" s="88"/>
      <c r="AG126" s="88"/>
      <c r="AH126" s="88"/>
      <c r="AI126" s="68"/>
      <c r="AJ126" s="68"/>
    </row>
    <row r="127" spans="2:36" ht="9.75" hidden="1" customHeight="1" outlineLevel="3" x14ac:dyDescent="0.3">
      <c r="B127" s="252"/>
      <c r="C127" s="252"/>
      <c r="D127" s="230">
        <f t="shared" si="0"/>
        <v>0</v>
      </c>
      <c r="E127" s="231"/>
      <c r="F127" s="231"/>
      <c r="G127" s="231"/>
      <c r="H127" s="231"/>
      <c r="I127" s="231"/>
      <c r="J127" s="231"/>
      <c r="K127" s="231"/>
      <c r="L127" s="231"/>
      <c r="M127" s="231"/>
      <c r="N127" s="231"/>
      <c r="O127" s="231"/>
      <c r="P127" s="231"/>
      <c r="Q127" s="231"/>
      <c r="R127" s="231"/>
      <c r="S127" s="231"/>
      <c r="T127" s="232"/>
      <c r="U127" s="72" t="s">
        <v>22</v>
      </c>
      <c r="V127" s="233">
        <f t="shared" si="3"/>
        <v>0</v>
      </c>
      <c r="W127" s="233"/>
      <c r="X127" s="233"/>
      <c r="AE127" s="88"/>
      <c r="AF127" s="88"/>
      <c r="AG127" s="88"/>
      <c r="AH127" s="88"/>
      <c r="AI127" s="68"/>
      <c r="AJ127" s="68"/>
    </row>
    <row r="128" spans="2:36" ht="9.75" hidden="1" customHeight="1" outlineLevel="3" x14ac:dyDescent="0.3">
      <c r="B128" s="252"/>
      <c r="C128" s="252"/>
      <c r="D128" s="230">
        <f t="shared" si="0"/>
        <v>0</v>
      </c>
      <c r="E128" s="231"/>
      <c r="F128" s="231"/>
      <c r="G128" s="231"/>
      <c r="H128" s="231"/>
      <c r="I128" s="231"/>
      <c r="J128" s="231"/>
      <c r="K128" s="231"/>
      <c r="L128" s="231"/>
      <c r="M128" s="231"/>
      <c r="N128" s="231"/>
      <c r="O128" s="231"/>
      <c r="P128" s="231"/>
      <c r="Q128" s="231"/>
      <c r="R128" s="231"/>
      <c r="S128" s="231"/>
      <c r="T128" s="232"/>
      <c r="U128" s="72" t="s">
        <v>22</v>
      </c>
      <c r="V128" s="233">
        <f t="shared" si="3"/>
        <v>0</v>
      </c>
      <c r="W128" s="233"/>
      <c r="X128" s="233"/>
      <c r="AE128" s="88"/>
      <c r="AF128" s="88"/>
      <c r="AG128" s="88"/>
      <c r="AH128" s="88"/>
      <c r="AI128" s="68"/>
      <c r="AJ128" s="68"/>
    </row>
    <row r="129" spans="2:36" ht="9.75" hidden="1" customHeight="1" outlineLevel="3" x14ac:dyDescent="0.3">
      <c r="B129" s="252"/>
      <c r="C129" s="252"/>
      <c r="D129" s="230">
        <f t="shared" si="0"/>
        <v>0</v>
      </c>
      <c r="E129" s="231"/>
      <c r="F129" s="231"/>
      <c r="G129" s="231"/>
      <c r="H129" s="231"/>
      <c r="I129" s="231"/>
      <c r="J129" s="231"/>
      <c r="K129" s="231"/>
      <c r="L129" s="231"/>
      <c r="M129" s="231"/>
      <c r="N129" s="231"/>
      <c r="O129" s="231"/>
      <c r="P129" s="231"/>
      <c r="Q129" s="231"/>
      <c r="R129" s="231"/>
      <c r="S129" s="231"/>
      <c r="T129" s="232"/>
      <c r="U129" s="72" t="s">
        <v>22</v>
      </c>
      <c r="V129" s="233">
        <f t="shared" si="3"/>
        <v>0</v>
      </c>
      <c r="W129" s="233"/>
      <c r="X129" s="233"/>
      <c r="AE129" s="88"/>
      <c r="AF129" s="88"/>
      <c r="AG129" s="88"/>
      <c r="AH129" s="88"/>
      <c r="AI129" s="68"/>
      <c r="AJ129" s="68"/>
    </row>
    <row r="130" spans="2:36" ht="9.75" hidden="1" customHeight="1" outlineLevel="3" x14ac:dyDescent="0.3">
      <c r="B130" s="252"/>
      <c r="C130" s="252"/>
      <c r="D130" s="230">
        <f t="shared" si="0"/>
        <v>0</v>
      </c>
      <c r="E130" s="231"/>
      <c r="F130" s="231"/>
      <c r="G130" s="231"/>
      <c r="H130" s="231"/>
      <c r="I130" s="231"/>
      <c r="J130" s="231"/>
      <c r="K130" s="231"/>
      <c r="L130" s="231"/>
      <c r="M130" s="231"/>
      <c r="N130" s="231"/>
      <c r="O130" s="231"/>
      <c r="P130" s="231"/>
      <c r="Q130" s="231"/>
      <c r="R130" s="231"/>
      <c r="S130" s="231"/>
      <c r="T130" s="232"/>
      <c r="U130" s="72" t="s">
        <v>22</v>
      </c>
      <c r="V130" s="233">
        <f t="shared" si="3"/>
        <v>0</v>
      </c>
      <c r="W130" s="233"/>
      <c r="X130" s="233"/>
      <c r="AE130" s="88"/>
      <c r="AF130" s="88"/>
      <c r="AG130" s="88"/>
      <c r="AH130" s="88"/>
      <c r="AI130" s="68"/>
      <c r="AJ130" s="68"/>
    </row>
    <row r="131" spans="2:36" ht="9.75" hidden="1" customHeight="1" outlineLevel="3" x14ac:dyDescent="0.3">
      <c r="B131" s="252"/>
      <c r="C131" s="252"/>
      <c r="D131" s="230">
        <f t="shared" si="0"/>
        <v>0</v>
      </c>
      <c r="E131" s="231"/>
      <c r="F131" s="231"/>
      <c r="G131" s="231"/>
      <c r="H131" s="231"/>
      <c r="I131" s="231"/>
      <c r="J131" s="231"/>
      <c r="K131" s="231"/>
      <c r="L131" s="231"/>
      <c r="M131" s="231"/>
      <c r="N131" s="231"/>
      <c r="O131" s="231"/>
      <c r="P131" s="231"/>
      <c r="Q131" s="231"/>
      <c r="R131" s="231"/>
      <c r="S131" s="231"/>
      <c r="T131" s="232"/>
      <c r="U131" s="72" t="s">
        <v>22</v>
      </c>
      <c r="V131" s="233">
        <f t="shared" si="3"/>
        <v>0</v>
      </c>
      <c r="W131" s="233"/>
      <c r="X131" s="233"/>
      <c r="AE131" s="88"/>
      <c r="AF131" s="88"/>
      <c r="AG131" s="88"/>
      <c r="AH131" s="88"/>
      <c r="AI131" s="68"/>
      <c r="AJ131" s="68"/>
    </row>
    <row r="132" spans="2:36" ht="9.75" hidden="1" customHeight="1" outlineLevel="3" x14ac:dyDescent="0.3">
      <c r="B132" s="252"/>
      <c r="C132" s="252"/>
      <c r="D132" s="230">
        <f t="shared" si="0"/>
        <v>0</v>
      </c>
      <c r="E132" s="231"/>
      <c r="F132" s="231"/>
      <c r="G132" s="231"/>
      <c r="H132" s="231"/>
      <c r="I132" s="231"/>
      <c r="J132" s="231"/>
      <c r="K132" s="231"/>
      <c r="L132" s="231"/>
      <c r="M132" s="231"/>
      <c r="N132" s="231"/>
      <c r="O132" s="231"/>
      <c r="P132" s="231"/>
      <c r="Q132" s="231"/>
      <c r="R132" s="231"/>
      <c r="S132" s="231"/>
      <c r="T132" s="232"/>
      <c r="U132" s="72" t="s">
        <v>22</v>
      </c>
      <c r="V132" s="233">
        <f t="shared" si="3"/>
        <v>0</v>
      </c>
      <c r="W132" s="233"/>
      <c r="X132" s="233"/>
      <c r="AE132" s="88"/>
      <c r="AF132" s="88"/>
      <c r="AG132" s="88"/>
      <c r="AH132" s="88"/>
      <c r="AI132" s="68"/>
      <c r="AJ132" s="68"/>
    </row>
    <row r="133" spans="2:36" ht="9.75" hidden="1" customHeight="1" outlineLevel="3" x14ac:dyDescent="0.3">
      <c r="B133" s="252"/>
      <c r="C133" s="252"/>
      <c r="D133" s="230">
        <f t="shared" si="0"/>
        <v>0</v>
      </c>
      <c r="E133" s="231"/>
      <c r="F133" s="231"/>
      <c r="G133" s="231"/>
      <c r="H133" s="231"/>
      <c r="I133" s="231"/>
      <c r="J133" s="231"/>
      <c r="K133" s="231"/>
      <c r="L133" s="231"/>
      <c r="M133" s="231"/>
      <c r="N133" s="231"/>
      <c r="O133" s="231"/>
      <c r="P133" s="231"/>
      <c r="Q133" s="231"/>
      <c r="R133" s="231"/>
      <c r="S133" s="231"/>
      <c r="T133" s="232"/>
      <c r="U133" s="72" t="s">
        <v>22</v>
      </c>
      <c r="V133" s="233">
        <f t="shared" si="3"/>
        <v>0</v>
      </c>
      <c r="W133" s="233"/>
      <c r="X133" s="233"/>
      <c r="AE133" s="88"/>
      <c r="AF133" s="88"/>
      <c r="AG133" s="88"/>
      <c r="AH133" s="88"/>
      <c r="AI133" s="68"/>
      <c r="AJ133" s="68"/>
    </row>
    <row r="134" spans="2:36" ht="9.75" hidden="1" customHeight="1" outlineLevel="3" x14ac:dyDescent="0.3">
      <c r="B134" s="252"/>
      <c r="C134" s="252"/>
      <c r="D134" s="230">
        <f t="shared" si="0"/>
        <v>0</v>
      </c>
      <c r="E134" s="231"/>
      <c r="F134" s="231"/>
      <c r="G134" s="231"/>
      <c r="H134" s="231"/>
      <c r="I134" s="231"/>
      <c r="J134" s="231"/>
      <c r="K134" s="231"/>
      <c r="L134" s="231"/>
      <c r="M134" s="231"/>
      <c r="N134" s="231"/>
      <c r="O134" s="231"/>
      <c r="P134" s="231"/>
      <c r="Q134" s="231"/>
      <c r="R134" s="231"/>
      <c r="S134" s="231"/>
      <c r="T134" s="232"/>
      <c r="U134" s="72" t="s">
        <v>22</v>
      </c>
      <c r="V134" s="233">
        <f t="shared" si="3"/>
        <v>0</v>
      </c>
      <c r="W134" s="233"/>
      <c r="X134" s="233"/>
      <c r="AE134" s="88"/>
      <c r="AF134" s="88"/>
      <c r="AG134" s="88"/>
      <c r="AH134" s="88"/>
      <c r="AI134" s="68"/>
      <c r="AJ134" s="68"/>
    </row>
    <row r="135" spans="2:36" ht="9.75" hidden="1" customHeight="1" outlineLevel="3" x14ac:dyDescent="0.3">
      <c r="B135" s="252"/>
      <c r="C135" s="252"/>
      <c r="D135" s="230">
        <f t="shared" si="0"/>
        <v>0</v>
      </c>
      <c r="E135" s="231"/>
      <c r="F135" s="231"/>
      <c r="G135" s="231"/>
      <c r="H135" s="231"/>
      <c r="I135" s="231"/>
      <c r="J135" s="231"/>
      <c r="K135" s="231"/>
      <c r="L135" s="231"/>
      <c r="M135" s="231"/>
      <c r="N135" s="231"/>
      <c r="O135" s="231"/>
      <c r="P135" s="231"/>
      <c r="Q135" s="231"/>
      <c r="R135" s="231"/>
      <c r="S135" s="231"/>
      <c r="T135" s="232"/>
      <c r="U135" s="72" t="s">
        <v>22</v>
      </c>
      <c r="V135" s="233">
        <f t="shared" si="3"/>
        <v>0</v>
      </c>
      <c r="W135" s="233"/>
      <c r="X135" s="233"/>
      <c r="AE135" s="88"/>
      <c r="AF135" s="88"/>
      <c r="AG135" s="88"/>
      <c r="AH135" s="88"/>
      <c r="AI135" s="68"/>
      <c r="AJ135" s="68"/>
    </row>
    <row r="136" spans="2:36" ht="9.75" hidden="1" customHeight="1" outlineLevel="3" x14ac:dyDescent="0.3">
      <c r="B136" s="252"/>
      <c r="C136" s="252"/>
      <c r="D136" s="230">
        <f t="shared" si="0"/>
        <v>0</v>
      </c>
      <c r="E136" s="231"/>
      <c r="F136" s="231"/>
      <c r="G136" s="231"/>
      <c r="H136" s="231"/>
      <c r="I136" s="231"/>
      <c r="J136" s="231"/>
      <c r="K136" s="231"/>
      <c r="L136" s="231"/>
      <c r="M136" s="231"/>
      <c r="N136" s="231"/>
      <c r="O136" s="231"/>
      <c r="P136" s="231"/>
      <c r="Q136" s="231"/>
      <c r="R136" s="231"/>
      <c r="S136" s="231"/>
      <c r="T136" s="232"/>
      <c r="U136" s="72" t="s">
        <v>22</v>
      </c>
      <c r="V136" s="233">
        <f t="shared" si="3"/>
        <v>0</v>
      </c>
      <c r="W136" s="233"/>
      <c r="X136" s="233"/>
      <c r="AE136" s="88"/>
      <c r="AF136" s="88"/>
      <c r="AG136" s="88"/>
      <c r="AH136" s="88"/>
      <c r="AI136" s="68"/>
      <c r="AJ136" s="68"/>
    </row>
    <row r="137" spans="2:36" ht="9.75" hidden="1" customHeight="1" outlineLevel="3" x14ac:dyDescent="0.3">
      <c r="B137" s="252"/>
      <c r="C137" s="252"/>
      <c r="D137" s="230">
        <f t="shared" si="0"/>
        <v>0</v>
      </c>
      <c r="E137" s="231"/>
      <c r="F137" s="231"/>
      <c r="G137" s="231"/>
      <c r="H137" s="231"/>
      <c r="I137" s="231"/>
      <c r="J137" s="231"/>
      <c r="K137" s="231"/>
      <c r="L137" s="231"/>
      <c r="M137" s="231"/>
      <c r="N137" s="231"/>
      <c r="O137" s="231"/>
      <c r="P137" s="231"/>
      <c r="Q137" s="231"/>
      <c r="R137" s="231"/>
      <c r="S137" s="231"/>
      <c r="T137" s="232"/>
      <c r="U137" s="72" t="s">
        <v>22</v>
      </c>
      <c r="V137" s="233">
        <f t="shared" si="3"/>
        <v>0</v>
      </c>
      <c r="W137" s="233"/>
      <c r="X137" s="233"/>
      <c r="AE137" s="88"/>
      <c r="AF137" s="88"/>
      <c r="AG137" s="88"/>
      <c r="AH137" s="88"/>
      <c r="AI137" s="68"/>
      <c r="AJ137" s="68"/>
    </row>
    <row r="138" spans="2:36" ht="9.75" hidden="1" customHeight="1" outlineLevel="3" x14ac:dyDescent="0.3">
      <c r="B138" s="252"/>
      <c r="C138" s="252"/>
      <c r="D138" s="230">
        <f t="shared" si="0"/>
        <v>0</v>
      </c>
      <c r="E138" s="231"/>
      <c r="F138" s="231"/>
      <c r="G138" s="231"/>
      <c r="H138" s="231"/>
      <c r="I138" s="231"/>
      <c r="J138" s="231"/>
      <c r="K138" s="231"/>
      <c r="L138" s="231"/>
      <c r="M138" s="231"/>
      <c r="N138" s="231"/>
      <c r="O138" s="231"/>
      <c r="P138" s="231"/>
      <c r="Q138" s="231"/>
      <c r="R138" s="231"/>
      <c r="S138" s="231"/>
      <c r="T138" s="232"/>
      <c r="U138" s="72" t="s">
        <v>22</v>
      </c>
      <c r="V138" s="233">
        <f t="shared" si="3"/>
        <v>0</v>
      </c>
      <c r="W138" s="233"/>
      <c r="X138" s="233"/>
      <c r="AE138" s="88"/>
      <c r="AF138" s="88"/>
      <c r="AG138" s="88"/>
      <c r="AH138" s="88"/>
      <c r="AI138" s="68"/>
      <c r="AJ138" s="68"/>
    </row>
    <row r="139" spans="2:36" ht="9.75" hidden="1" customHeight="1" outlineLevel="3" x14ac:dyDescent="0.3">
      <c r="B139" s="252"/>
      <c r="C139" s="252"/>
      <c r="D139" s="230">
        <f t="shared" si="0"/>
        <v>0</v>
      </c>
      <c r="E139" s="231"/>
      <c r="F139" s="231"/>
      <c r="G139" s="231"/>
      <c r="H139" s="231"/>
      <c r="I139" s="231"/>
      <c r="J139" s="231"/>
      <c r="K139" s="231"/>
      <c r="L139" s="231"/>
      <c r="M139" s="231"/>
      <c r="N139" s="231"/>
      <c r="O139" s="231"/>
      <c r="P139" s="231"/>
      <c r="Q139" s="231"/>
      <c r="R139" s="231"/>
      <c r="S139" s="231"/>
      <c r="T139" s="232"/>
      <c r="U139" s="72" t="s">
        <v>22</v>
      </c>
      <c r="V139" s="233">
        <f t="shared" si="3"/>
        <v>0</v>
      </c>
      <c r="W139" s="233"/>
      <c r="X139" s="233"/>
      <c r="AE139" s="88"/>
      <c r="AF139" s="88"/>
      <c r="AG139" s="88"/>
      <c r="AH139" s="88"/>
      <c r="AI139" s="68"/>
      <c r="AJ139" s="68"/>
    </row>
    <row r="140" spans="2:36" ht="9.75" hidden="1" customHeight="1" outlineLevel="3" x14ac:dyDescent="0.3">
      <c r="B140" s="252"/>
      <c r="C140" s="252"/>
      <c r="D140" s="230">
        <f t="shared" si="0"/>
        <v>0</v>
      </c>
      <c r="E140" s="231"/>
      <c r="F140" s="231"/>
      <c r="G140" s="231"/>
      <c r="H140" s="231"/>
      <c r="I140" s="231"/>
      <c r="J140" s="231"/>
      <c r="K140" s="231"/>
      <c r="L140" s="231"/>
      <c r="M140" s="231"/>
      <c r="N140" s="231"/>
      <c r="O140" s="231"/>
      <c r="P140" s="231"/>
      <c r="Q140" s="231"/>
      <c r="R140" s="231"/>
      <c r="S140" s="231"/>
      <c r="T140" s="232"/>
      <c r="U140" s="72" t="s">
        <v>22</v>
      </c>
      <c r="V140" s="233">
        <f t="shared" si="3"/>
        <v>0</v>
      </c>
      <c r="W140" s="233"/>
      <c r="X140" s="233"/>
      <c r="AE140" s="88"/>
      <c r="AF140" s="88"/>
      <c r="AG140" s="88"/>
      <c r="AH140" s="88"/>
      <c r="AI140" s="68"/>
      <c r="AJ140" s="68"/>
    </row>
    <row r="141" spans="2:36" ht="9.75" hidden="1" customHeight="1" outlineLevel="3" x14ac:dyDescent="0.3">
      <c r="B141" s="252"/>
      <c r="C141" s="252"/>
      <c r="D141" s="230">
        <f t="shared" si="0"/>
        <v>0</v>
      </c>
      <c r="E141" s="231"/>
      <c r="F141" s="231"/>
      <c r="G141" s="231"/>
      <c r="H141" s="231"/>
      <c r="I141" s="231"/>
      <c r="J141" s="231"/>
      <c r="K141" s="231"/>
      <c r="L141" s="231"/>
      <c r="M141" s="231"/>
      <c r="N141" s="231"/>
      <c r="O141" s="231"/>
      <c r="P141" s="231"/>
      <c r="Q141" s="231"/>
      <c r="R141" s="231"/>
      <c r="S141" s="231"/>
      <c r="T141" s="232"/>
      <c r="U141" s="72" t="s">
        <v>22</v>
      </c>
      <c r="V141" s="233">
        <f t="shared" si="3"/>
        <v>0</v>
      </c>
      <c r="W141" s="233"/>
      <c r="X141" s="233"/>
      <c r="AE141" s="88"/>
      <c r="AF141" s="88"/>
      <c r="AG141" s="88"/>
      <c r="AH141" s="88"/>
      <c r="AI141" s="68"/>
      <c r="AJ141" s="68"/>
    </row>
    <row r="142" spans="2:36" ht="9.75" hidden="1" customHeight="1" outlineLevel="3" x14ac:dyDescent="0.3">
      <c r="B142" s="252"/>
      <c r="C142" s="252"/>
      <c r="D142" s="230">
        <f t="shared" si="0"/>
        <v>0</v>
      </c>
      <c r="E142" s="231"/>
      <c r="F142" s="231"/>
      <c r="G142" s="231"/>
      <c r="H142" s="231"/>
      <c r="I142" s="231"/>
      <c r="J142" s="231"/>
      <c r="K142" s="231"/>
      <c r="L142" s="231"/>
      <c r="M142" s="231"/>
      <c r="N142" s="231"/>
      <c r="O142" s="231"/>
      <c r="P142" s="231"/>
      <c r="Q142" s="231"/>
      <c r="R142" s="231"/>
      <c r="S142" s="231"/>
      <c r="T142" s="232"/>
      <c r="U142" s="72" t="s">
        <v>22</v>
      </c>
      <c r="V142" s="233">
        <f t="shared" si="3"/>
        <v>0</v>
      </c>
      <c r="W142" s="233"/>
      <c r="X142" s="233"/>
      <c r="AE142" s="88"/>
      <c r="AF142" s="88"/>
      <c r="AG142" s="88"/>
      <c r="AH142" s="88"/>
      <c r="AI142" s="68"/>
      <c r="AJ142" s="68"/>
    </row>
    <row r="143" spans="2:36" ht="9.75" hidden="1" customHeight="1" outlineLevel="3" x14ac:dyDescent="0.3">
      <c r="B143" s="252"/>
      <c r="C143" s="252"/>
      <c r="D143" s="230">
        <f t="shared" si="0"/>
        <v>0</v>
      </c>
      <c r="E143" s="231"/>
      <c r="F143" s="231"/>
      <c r="G143" s="231"/>
      <c r="H143" s="231"/>
      <c r="I143" s="231"/>
      <c r="J143" s="231"/>
      <c r="K143" s="231"/>
      <c r="L143" s="231"/>
      <c r="M143" s="231"/>
      <c r="N143" s="231"/>
      <c r="O143" s="231"/>
      <c r="P143" s="231"/>
      <c r="Q143" s="231"/>
      <c r="R143" s="231"/>
      <c r="S143" s="231"/>
      <c r="T143" s="232"/>
      <c r="U143" s="72" t="s">
        <v>22</v>
      </c>
      <c r="V143" s="233">
        <f t="shared" si="3"/>
        <v>0</v>
      </c>
      <c r="W143" s="233"/>
      <c r="X143" s="233"/>
      <c r="AE143" s="88"/>
      <c r="AF143" s="88"/>
      <c r="AG143" s="88"/>
      <c r="AH143" s="88"/>
      <c r="AI143" s="68"/>
      <c r="AJ143" s="68"/>
    </row>
    <row r="144" spans="2:36" ht="9.75" hidden="1" customHeight="1" outlineLevel="3" x14ac:dyDescent="0.3">
      <c r="B144" s="252"/>
      <c r="C144" s="252"/>
      <c r="D144" s="230">
        <f t="shared" si="0"/>
        <v>0</v>
      </c>
      <c r="E144" s="231"/>
      <c r="F144" s="231"/>
      <c r="G144" s="231"/>
      <c r="H144" s="231"/>
      <c r="I144" s="231"/>
      <c r="J144" s="231"/>
      <c r="K144" s="231"/>
      <c r="L144" s="231"/>
      <c r="M144" s="231"/>
      <c r="N144" s="231"/>
      <c r="O144" s="231"/>
      <c r="P144" s="231"/>
      <c r="Q144" s="231"/>
      <c r="R144" s="231"/>
      <c r="S144" s="231"/>
      <c r="T144" s="232"/>
      <c r="U144" s="72" t="s">
        <v>22</v>
      </c>
      <c r="V144" s="233">
        <f t="shared" si="3"/>
        <v>0</v>
      </c>
      <c r="W144" s="233"/>
      <c r="X144" s="233"/>
      <c r="AE144" s="88"/>
      <c r="AF144" s="88"/>
      <c r="AG144" s="88"/>
      <c r="AH144" s="88"/>
      <c r="AI144" s="68"/>
      <c r="AJ144" s="68"/>
    </row>
    <row r="145" spans="2:36" ht="9.75" hidden="1" customHeight="1" outlineLevel="3" x14ac:dyDescent="0.3">
      <c r="B145" s="252"/>
      <c r="C145" s="252"/>
      <c r="D145" s="230">
        <f t="shared" si="0"/>
        <v>0</v>
      </c>
      <c r="E145" s="231"/>
      <c r="F145" s="231"/>
      <c r="G145" s="231"/>
      <c r="H145" s="231"/>
      <c r="I145" s="231"/>
      <c r="J145" s="231"/>
      <c r="K145" s="231"/>
      <c r="L145" s="231"/>
      <c r="M145" s="231"/>
      <c r="N145" s="231"/>
      <c r="O145" s="231"/>
      <c r="P145" s="231"/>
      <c r="Q145" s="231"/>
      <c r="R145" s="231"/>
      <c r="S145" s="231"/>
      <c r="T145" s="232"/>
      <c r="U145" s="72" t="s">
        <v>22</v>
      </c>
      <c r="V145" s="233">
        <f t="shared" si="3"/>
        <v>0</v>
      </c>
      <c r="W145" s="233"/>
      <c r="X145" s="233"/>
      <c r="AE145" s="88"/>
      <c r="AF145" s="88"/>
      <c r="AG145" s="88"/>
      <c r="AH145" s="88"/>
      <c r="AI145" s="68"/>
      <c r="AJ145" s="68"/>
    </row>
    <row r="146" spans="2:36" ht="9.75" hidden="1" customHeight="1" outlineLevel="3" x14ac:dyDescent="0.3">
      <c r="B146" s="252"/>
      <c r="C146" s="252"/>
      <c r="D146" s="230">
        <f t="shared" si="0"/>
        <v>0</v>
      </c>
      <c r="E146" s="231"/>
      <c r="F146" s="231"/>
      <c r="G146" s="231"/>
      <c r="H146" s="231"/>
      <c r="I146" s="231"/>
      <c r="J146" s="231"/>
      <c r="K146" s="231"/>
      <c r="L146" s="231"/>
      <c r="M146" s="231"/>
      <c r="N146" s="231"/>
      <c r="O146" s="231"/>
      <c r="P146" s="231"/>
      <c r="Q146" s="231"/>
      <c r="R146" s="231"/>
      <c r="S146" s="231"/>
      <c r="T146" s="232"/>
      <c r="U146" s="72" t="s">
        <v>22</v>
      </c>
      <c r="V146" s="233">
        <f t="shared" si="3"/>
        <v>0</v>
      </c>
      <c r="W146" s="233"/>
      <c r="X146" s="233"/>
      <c r="AE146" s="88"/>
      <c r="AF146" s="88"/>
      <c r="AG146" s="88"/>
      <c r="AH146" s="88"/>
      <c r="AI146" s="68"/>
      <c r="AJ146" s="68"/>
    </row>
    <row r="147" spans="2:36" ht="9.75" hidden="1" customHeight="1" outlineLevel="3" x14ac:dyDescent="0.3">
      <c r="B147" s="252"/>
      <c r="C147" s="252"/>
      <c r="D147" s="230">
        <f t="shared" si="0"/>
        <v>0</v>
      </c>
      <c r="E147" s="231"/>
      <c r="F147" s="231"/>
      <c r="G147" s="231"/>
      <c r="H147" s="231"/>
      <c r="I147" s="231"/>
      <c r="J147" s="231"/>
      <c r="K147" s="231"/>
      <c r="L147" s="231"/>
      <c r="M147" s="231"/>
      <c r="N147" s="231"/>
      <c r="O147" s="231"/>
      <c r="P147" s="231"/>
      <c r="Q147" s="231"/>
      <c r="R147" s="231"/>
      <c r="S147" s="231"/>
      <c r="T147" s="232"/>
      <c r="U147" s="72" t="s">
        <v>22</v>
      </c>
      <c r="V147" s="233">
        <f t="shared" si="3"/>
        <v>0</v>
      </c>
      <c r="W147" s="233"/>
      <c r="X147" s="233"/>
      <c r="AE147" s="88"/>
      <c r="AF147" s="88"/>
      <c r="AG147" s="88"/>
      <c r="AH147" s="88"/>
      <c r="AI147" s="68"/>
      <c r="AJ147" s="68"/>
    </row>
    <row r="148" spans="2:36" ht="9.75" hidden="1" customHeight="1" outlineLevel="3" x14ac:dyDescent="0.3">
      <c r="B148" s="252"/>
      <c r="C148" s="252"/>
      <c r="D148" s="230">
        <f t="shared" si="0"/>
        <v>0</v>
      </c>
      <c r="E148" s="231"/>
      <c r="F148" s="231"/>
      <c r="G148" s="231"/>
      <c r="H148" s="231"/>
      <c r="I148" s="231"/>
      <c r="J148" s="231"/>
      <c r="K148" s="231"/>
      <c r="L148" s="231"/>
      <c r="M148" s="231"/>
      <c r="N148" s="231"/>
      <c r="O148" s="231"/>
      <c r="P148" s="231"/>
      <c r="Q148" s="231"/>
      <c r="R148" s="231"/>
      <c r="S148" s="231"/>
      <c r="T148" s="232"/>
      <c r="U148" s="72" t="s">
        <v>22</v>
      </c>
      <c r="V148" s="233">
        <f t="shared" si="3"/>
        <v>0</v>
      </c>
      <c r="W148" s="233"/>
      <c r="X148" s="233"/>
      <c r="AE148" s="88"/>
      <c r="AF148" s="88"/>
      <c r="AG148" s="88"/>
      <c r="AH148" s="88"/>
      <c r="AI148" s="68"/>
      <c r="AJ148" s="68"/>
    </row>
    <row r="149" spans="2:36" ht="9.75" hidden="1" customHeight="1" outlineLevel="3" x14ac:dyDescent="0.3">
      <c r="B149" s="252"/>
      <c r="C149" s="252"/>
      <c r="D149" s="230">
        <f t="shared" si="0"/>
        <v>0</v>
      </c>
      <c r="E149" s="231"/>
      <c r="F149" s="231"/>
      <c r="G149" s="231"/>
      <c r="H149" s="231"/>
      <c r="I149" s="231"/>
      <c r="J149" s="231"/>
      <c r="K149" s="231"/>
      <c r="L149" s="231"/>
      <c r="M149" s="231"/>
      <c r="N149" s="231"/>
      <c r="O149" s="231"/>
      <c r="P149" s="231"/>
      <c r="Q149" s="231"/>
      <c r="R149" s="231"/>
      <c r="S149" s="231"/>
      <c r="T149" s="232"/>
      <c r="U149" s="72" t="s">
        <v>22</v>
      </c>
      <c r="V149" s="233">
        <f t="shared" si="3"/>
        <v>0</v>
      </c>
      <c r="W149" s="233"/>
      <c r="X149" s="233"/>
      <c r="AE149" s="88"/>
      <c r="AF149" s="88"/>
      <c r="AG149" s="88"/>
      <c r="AH149" s="88"/>
      <c r="AI149" s="68"/>
      <c r="AJ149" s="68"/>
    </row>
    <row r="150" spans="2:36" ht="9.75" hidden="1" customHeight="1" outlineLevel="3" x14ac:dyDescent="0.3">
      <c r="B150" s="252"/>
      <c r="C150" s="252"/>
      <c r="D150" s="230">
        <f t="shared" si="0"/>
        <v>0</v>
      </c>
      <c r="E150" s="231"/>
      <c r="F150" s="231"/>
      <c r="G150" s="231"/>
      <c r="H150" s="231"/>
      <c r="I150" s="231"/>
      <c r="J150" s="231"/>
      <c r="K150" s="231"/>
      <c r="L150" s="231"/>
      <c r="M150" s="231"/>
      <c r="N150" s="231"/>
      <c r="O150" s="231"/>
      <c r="P150" s="231"/>
      <c r="Q150" s="231"/>
      <c r="R150" s="231"/>
      <c r="S150" s="231"/>
      <c r="T150" s="232"/>
      <c r="U150" s="72" t="s">
        <v>22</v>
      </c>
      <c r="V150" s="233">
        <f t="shared" si="3"/>
        <v>0</v>
      </c>
      <c r="W150" s="233"/>
      <c r="X150" s="233"/>
      <c r="AE150" s="88"/>
      <c r="AF150" s="88"/>
      <c r="AG150" s="88"/>
      <c r="AH150" s="88"/>
      <c r="AI150" s="68"/>
      <c r="AJ150" s="68"/>
    </row>
    <row r="151" spans="2:36" ht="9.75" hidden="1" customHeight="1" outlineLevel="3" x14ac:dyDescent="0.3">
      <c r="B151" s="252"/>
      <c r="C151" s="252"/>
      <c r="D151" s="230">
        <f t="shared" si="0"/>
        <v>0</v>
      </c>
      <c r="E151" s="231"/>
      <c r="F151" s="231"/>
      <c r="G151" s="231"/>
      <c r="H151" s="231"/>
      <c r="I151" s="231"/>
      <c r="J151" s="231"/>
      <c r="K151" s="231"/>
      <c r="L151" s="231"/>
      <c r="M151" s="231"/>
      <c r="N151" s="231"/>
      <c r="O151" s="231"/>
      <c r="P151" s="231"/>
      <c r="Q151" s="231"/>
      <c r="R151" s="231"/>
      <c r="S151" s="231"/>
      <c r="T151" s="232"/>
      <c r="U151" s="72" t="s">
        <v>22</v>
      </c>
      <c r="V151" s="233">
        <f t="shared" si="3"/>
        <v>0</v>
      </c>
      <c r="W151" s="233"/>
      <c r="X151" s="233"/>
      <c r="AE151" s="88"/>
      <c r="AF151" s="88"/>
      <c r="AG151" s="88"/>
      <c r="AH151" s="88"/>
      <c r="AI151" s="68"/>
      <c r="AJ151" s="68"/>
    </row>
    <row r="152" spans="2:36" ht="9.75" hidden="1" customHeight="1" outlineLevel="3" x14ac:dyDescent="0.3">
      <c r="B152" s="252"/>
      <c r="C152" s="252"/>
      <c r="D152" s="230">
        <f t="shared" si="0"/>
        <v>0</v>
      </c>
      <c r="E152" s="231"/>
      <c r="F152" s="231"/>
      <c r="G152" s="231"/>
      <c r="H152" s="231"/>
      <c r="I152" s="231"/>
      <c r="J152" s="231"/>
      <c r="K152" s="231"/>
      <c r="L152" s="231"/>
      <c r="M152" s="231"/>
      <c r="N152" s="231"/>
      <c r="O152" s="231"/>
      <c r="P152" s="231"/>
      <c r="Q152" s="231"/>
      <c r="R152" s="231"/>
      <c r="S152" s="231"/>
      <c r="T152" s="232"/>
      <c r="U152" s="72" t="s">
        <v>22</v>
      </c>
      <c r="V152" s="233">
        <f t="shared" si="3"/>
        <v>0</v>
      </c>
      <c r="W152" s="233"/>
      <c r="X152" s="233"/>
      <c r="AE152" s="88"/>
      <c r="AF152" s="88"/>
      <c r="AG152" s="88"/>
      <c r="AH152" s="88"/>
      <c r="AI152" s="68"/>
      <c r="AJ152" s="68"/>
    </row>
    <row r="153" spans="2:36" ht="9.75" hidden="1" customHeight="1" outlineLevel="3" x14ac:dyDescent="0.3">
      <c r="B153" s="252"/>
      <c r="C153" s="252"/>
      <c r="D153" s="230">
        <f t="shared" si="0"/>
        <v>0</v>
      </c>
      <c r="E153" s="231"/>
      <c r="F153" s="231"/>
      <c r="G153" s="231"/>
      <c r="H153" s="231"/>
      <c r="I153" s="231"/>
      <c r="J153" s="231"/>
      <c r="K153" s="231"/>
      <c r="L153" s="231"/>
      <c r="M153" s="231"/>
      <c r="N153" s="231"/>
      <c r="O153" s="231"/>
      <c r="P153" s="231"/>
      <c r="Q153" s="231"/>
      <c r="R153" s="231"/>
      <c r="S153" s="231"/>
      <c r="T153" s="232"/>
      <c r="U153" s="72" t="s">
        <v>22</v>
      </c>
      <c r="V153" s="233">
        <f t="shared" si="3"/>
        <v>0</v>
      </c>
      <c r="W153" s="233"/>
      <c r="X153" s="233"/>
      <c r="AE153" s="88"/>
      <c r="AF153" s="88"/>
      <c r="AG153" s="88"/>
      <c r="AH153" s="88"/>
      <c r="AI153" s="68"/>
      <c r="AJ153" s="68"/>
    </row>
    <row r="154" spans="2:36" ht="9.75" hidden="1" customHeight="1" outlineLevel="3" x14ac:dyDescent="0.3">
      <c r="B154" s="252"/>
      <c r="C154" s="252"/>
      <c r="D154" s="230">
        <f t="shared" si="0"/>
        <v>0</v>
      </c>
      <c r="E154" s="231"/>
      <c r="F154" s="231"/>
      <c r="G154" s="231"/>
      <c r="H154" s="231"/>
      <c r="I154" s="231"/>
      <c r="J154" s="231"/>
      <c r="K154" s="231"/>
      <c r="L154" s="231"/>
      <c r="M154" s="231"/>
      <c r="N154" s="231"/>
      <c r="O154" s="231"/>
      <c r="P154" s="231"/>
      <c r="Q154" s="231"/>
      <c r="R154" s="231"/>
      <c r="S154" s="231"/>
      <c r="T154" s="232"/>
      <c r="U154" s="72" t="s">
        <v>22</v>
      </c>
      <c r="V154" s="233">
        <f t="shared" si="3"/>
        <v>0</v>
      </c>
      <c r="W154" s="233"/>
      <c r="X154" s="233"/>
      <c r="AE154" s="88"/>
      <c r="AF154" s="88"/>
      <c r="AG154" s="88"/>
      <c r="AH154" s="88"/>
      <c r="AI154" s="68"/>
      <c r="AJ154" s="68"/>
    </row>
    <row r="155" spans="2:36" ht="9.75" hidden="1" customHeight="1" outlineLevel="3" x14ac:dyDescent="0.3">
      <c r="B155" s="252"/>
      <c r="C155" s="252"/>
      <c r="D155" s="230">
        <f t="shared" si="0"/>
        <v>0</v>
      </c>
      <c r="E155" s="231"/>
      <c r="F155" s="231"/>
      <c r="G155" s="231"/>
      <c r="H155" s="231"/>
      <c r="I155" s="231"/>
      <c r="J155" s="231"/>
      <c r="K155" s="231"/>
      <c r="L155" s="231"/>
      <c r="M155" s="231"/>
      <c r="N155" s="231"/>
      <c r="O155" s="231"/>
      <c r="P155" s="231"/>
      <c r="Q155" s="231"/>
      <c r="R155" s="231"/>
      <c r="S155" s="231"/>
      <c r="T155" s="232"/>
      <c r="U155" s="72" t="s">
        <v>22</v>
      </c>
      <c r="V155" s="233">
        <f t="shared" si="3"/>
        <v>0</v>
      </c>
      <c r="W155" s="233"/>
      <c r="X155" s="233"/>
      <c r="AE155" s="88"/>
      <c r="AF155" s="88"/>
      <c r="AG155" s="88"/>
      <c r="AH155" s="88"/>
      <c r="AI155" s="68"/>
      <c r="AJ155" s="68"/>
    </row>
    <row r="156" spans="2:36" ht="9.75" hidden="1" customHeight="1" outlineLevel="3" x14ac:dyDescent="0.3">
      <c r="B156" s="252"/>
      <c r="C156" s="252"/>
      <c r="D156" s="230">
        <f t="shared" si="0"/>
        <v>0</v>
      </c>
      <c r="E156" s="231"/>
      <c r="F156" s="231"/>
      <c r="G156" s="231"/>
      <c r="H156" s="231"/>
      <c r="I156" s="231"/>
      <c r="J156" s="231"/>
      <c r="K156" s="231"/>
      <c r="L156" s="231"/>
      <c r="M156" s="231"/>
      <c r="N156" s="231"/>
      <c r="O156" s="231"/>
      <c r="P156" s="231"/>
      <c r="Q156" s="231"/>
      <c r="R156" s="231"/>
      <c r="S156" s="231"/>
      <c r="T156" s="232"/>
      <c r="U156" s="72" t="s">
        <v>22</v>
      </c>
      <c r="V156" s="233">
        <f t="shared" si="3"/>
        <v>0</v>
      </c>
      <c r="W156" s="233"/>
      <c r="X156" s="233"/>
      <c r="AE156" s="88"/>
      <c r="AF156" s="88"/>
      <c r="AG156" s="88"/>
      <c r="AH156" s="88"/>
      <c r="AI156" s="68"/>
      <c r="AJ156" s="68"/>
    </row>
    <row r="157" spans="2:36" ht="9.75" hidden="1" customHeight="1" outlineLevel="3" x14ac:dyDescent="0.3">
      <c r="B157" s="252"/>
      <c r="C157" s="252"/>
      <c r="D157" s="230">
        <f t="shared" si="0"/>
        <v>0</v>
      </c>
      <c r="E157" s="231"/>
      <c r="F157" s="231"/>
      <c r="G157" s="231"/>
      <c r="H157" s="231"/>
      <c r="I157" s="231"/>
      <c r="J157" s="231"/>
      <c r="K157" s="231"/>
      <c r="L157" s="231"/>
      <c r="M157" s="231"/>
      <c r="N157" s="231"/>
      <c r="O157" s="231"/>
      <c r="P157" s="231"/>
      <c r="Q157" s="231"/>
      <c r="R157" s="231"/>
      <c r="S157" s="231"/>
      <c r="T157" s="232"/>
      <c r="U157" s="72" t="s">
        <v>22</v>
      </c>
      <c r="V157" s="233">
        <f t="shared" si="3"/>
        <v>0</v>
      </c>
      <c r="W157" s="233"/>
      <c r="X157" s="233"/>
      <c r="AE157" s="88"/>
      <c r="AF157" s="88"/>
      <c r="AG157" s="88"/>
      <c r="AH157" s="88"/>
      <c r="AI157" s="68"/>
      <c r="AJ157" s="68"/>
    </row>
    <row r="158" spans="2:36" ht="9.75" hidden="1" customHeight="1" outlineLevel="3" x14ac:dyDescent="0.3">
      <c r="B158" s="252"/>
      <c r="C158" s="252"/>
      <c r="D158" s="230">
        <f t="shared" si="0"/>
        <v>0</v>
      </c>
      <c r="E158" s="231"/>
      <c r="F158" s="231"/>
      <c r="G158" s="231"/>
      <c r="H158" s="231"/>
      <c r="I158" s="231"/>
      <c r="J158" s="231"/>
      <c r="K158" s="231"/>
      <c r="L158" s="231"/>
      <c r="M158" s="231"/>
      <c r="N158" s="231"/>
      <c r="O158" s="231"/>
      <c r="P158" s="231"/>
      <c r="Q158" s="231"/>
      <c r="R158" s="231"/>
      <c r="S158" s="231"/>
      <c r="T158" s="232"/>
      <c r="U158" s="72" t="s">
        <v>22</v>
      </c>
      <c r="V158" s="233">
        <f t="shared" si="3"/>
        <v>0</v>
      </c>
      <c r="W158" s="233"/>
      <c r="X158" s="233"/>
      <c r="AE158" s="88"/>
      <c r="AF158" s="88"/>
      <c r="AG158" s="88"/>
      <c r="AH158" s="88"/>
      <c r="AI158" s="68"/>
      <c r="AJ158" s="68"/>
    </row>
    <row r="159" spans="2:36" ht="9.75" hidden="1" customHeight="1" outlineLevel="3" x14ac:dyDescent="0.3">
      <c r="B159" s="252"/>
      <c r="C159" s="252"/>
      <c r="D159" s="230">
        <f t="shared" si="0"/>
        <v>0</v>
      </c>
      <c r="E159" s="231"/>
      <c r="F159" s="231"/>
      <c r="G159" s="231"/>
      <c r="H159" s="231"/>
      <c r="I159" s="231"/>
      <c r="J159" s="231"/>
      <c r="K159" s="231"/>
      <c r="L159" s="231"/>
      <c r="M159" s="231"/>
      <c r="N159" s="231"/>
      <c r="O159" s="231"/>
      <c r="P159" s="231"/>
      <c r="Q159" s="231"/>
      <c r="R159" s="231"/>
      <c r="S159" s="231"/>
      <c r="T159" s="232"/>
      <c r="U159" s="72" t="s">
        <v>22</v>
      </c>
      <c r="V159" s="233">
        <f t="shared" si="3"/>
        <v>0</v>
      </c>
      <c r="W159" s="233"/>
      <c r="X159" s="233"/>
      <c r="AE159" s="88"/>
      <c r="AF159" s="88"/>
      <c r="AG159" s="88"/>
      <c r="AH159" s="88"/>
      <c r="AI159" s="68"/>
      <c r="AJ159" s="68"/>
    </row>
    <row r="160" spans="2:36" ht="9.75" hidden="1" customHeight="1" outlineLevel="3" x14ac:dyDescent="0.3">
      <c r="B160" s="252"/>
      <c r="C160" s="252"/>
      <c r="D160" s="230">
        <f t="shared" si="0"/>
        <v>0</v>
      </c>
      <c r="E160" s="231"/>
      <c r="F160" s="231"/>
      <c r="G160" s="231"/>
      <c r="H160" s="231"/>
      <c r="I160" s="231"/>
      <c r="J160" s="231"/>
      <c r="K160" s="231"/>
      <c r="L160" s="231"/>
      <c r="M160" s="231"/>
      <c r="N160" s="231"/>
      <c r="O160" s="231"/>
      <c r="P160" s="231"/>
      <c r="Q160" s="231"/>
      <c r="R160" s="231"/>
      <c r="S160" s="231"/>
      <c r="T160" s="232"/>
      <c r="U160" s="72" t="s">
        <v>22</v>
      </c>
      <c r="V160" s="233">
        <f t="shared" si="3"/>
        <v>0</v>
      </c>
      <c r="W160" s="233"/>
      <c r="X160" s="233"/>
      <c r="AE160" s="88"/>
      <c r="AF160" s="88"/>
      <c r="AG160" s="88"/>
      <c r="AH160" s="88"/>
      <c r="AI160" s="68"/>
      <c r="AJ160" s="68"/>
    </row>
    <row r="161" spans="2:36" ht="9.75" hidden="1" customHeight="1" outlineLevel="3" x14ac:dyDescent="0.3">
      <c r="B161" s="252"/>
      <c r="C161" s="252"/>
      <c r="D161" s="230">
        <f t="shared" si="0"/>
        <v>0</v>
      </c>
      <c r="E161" s="231"/>
      <c r="F161" s="231"/>
      <c r="G161" s="231"/>
      <c r="H161" s="231"/>
      <c r="I161" s="231"/>
      <c r="J161" s="231"/>
      <c r="K161" s="231"/>
      <c r="L161" s="231"/>
      <c r="M161" s="231"/>
      <c r="N161" s="231"/>
      <c r="O161" s="231"/>
      <c r="P161" s="231"/>
      <c r="Q161" s="231"/>
      <c r="R161" s="231"/>
      <c r="S161" s="231"/>
      <c r="T161" s="232"/>
      <c r="U161" s="72" t="s">
        <v>22</v>
      </c>
      <c r="V161" s="233">
        <f t="shared" si="3"/>
        <v>0</v>
      </c>
      <c r="W161" s="233"/>
      <c r="X161" s="233"/>
      <c r="AE161" s="88"/>
      <c r="AF161" s="88"/>
      <c r="AG161" s="88"/>
      <c r="AH161" s="88"/>
      <c r="AI161" s="68"/>
      <c r="AJ161" s="68"/>
    </row>
    <row r="162" spans="2:36" ht="9.75" hidden="1" customHeight="1" outlineLevel="3" x14ac:dyDescent="0.3">
      <c r="B162" s="252"/>
      <c r="C162" s="252"/>
      <c r="D162" s="230">
        <f t="shared" si="0"/>
        <v>0</v>
      </c>
      <c r="E162" s="231"/>
      <c r="F162" s="231"/>
      <c r="G162" s="231"/>
      <c r="H162" s="231"/>
      <c r="I162" s="231"/>
      <c r="J162" s="231"/>
      <c r="K162" s="231"/>
      <c r="L162" s="231"/>
      <c r="M162" s="231"/>
      <c r="N162" s="231"/>
      <c r="O162" s="231"/>
      <c r="P162" s="231"/>
      <c r="Q162" s="231"/>
      <c r="R162" s="231"/>
      <c r="S162" s="231"/>
      <c r="T162" s="232"/>
      <c r="U162" s="72" t="s">
        <v>22</v>
      </c>
      <c r="V162" s="233">
        <f t="shared" si="3"/>
        <v>0</v>
      </c>
      <c r="W162" s="233"/>
      <c r="X162" s="233"/>
      <c r="AE162" s="88"/>
      <c r="AF162" s="88"/>
      <c r="AG162" s="88"/>
      <c r="AH162" s="88"/>
      <c r="AI162" s="68"/>
      <c r="AJ162" s="68"/>
    </row>
    <row r="163" spans="2:36" ht="9.75" hidden="1" customHeight="1" outlineLevel="3" x14ac:dyDescent="0.3">
      <c r="B163" s="252"/>
      <c r="C163" s="252"/>
      <c r="D163" s="230">
        <f t="shared" si="0"/>
        <v>0</v>
      </c>
      <c r="E163" s="231"/>
      <c r="F163" s="231"/>
      <c r="G163" s="231"/>
      <c r="H163" s="231"/>
      <c r="I163" s="231"/>
      <c r="J163" s="231"/>
      <c r="K163" s="231"/>
      <c r="L163" s="231"/>
      <c r="M163" s="231"/>
      <c r="N163" s="231"/>
      <c r="O163" s="231"/>
      <c r="P163" s="231"/>
      <c r="Q163" s="231"/>
      <c r="R163" s="231"/>
      <c r="S163" s="231"/>
      <c r="T163" s="232"/>
      <c r="U163" s="72" t="s">
        <v>22</v>
      </c>
      <c r="V163" s="233">
        <f t="shared" si="3"/>
        <v>0</v>
      </c>
      <c r="W163" s="233"/>
      <c r="X163" s="233"/>
      <c r="AE163" s="88"/>
      <c r="AF163" s="88"/>
      <c r="AG163" s="88"/>
      <c r="AH163" s="88"/>
      <c r="AI163" s="68"/>
      <c r="AJ163" s="68"/>
    </row>
    <row r="164" spans="2:36" ht="9.75" hidden="1" customHeight="1" outlineLevel="3" x14ac:dyDescent="0.3">
      <c r="B164" s="252"/>
      <c r="C164" s="252"/>
      <c r="D164" s="230">
        <f t="shared" si="0"/>
        <v>0</v>
      </c>
      <c r="E164" s="231"/>
      <c r="F164" s="231"/>
      <c r="G164" s="231"/>
      <c r="H164" s="231"/>
      <c r="I164" s="231"/>
      <c r="J164" s="231"/>
      <c r="K164" s="231"/>
      <c r="L164" s="231"/>
      <c r="M164" s="231"/>
      <c r="N164" s="231"/>
      <c r="O164" s="231"/>
      <c r="P164" s="231"/>
      <c r="Q164" s="231"/>
      <c r="R164" s="231"/>
      <c r="S164" s="231"/>
      <c r="T164" s="232"/>
      <c r="U164" s="72" t="s">
        <v>22</v>
      </c>
      <c r="V164" s="233">
        <f t="shared" si="3"/>
        <v>0</v>
      </c>
      <c r="W164" s="233"/>
      <c r="X164" s="233"/>
      <c r="AE164" s="88"/>
      <c r="AF164" s="88"/>
      <c r="AG164" s="88"/>
      <c r="AH164" s="88"/>
      <c r="AI164" s="68"/>
      <c r="AJ164" s="68"/>
    </row>
    <row r="165" spans="2:36" ht="9.75" hidden="1" customHeight="1" outlineLevel="3" x14ac:dyDescent="0.3">
      <c r="B165" s="252"/>
      <c r="C165" s="252"/>
      <c r="D165" s="230">
        <f t="shared" si="0"/>
        <v>0</v>
      </c>
      <c r="E165" s="231"/>
      <c r="F165" s="231"/>
      <c r="G165" s="231"/>
      <c r="H165" s="231"/>
      <c r="I165" s="231"/>
      <c r="J165" s="231"/>
      <c r="K165" s="231"/>
      <c r="L165" s="231"/>
      <c r="M165" s="231"/>
      <c r="N165" s="231"/>
      <c r="O165" s="231"/>
      <c r="P165" s="231"/>
      <c r="Q165" s="231"/>
      <c r="R165" s="231"/>
      <c r="S165" s="231"/>
      <c r="T165" s="232"/>
      <c r="U165" s="72" t="s">
        <v>22</v>
      </c>
      <c r="V165" s="233">
        <f t="shared" si="3"/>
        <v>0</v>
      </c>
      <c r="W165" s="233"/>
      <c r="X165" s="233"/>
      <c r="AE165" s="88"/>
      <c r="AF165" s="88"/>
      <c r="AG165" s="88"/>
      <c r="AH165" s="88"/>
      <c r="AI165" s="68"/>
      <c r="AJ165" s="68"/>
    </row>
    <row r="166" spans="2:36" ht="9.75" hidden="1" customHeight="1" outlineLevel="3" x14ac:dyDescent="0.3">
      <c r="B166" s="252"/>
      <c r="C166" s="252"/>
      <c r="D166" s="230">
        <f t="shared" si="0"/>
        <v>0</v>
      </c>
      <c r="E166" s="231"/>
      <c r="F166" s="231"/>
      <c r="G166" s="231"/>
      <c r="H166" s="231"/>
      <c r="I166" s="231"/>
      <c r="J166" s="231"/>
      <c r="K166" s="231"/>
      <c r="L166" s="231"/>
      <c r="M166" s="231"/>
      <c r="N166" s="231"/>
      <c r="O166" s="231"/>
      <c r="P166" s="231"/>
      <c r="Q166" s="231"/>
      <c r="R166" s="231"/>
      <c r="S166" s="231"/>
      <c r="T166" s="232"/>
      <c r="U166" s="72" t="s">
        <v>22</v>
      </c>
      <c r="V166" s="233">
        <f t="shared" si="3"/>
        <v>0</v>
      </c>
      <c r="W166" s="233"/>
      <c r="X166" s="233"/>
      <c r="AE166" s="88"/>
      <c r="AF166" s="88"/>
      <c r="AG166" s="88"/>
      <c r="AH166" s="88"/>
      <c r="AI166" s="68"/>
      <c r="AJ166" s="68"/>
    </row>
    <row r="167" spans="2:36" ht="9.75" hidden="1" customHeight="1" outlineLevel="3" x14ac:dyDescent="0.3">
      <c r="B167" s="252"/>
      <c r="C167" s="252"/>
      <c r="D167" s="230">
        <f t="shared" si="0"/>
        <v>0</v>
      </c>
      <c r="E167" s="231"/>
      <c r="F167" s="231"/>
      <c r="G167" s="231"/>
      <c r="H167" s="231"/>
      <c r="I167" s="231"/>
      <c r="J167" s="231"/>
      <c r="K167" s="231"/>
      <c r="L167" s="231"/>
      <c r="M167" s="231"/>
      <c r="N167" s="231"/>
      <c r="O167" s="231"/>
      <c r="P167" s="231"/>
      <c r="Q167" s="231"/>
      <c r="R167" s="231"/>
      <c r="S167" s="231"/>
      <c r="T167" s="232"/>
      <c r="U167" s="72" t="s">
        <v>22</v>
      </c>
      <c r="V167" s="233">
        <f t="shared" si="3"/>
        <v>0</v>
      </c>
      <c r="W167" s="233"/>
      <c r="X167" s="233"/>
      <c r="AE167" s="88"/>
      <c r="AF167" s="88"/>
      <c r="AG167" s="88"/>
      <c r="AH167" s="88"/>
      <c r="AI167" s="68"/>
      <c r="AJ167" s="68"/>
    </row>
    <row r="168" spans="2:36" ht="9.75" hidden="1" customHeight="1" outlineLevel="3" x14ac:dyDescent="0.3">
      <c r="B168" s="252"/>
      <c r="C168" s="252"/>
      <c r="D168" s="230">
        <f t="shared" si="0"/>
        <v>0</v>
      </c>
      <c r="E168" s="231"/>
      <c r="F168" s="231"/>
      <c r="G168" s="231"/>
      <c r="H168" s="231"/>
      <c r="I168" s="231"/>
      <c r="J168" s="231"/>
      <c r="K168" s="231"/>
      <c r="L168" s="231"/>
      <c r="M168" s="231"/>
      <c r="N168" s="231"/>
      <c r="O168" s="231"/>
      <c r="P168" s="231"/>
      <c r="Q168" s="231"/>
      <c r="R168" s="231"/>
      <c r="S168" s="231"/>
      <c r="T168" s="232"/>
      <c r="U168" s="72" t="s">
        <v>22</v>
      </c>
      <c r="V168" s="233">
        <f t="shared" si="3"/>
        <v>0</v>
      </c>
      <c r="W168" s="233"/>
      <c r="X168" s="233"/>
      <c r="AE168" s="88"/>
      <c r="AF168" s="88"/>
      <c r="AG168" s="88"/>
      <c r="AH168" s="88"/>
      <c r="AI168" s="68"/>
      <c r="AJ168" s="68"/>
    </row>
    <row r="169" spans="2:36" ht="9.75" hidden="1" customHeight="1" outlineLevel="3" x14ac:dyDescent="0.3">
      <c r="B169" s="252"/>
      <c r="C169" s="252"/>
      <c r="D169" s="230">
        <f t="shared" si="0"/>
        <v>0</v>
      </c>
      <c r="E169" s="231"/>
      <c r="F169" s="231"/>
      <c r="G169" s="231"/>
      <c r="H169" s="231"/>
      <c r="I169" s="231"/>
      <c r="J169" s="231"/>
      <c r="K169" s="231"/>
      <c r="L169" s="231"/>
      <c r="M169" s="231"/>
      <c r="N169" s="231"/>
      <c r="O169" s="231"/>
      <c r="P169" s="231"/>
      <c r="Q169" s="231"/>
      <c r="R169" s="231"/>
      <c r="S169" s="231"/>
      <c r="T169" s="232"/>
      <c r="U169" s="72" t="s">
        <v>22</v>
      </c>
      <c r="V169" s="233">
        <f t="shared" si="3"/>
        <v>0</v>
      </c>
      <c r="W169" s="233"/>
      <c r="X169" s="233"/>
      <c r="AE169" s="88"/>
      <c r="AF169" s="88"/>
      <c r="AG169" s="88"/>
      <c r="AH169" s="88"/>
      <c r="AI169" s="68"/>
      <c r="AJ169" s="68"/>
    </row>
    <row r="170" spans="2:36" ht="9.75" hidden="1" customHeight="1" outlineLevel="3" x14ac:dyDescent="0.3">
      <c r="B170" s="252"/>
      <c r="C170" s="252"/>
      <c r="D170" s="230">
        <f t="shared" si="0"/>
        <v>0</v>
      </c>
      <c r="E170" s="231"/>
      <c r="F170" s="231"/>
      <c r="G170" s="231"/>
      <c r="H170" s="231"/>
      <c r="I170" s="231"/>
      <c r="J170" s="231"/>
      <c r="K170" s="231"/>
      <c r="L170" s="231"/>
      <c r="M170" s="231"/>
      <c r="N170" s="231"/>
      <c r="O170" s="231"/>
      <c r="P170" s="231"/>
      <c r="Q170" s="231"/>
      <c r="R170" s="231"/>
      <c r="S170" s="231"/>
      <c r="T170" s="232"/>
      <c r="U170" s="72" t="s">
        <v>22</v>
      </c>
      <c r="V170" s="233">
        <f t="shared" si="3"/>
        <v>0</v>
      </c>
      <c r="W170" s="233"/>
      <c r="X170" s="233"/>
      <c r="AE170" s="88"/>
      <c r="AF170" s="88"/>
      <c r="AG170" s="88"/>
      <c r="AH170" s="88"/>
      <c r="AI170" s="68"/>
      <c r="AJ170" s="68"/>
    </row>
    <row r="171" spans="2:36" ht="9.75" hidden="1" customHeight="1" outlineLevel="3" x14ac:dyDescent="0.3">
      <c r="B171" s="252"/>
      <c r="C171" s="252"/>
      <c r="D171" s="230">
        <f t="shared" si="0"/>
        <v>0</v>
      </c>
      <c r="E171" s="231"/>
      <c r="F171" s="231"/>
      <c r="G171" s="231"/>
      <c r="H171" s="231"/>
      <c r="I171" s="231"/>
      <c r="J171" s="231"/>
      <c r="K171" s="231"/>
      <c r="L171" s="231"/>
      <c r="M171" s="231"/>
      <c r="N171" s="231"/>
      <c r="O171" s="231"/>
      <c r="P171" s="231"/>
      <c r="Q171" s="231"/>
      <c r="R171" s="231"/>
      <c r="S171" s="231"/>
      <c r="T171" s="232"/>
      <c r="U171" s="72" t="s">
        <v>22</v>
      </c>
      <c r="V171" s="233">
        <f t="shared" si="3"/>
        <v>0</v>
      </c>
      <c r="W171" s="233"/>
      <c r="X171" s="233"/>
      <c r="AE171" s="88"/>
      <c r="AF171" s="88"/>
      <c r="AG171" s="88"/>
      <c r="AH171" s="88"/>
      <c r="AI171" s="68"/>
      <c r="AJ171" s="68"/>
    </row>
    <row r="172" spans="2:36" ht="9.75" hidden="1" customHeight="1" outlineLevel="3" x14ac:dyDescent="0.3">
      <c r="B172" s="252"/>
      <c r="C172" s="252"/>
      <c r="D172" s="230">
        <f t="shared" si="0"/>
        <v>0</v>
      </c>
      <c r="E172" s="231"/>
      <c r="F172" s="231"/>
      <c r="G172" s="231"/>
      <c r="H172" s="231"/>
      <c r="I172" s="231"/>
      <c r="J172" s="231"/>
      <c r="K172" s="231"/>
      <c r="L172" s="231"/>
      <c r="M172" s="231"/>
      <c r="N172" s="231"/>
      <c r="O172" s="231"/>
      <c r="P172" s="231"/>
      <c r="Q172" s="231"/>
      <c r="R172" s="231"/>
      <c r="S172" s="231"/>
      <c r="T172" s="232"/>
      <c r="U172" s="72" t="s">
        <v>22</v>
      </c>
      <c r="V172" s="233">
        <f t="shared" si="3"/>
        <v>0</v>
      </c>
      <c r="W172" s="233"/>
      <c r="X172" s="233"/>
      <c r="AE172" s="88"/>
      <c r="AF172" s="88"/>
      <c r="AG172" s="88"/>
      <c r="AH172" s="88"/>
      <c r="AI172" s="68"/>
      <c r="AJ172" s="68"/>
    </row>
    <row r="173" spans="2:36" ht="9.75" hidden="1" customHeight="1" outlineLevel="3" x14ac:dyDescent="0.3">
      <c r="B173" s="252"/>
      <c r="C173" s="252"/>
      <c r="D173" s="230">
        <f t="shared" si="0"/>
        <v>0</v>
      </c>
      <c r="E173" s="231"/>
      <c r="F173" s="231"/>
      <c r="G173" s="231"/>
      <c r="H173" s="231"/>
      <c r="I173" s="231"/>
      <c r="J173" s="231"/>
      <c r="K173" s="231"/>
      <c r="L173" s="231"/>
      <c r="M173" s="231"/>
      <c r="N173" s="231"/>
      <c r="O173" s="231"/>
      <c r="P173" s="231"/>
      <c r="Q173" s="231"/>
      <c r="R173" s="231"/>
      <c r="S173" s="231"/>
      <c r="T173" s="232"/>
      <c r="U173" s="72" t="s">
        <v>22</v>
      </c>
      <c r="V173" s="233">
        <f t="shared" si="3"/>
        <v>0</v>
      </c>
      <c r="W173" s="233"/>
      <c r="X173" s="233"/>
      <c r="AE173" s="88"/>
      <c r="AF173" s="88"/>
      <c r="AG173" s="88"/>
      <c r="AH173" s="88"/>
      <c r="AI173" s="68"/>
      <c r="AJ173" s="68"/>
    </row>
    <row r="174" spans="2:36" ht="9.75" hidden="1" customHeight="1" outlineLevel="3" x14ac:dyDescent="0.3">
      <c r="B174" s="252"/>
      <c r="C174" s="252"/>
      <c r="D174" s="230">
        <f t="shared" si="0"/>
        <v>0</v>
      </c>
      <c r="E174" s="231"/>
      <c r="F174" s="231"/>
      <c r="G174" s="231"/>
      <c r="H174" s="231"/>
      <c r="I174" s="231"/>
      <c r="J174" s="231"/>
      <c r="K174" s="231"/>
      <c r="L174" s="231"/>
      <c r="M174" s="231"/>
      <c r="N174" s="231"/>
      <c r="O174" s="231"/>
      <c r="P174" s="231"/>
      <c r="Q174" s="231"/>
      <c r="R174" s="231"/>
      <c r="S174" s="231"/>
      <c r="T174" s="232"/>
      <c r="U174" s="72" t="s">
        <v>22</v>
      </c>
      <c r="V174" s="233">
        <f t="shared" si="3"/>
        <v>0</v>
      </c>
      <c r="W174" s="233"/>
      <c r="X174" s="233"/>
      <c r="AE174" s="88"/>
      <c r="AF174" s="88"/>
      <c r="AG174" s="88"/>
      <c r="AH174" s="88"/>
      <c r="AI174" s="68"/>
      <c r="AJ174" s="68"/>
    </row>
    <row r="175" spans="2:36" ht="9.75" hidden="1" customHeight="1" outlineLevel="3" x14ac:dyDescent="0.3">
      <c r="B175" s="252"/>
      <c r="C175" s="252"/>
      <c r="D175" s="230">
        <f t="shared" si="0"/>
        <v>0</v>
      </c>
      <c r="E175" s="231"/>
      <c r="F175" s="231"/>
      <c r="G175" s="231"/>
      <c r="H175" s="231"/>
      <c r="I175" s="231"/>
      <c r="J175" s="231"/>
      <c r="K175" s="231"/>
      <c r="L175" s="231"/>
      <c r="M175" s="231"/>
      <c r="N175" s="231"/>
      <c r="O175" s="231"/>
      <c r="P175" s="231"/>
      <c r="Q175" s="231"/>
      <c r="R175" s="231"/>
      <c r="S175" s="231"/>
      <c r="T175" s="232"/>
      <c r="U175" s="72" t="s">
        <v>22</v>
      </c>
      <c r="V175" s="233">
        <f t="shared" si="3"/>
        <v>0</v>
      </c>
      <c r="W175" s="233"/>
      <c r="X175" s="233"/>
      <c r="AE175" s="88"/>
      <c r="AF175" s="88"/>
      <c r="AG175" s="88"/>
      <c r="AH175" s="88"/>
      <c r="AI175" s="68"/>
      <c r="AJ175" s="68"/>
    </row>
    <row r="176" spans="2:36" ht="9.75" hidden="1" customHeight="1" outlineLevel="3" x14ac:dyDescent="0.3">
      <c r="B176" s="252"/>
      <c r="C176" s="252"/>
      <c r="D176" s="230">
        <f t="shared" si="0"/>
        <v>0</v>
      </c>
      <c r="E176" s="231"/>
      <c r="F176" s="231"/>
      <c r="G176" s="231"/>
      <c r="H176" s="231"/>
      <c r="I176" s="231"/>
      <c r="J176" s="231"/>
      <c r="K176" s="231"/>
      <c r="L176" s="231"/>
      <c r="M176" s="231"/>
      <c r="N176" s="231"/>
      <c r="O176" s="231"/>
      <c r="P176" s="231"/>
      <c r="Q176" s="231"/>
      <c r="R176" s="231"/>
      <c r="S176" s="231"/>
      <c r="T176" s="232"/>
      <c r="U176" s="72" t="s">
        <v>22</v>
      </c>
      <c r="V176" s="233">
        <f t="shared" si="3"/>
        <v>0</v>
      </c>
      <c r="W176" s="233"/>
      <c r="X176" s="233"/>
      <c r="AE176" s="88"/>
      <c r="AF176" s="88"/>
      <c r="AG176" s="88"/>
      <c r="AH176" s="88"/>
      <c r="AI176" s="68"/>
      <c r="AJ176" s="68"/>
    </row>
    <row r="177" spans="2:36" ht="9.75" hidden="1" customHeight="1" outlineLevel="3" x14ac:dyDescent="0.3">
      <c r="B177" s="252"/>
      <c r="C177" s="252"/>
      <c r="D177" s="230">
        <f t="shared" si="0"/>
        <v>0</v>
      </c>
      <c r="E177" s="231"/>
      <c r="F177" s="231"/>
      <c r="G177" s="231"/>
      <c r="H177" s="231"/>
      <c r="I177" s="231"/>
      <c r="J177" s="231"/>
      <c r="K177" s="231"/>
      <c r="L177" s="231"/>
      <c r="M177" s="231"/>
      <c r="N177" s="231"/>
      <c r="O177" s="231"/>
      <c r="P177" s="231"/>
      <c r="Q177" s="231"/>
      <c r="R177" s="231"/>
      <c r="S177" s="231"/>
      <c r="T177" s="232"/>
      <c r="U177" s="72" t="s">
        <v>22</v>
      </c>
      <c r="V177" s="233">
        <f t="shared" si="3"/>
        <v>0</v>
      </c>
      <c r="W177" s="233"/>
      <c r="X177" s="233"/>
      <c r="AE177" s="88"/>
      <c r="AF177" s="88"/>
      <c r="AG177" s="88"/>
      <c r="AH177" s="88"/>
      <c r="AI177" s="68"/>
      <c r="AJ177" s="68"/>
    </row>
    <row r="178" spans="2:36" ht="9.75" hidden="1" customHeight="1" outlineLevel="3" x14ac:dyDescent="0.3">
      <c r="B178" s="252"/>
      <c r="C178" s="252"/>
      <c r="D178" s="230">
        <f t="shared" si="0"/>
        <v>0</v>
      </c>
      <c r="E178" s="231"/>
      <c r="F178" s="231"/>
      <c r="G178" s="231"/>
      <c r="H178" s="231"/>
      <c r="I178" s="231"/>
      <c r="J178" s="231"/>
      <c r="K178" s="231"/>
      <c r="L178" s="231"/>
      <c r="M178" s="231"/>
      <c r="N178" s="231"/>
      <c r="O178" s="231"/>
      <c r="P178" s="231"/>
      <c r="Q178" s="231"/>
      <c r="R178" s="231"/>
      <c r="S178" s="231"/>
      <c r="T178" s="232"/>
      <c r="U178" s="72" t="s">
        <v>22</v>
      </c>
      <c r="V178" s="233">
        <f t="shared" si="3"/>
        <v>0</v>
      </c>
      <c r="W178" s="233"/>
      <c r="X178" s="233"/>
      <c r="AE178" s="88"/>
      <c r="AF178" s="88"/>
      <c r="AG178" s="88"/>
      <c r="AH178" s="88"/>
      <c r="AI178" s="68"/>
      <c r="AJ178" s="68"/>
    </row>
    <row r="179" spans="2:36" ht="9.75" hidden="1" customHeight="1" outlineLevel="3" x14ac:dyDescent="0.3">
      <c r="B179" s="252"/>
      <c r="C179" s="252"/>
      <c r="D179" s="230">
        <f t="shared" si="0"/>
        <v>0</v>
      </c>
      <c r="E179" s="231"/>
      <c r="F179" s="231"/>
      <c r="G179" s="231"/>
      <c r="H179" s="231"/>
      <c r="I179" s="231"/>
      <c r="J179" s="231"/>
      <c r="K179" s="231"/>
      <c r="L179" s="231"/>
      <c r="M179" s="231"/>
      <c r="N179" s="231"/>
      <c r="O179" s="231"/>
      <c r="P179" s="231"/>
      <c r="Q179" s="231"/>
      <c r="R179" s="231"/>
      <c r="S179" s="231"/>
      <c r="T179" s="232"/>
      <c r="U179" s="72" t="s">
        <v>22</v>
      </c>
      <c r="V179" s="233">
        <f t="shared" si="3"/>
        <v>0</v>
      </c>
      <c r="W179" s="233"/>
      <c r="X179" s="233"/>
      <c r="AE179" s="88"/>
      <c r="AF179" s="88"/>
      <c r="AG179" s="88"/>
      <c r="AH179" s="88"/>
      <c r="AI179" s="68"/>
      <c r="AJ179" s="68"/>
    </row>
    <row r="180" spans="2:36" ht="9.75" hidden="1" customHeight="1" outlineLevel="3" x14ac:dyDescent="0.3">
      <c r="B180" s="252"/>
      <c r="C180" s="252"/>
      <c r="D180" s="230">
        <f t="shared" si="0"/>
        <v>0</v>
      </c>
      <c r="E180" s="231"/>
      <c r="F180" s="231"/>
      <c r="G180" s="231"/>
      <c r="H180" s="231"/>
      <c r="I180" s="231"/>
      <c r="J180" s="231"/>
      <c r="K180" s="231"/>
      <c r="L180" s="231"/>
      <c r="M180" s="231"/>
      <c r="N180" s="231"/>
      <c r="O180" s="231"/>
      <c r="P180" s="231"/>
      <c r="Q180" s="231"/>
      <c r="R180" s="231"/>
      <c r="S180" s="231"/>
      <c r="T180" s="232"/>
      <c r="U180" s="72" t="s">
        <v>22</v>
      </c>
      <c r="V180" s="233">
        <f t="shared" si="3"/>
        <v>0</v>
      </c>
      <c r="W180" s="233"/>
      <c r="X180" s="233"/>
      <c r="AE180" s="88"/>
      <c r="AF180" s="88"/>
      <c r="AG180" s="88"/>
      <c r="AH180" s="88"/>
      <c r="AI180" s="68"/>
      <c r="AJ180" s="68"/>
    </row>
    <row r="181" spans="2:36" ht="9.75" hidden="1" customHeight="1" outlineLevel="3" x14ac:dyDescent="0.3">
      <c r="B181" s="252"/>
      <c r="C181" s="252"/>
      <c r="D181" s="230">
        <f t="shared" si="0"/>
        <v>0</v>
      </c>
      <c r="E181" s="231"/>
      <c r="F181" s="231"/>
      <c r="G181" s="231"/>
      <c r="H181" s="231"/>
      <c r="I181" s="231"/>
      <c r="J181" s="231"/>
      <c r="K181" s="231"/>
      <c r="L181" s="231"/>
      <c r="M181" s="231"/>
      <c r="N181" s="231"/>
      <c r="O181" s="231"/>
      <c r="P181" s="231"/>
      <c r="Q181" s="231"/>
      <c r="R181" s="231"/>
      <c r="S181" s="231"/>
      <c r="T181" s="232"/>
      <c r="U181" s="72" t="s">
        <v>22</v>
      </c>
      <c r="V181" s="233">
        <f t="shared" si="3"/>
        <v>0</v>
      </c>
      <c r="W181" s="233"/>
      <c r="X181" s="233"/>
      <c r="AE181" s="88"/>
      <c r="AF181" s="88"/>
      <c r="AG181" s="88"/>
      <c r="AH181" s="88"/>
      <c r="AI181" s="68"/>
      <c r="AJ181" s="68"/>
    </row>
    <row r="182" spans="2:36" ht="9.75" hidden="1" customHeight="1" outlineLevel="3" x14ac:dyDescent="0.3">
      <c r="B182" s="252"/>
      <c r="C182" s="252"/>
      <c r="D182" s="230">
        <f t="shared" si="0"/>
        <v>0</v>
      </c>
      <c r="E182" s="231"/>
      <c r="F182" s="231"/>
      <c r="G182" s="231"/>
      <c r="H182" s="231"/>
      <c r="I182" s="231"/>
      <c r="J182" s="231"/>
      <c r="K182" s="231"/>
      <c r="L182" s="231"/>
      <c r="M182" s="231"/>
      <c r="N182" s="231"/>
      <c r="O182" s="231"/>
      <c r="P182" s="231"/>
      <c r="Q182" s="231"/>
      <c r="R182" s="231"/>
      <c r="S182" s="231"/>
      <c r="T182" s="232"/>
      <c r="U182" s="72" t="s">
        <v>22</v>
      </c>
      <c r="V182" s="233">
        <f t="shared" si="3"/>
        <v>0</v>
      </c>
      <c r="W182" s="233"/>
      <c r="X182" s="233"/>
      <c r="AE182" s="88"/>
      <c r="AF182" s="88"/>
      <c r="AG182" s="88"/>
      <c r="AH182" s="88"/>
      <c r="AI182" s="68"/>
      <c r="AJ182" s="68"/>
    </row>
    <row r="183" spans="2:36" ht="9.75" hidden="1" customHeight="1" outlineLevel="3" x14ac:dyDescent="0.3">
      <c r="B183" s="252"/>
      <c r="C183" s="252"/>
      <c r="D183" s="230">
        <f t="shared" si="0"/>
        <v>0</v>
      </c>
      <c r="E183" s="231"/>
      <c r="F183" s="231"/>
      <c r="G183" s="231"/>
      <c r="H183" s="231"/>
      <c r="I183" s="231"/>
      <c r="J183" s="231"/>
      <c r="K183" s="231"/>
      <c r="L183" s="231"/>
      <c r="M183" s="231"/>
      <c r="N183" s="231"/>
      <c r="O183" s="231"/>
      <c r="P183" s="231"/>
      <c r="Q183" s="231"/>
      <c r="R183" s="231"/>
      <c r="S183" s="231"/>
      <c r="T183" s="232"/>
      <c r="U183" s="72" t="s">
        <v>22</v>
      </c>
      <c r="V183" s="233">
        <f t="shared" si="3"/>
        <v>0</v>
      </c>
      <c r="W183" s="233"/>
      <c r="X183" s="233"/>
      <c r="AE183" s="88"/>
      <c r="AF183" s="88"/>
      <c r="AG183" s="88"/>
      <c r="AH183" s="88"/>
      <c r="AI183" s="68"/>
      <c r="AJ183" s="68"/>
    </row>
    <row r="184" spans="2:36" ht="9.75" hidden="1" customHeight="1" outlineLevel="3" x14ac:dyDescent="0.3">
      <c r="B184" s="252"/>
      <c r="C184" s="252"/>
      <c r="D184" s="230">
        <f t="shared" si="0"/>
        <v>0</v>
      </c>
      <c r="E184" s="231"/>
      <c r="F184" s="231"/>
      <c r="G184" s="231"/>
      <c r="H184" s="231"/>
      <c r="I184" s="231"/>
      <c r="J184" s="231"/>
      <c r="K184" s="231"/>
      <c r="L184" s="231"/>
      <c r="M184" s="231"/>
      <c r="N184" s="231"/>
      <c r="O184" s="231"/>
      <c r="P184" s="231"/>
      <c r="Q184" s="231"/>
      <c r="R184" s="231"/>
      <c r="S184" s="231"/>
      <c r="T184" s="232"/>
      <c r="U184" s="72" t="s">
        <v>22</v>
      </c>
      <c r="V184" s="233">
        <f t="shared" si="3"/>
        <v>0</v>
      </c>
      <c r="W184" s="233"/>
      <c r="X184" s="233"/>
      <c r="AE184" s="88"/>
      <c r="AF184" s="88"/>
      <c r="AG184" s="88"/>
      <c r="AH184" s="88"/>
      <c r="AI184" s="68"/>
      <c r="AJ184" s="68"/>
    </row>
    <row r="185" spans="2:36" ht="9.75" hidden="1" customHeight="1" outlineLevel="3" x14ac:dyDescent="0.3">
      <c r="B185" s="252"/>
      <c r="C185" s="252"/>
      <c r="D185" s="230">
        <f t="shared" si="0"/>
        <v>0</v>
      </c>
      <c r="E185" s="231"/>
      <c r="F185" s="231"/>
      <c r="G185" s="231"/>
      <c r="H185" s="231"/>
      <c r="I185" s="231"/>
      <c r="J185" s="231"/>
      <c r="K185" s="231"/>
      <c r="L185" s="231"/>
      <c r="M185" s="231"/>
      <c r="N185" s="231"/>
      <c r="O185" s="231"/>
      <c r="P185" s="231"/>
      <c r="Q185" s="231"/>
      <c r="R185" s="231"/>
      <c r="S185" s="231"/>
      <c r="T185" s="232"/>
      <c r="U185" s="72" t="s">
        <v>22</v>
      </c>
      <c r="V185" s="233">
        <f t="shared" si="3"/>
        <v>0</v>
      </c>
      <c r="W185" s="233"/>
      <c r="X185" s="233"/>
      <c r="AE185" s="88"/>
      <c r="AF185" s="88"/>
      <c r="AG185" s="88"/>
      <c r="AH185" s="88"/>
      <c r="AI185" s="68"/>
      <c r="AJ185" s="68"/>
    </row>
    <row r="186" spans="2:36" ht="9.75" hidden="1" customHeight="1" outlineLevel="3" x14ac:dyDescent="0.3">
      <c r="B186" s="252"/>
      <c r="C186" s="252"/>
      <c r="D186" s="230">
        <f t="shared" si="0"/>
        <v>0</v>
      </c>
      <c r="E186" s="231"/>
      <c r="F186" s="231"/>
      <c r="G186" s="231"/>
      <c r="H186" s="231"/>
      <c r="I186" s="231"/>
      <c r="J186" s="231"/>
      <c r="K186" s="231"/>
      <c r="L186" s="231"/>
      <c r="M186" s="231"/>
      <c r="N186" s="231"/>
      <c r="O186" s="231"/>
      <c r="P186" s="231"/>
      <c r="Q186" s="231"/>
      <c r="R186" s="231"/>
      <c r="S186" s="231"/>
      <c r="T186" s="232"/>
      <c r="U186" s="72" t="s">
        <v>22</v>
      </c>
      <c r="V186" s="233">
        <f t="shared" si="3"/>
        <v>0</v>
      </c>
      <c r="W186" s="233"/>
      <c r="X186" s="233"/>
      <c r="AE186" s="88"/>
      <c r="AF186" s="88"/>
      <c r="AG186" s="88"/>
      <c r="AH186" s="88"/>
      <c r="AI186" s="68"/>
      <c r="AJ186" s="68"/>
    </row>
    <row r="187" spans="2:36" ht="9.75" hidden="1" customHeight="1" outlineLevel="3" x14ac:dyDescent="0.3">
      <c r="B187" s="252"/>
      <c r="C187" s="252"/>
      <c r="D187" s="230">
        <f t="shared" si="0"/>
        <v>0</v>
      </c>
      <c r="E187" s="231"/>
      <c r="F187" s="231"/>
      <c r="G187" s="231"/>
      <c r="H187" s="231"/>
      <c r="I187" s="231"/>
      <c r="J187" s="231"/>
      <c r="K187" s="231"/>
      <c r="L187" s="231"/>
      <c r="M187" s="231"/>
      <c r="N187" s="231"/>
      <c r="O187" s="231"/>
      <c r="P187" s="231"/>
      <c r="Q187" s="231"/>
      <c r="R187" s="231"/>
      <c r="S187" s="231"/>
      <c r="T187" s="232"/>
      <c r="U187" s="72" t="s">
        <v>22</v>
      </c>
      <c r="V187" s="233">
        <f t="shared" si="3"/>
        <v>0</v>
      </c>
      <c r="W187" s="233"/>
      <c r="X187" s="233"/>
      <c r="AE187" s="88"/>
      <c r="AF187" s="88"/>
      <c r="AG187" s="88"/>
      <c r="AH187" s="88"/>
      <c r="AI187" s="68"/>
      <c r="AJ187" s="68"/>
    </row>
    <row r="188" spans="2:36" ht="9.75" hidden="1" customHeight="1" outlineLevel="3" x14ac:dyDescent="0.3">
      <c r="B188" s="252"/>
      <c r="C188" s="252"/>
      <c r="D188" s="230">
        <f t="shared" si="0"/>
        <v>0</v>
      </c>
      <c r="E188" s="231"/>
      <c r="F188" s="231"/>
      <c r="G188" s="231"/>
      <c r="H188" s="231"/>
      <c r="I188" s="231"/>
      <c r="J188" s="231"/>
      <c r="K188" s="231"/>
      <c r="L188" s="231"/>
      <c r="M188" s="231"/>
      <c r="N188" s="231"/>
      <c r="O188" s="231"/>
      <c r="P188" s="231"/>
      <c r="Q188" s="231"/>
      <c r="R188" s="231"/>
      <c r="S188" s="231"/>
      <c r="T188" s="232"/>
      <c r="U188" s="72" t="s">
        <v>22</v>
      </c>
      <c r="V188" s="233">
        <f t="shared" si="3"/>
        <v>0</v>
      </c>
      <c r="W188" s="233"/>
      <c r="X188" s="233"/>
      <c r="AE188" s="88"/>
      <c r="AF188" s="88"/>
      <c r="AG188" s="88"/>
      <c r="AH188" s="88"/>
      <c r="AI188" s="68"/>
      <c r="AJ188" s="68"/>
    </row>
    <row r="189" spans="2:36" ht="9.75" hidden="1" customHeight="1" outlineLevel="3" x14ac:dyDescent="0.3">
      <c r="B189" s="252"/>
      <c r="C189" s="252"/>
      <c r="D189" s="230">
        <f t="shared" si="0"/>
        <v>0</v>
      </c>
      <c r="E189" s="231"/>
      <c r="F189" s="231"/>
      <c r="G189" s="231"/>
      <c r="H189" s="231"/>
      <c r="I189" s="231"/>
      <c r="J189" s="231"/>
      <c r="K189" s="231"/>
      <c r="L189" s="231"/>
      <c r="M189" s="231"/>
      <c r="N189" s="231"/>
      <c r="O189" s="231"/>
      <c r="P189" s="231"/>
      <c r="Q189" s="231"/>
      <c r="R189" s="231"/>
      <c r="S189" s="231"/>
      <c r="T189" s="232"/>
      <c r="U189" s="72" t="s">
        <v>22</v>
      </c>
      <c r="V189" s="233">
        <f t="shared" si="3"/>
        <v>0</v>
      </c>
      <c r="W189" s="233"/>
      <c r="X189" s="233"/>
      <c r="AE189" s="88"/>
      <c r="AF189" s="88"/>
      <c r="AG189" s="88"/>
      <c r="AH189" s="88"/>
      <c r="AI189" s="68"/>
      <c r="AJ189" s="68"/>
    </row>
    <row r="190" spans="2:36" ht="9.75" hidden="1" customHeight="1" outlineLevel="3" x14ac:dyDescent="0.3">
      <c r="B190" s="252"/>
      <c r="C190" s="252"/>
      <c r="D190" s="230">
        <f t="shared" si="0"/>
        <v>0</v>
      </c>
      <c r="E190" s="231"/>
      <c r="F190" s="231"/>
      <c r="G190" s="231"/>
      <c r="H190" s="231"/>
      <c r="I190" s="231"/>
      <c r="J190" s="231"/>
      <c r="K190" s="231"/>
      <c r="L190" s="231"/>
      <c r="M190" s="231"/>
      <c r="N190" s="231"/>
      <c r="O190" s="231"/>
      <c r="P190" s="231"/>
      <c r="Q190" s="231"/>
      <c r="R190" s="231"/>
      <c r="S190" s="231"/>
      <c r="T190" s="232"/>
      <c r="U190" s="72" t="s">
        <v>22</v>
      </c>
      <c r="V190" s="233">
        <f t="shared" si="3"/>
        <v>0</v>
      </c>
      <c r="W190" s="233"/>
      <c r="X190" s="233"/>
      <c r="AE190" s="88"/>
      <c r="AF190" s="88"/>
      <c r="AG190" s="88"/>
      <c r="AH190" s="88"/>
      <c r="AI190" s="68"/>
      <c r="AJ190" s="68"/>
    </row>
    <row r="191" spans="2:36" ht="9.75" hidden="1" customHeight="1" outlineLevel="3" x14ac:dyDescent="0.3">
      <c r="B191" s="252"/>
      <c r="C191" s="252"/>
      <c r="D191" s="230">
        <f t="shared" si="0"/>
        <v>0</v>
      </c>
      <c r="E191" s="231"/>
      <c r="F191" s="231"/>
      <c r="G191" s="231"/>
      <c r="H191" s="231"/>
      <c r="I191" s="231"/>
      <c r="J191" s="231"/>
      <c r="K191" s="231"/>
      <c r="L191" s="231"/>
      <c r="M191" s="231"/>
      <c r="N191" s="231"/>
      <c r="O191" s="231"/>
      <c r="P191" s="231"/>
      <c r="Q191" s="231"/>
      <c r="R191" s="231"/>
      <c r="S191" s="231"/>
      <c r="T191" s="232"/>
      <c r="U191" s="72" t="s">
        <v>22</v>
      </c>
      <c r="V191" s="233">
        <f t="shared" si="3"/>
        <v>0</v>
      </c>
      <c r="W191" s="233"/>
      <c r="X191" s="233"/>
      <c r="AE191" s="88"/>
      <c r="AF191" s="88"/>
      <c r="AG191" s="88"/>
      <c r="AH191" s="88"/>
      <c r="AI191" s="68"/>
      <c r="AJ191" s="68"/>
    </row>
    <row r="192" spans="2:36" ht="9.75" hidden="1" customHeight="1" outlineLevel="3" x14ac:dyDescent="0.3">
      <c r="B192" s="252"/>
      <c r="C192" s="252"/>
      <c r="D192" s="230">
        <f t="shared" si="0"/>
        <v>0</v>
      </c>
      <c r="E192" s="231"/>
      <c r="F192" s="231"/>
      <c r="G192" s="231"/>
      <c r="H192" s="231"/>
      <c r="I192" s="231"/>
      <c r="J192" s="231"/>
      <c r="K192" s="231"/>
      <c r="L192" s="231"/>
      <c r="M192" s="231"/>
      <c r="N192" s="231"/>
      <c r="O192" s="231"/>
      <c r="P192" s="231"/>
      <c r="Q192" s="231"/>
      <c r="R192" s="231"/>
      <c r="S192" s="231"/>
      <c r="T192" s="232"/>
      <c r="U192" s="72" t="s">
        <v>22</v>
      </c>
      <c r="V192" s="233">
        <f t="shared" si="3"/>
        <v>0</v>
      </c>
      <c r="W192" s="233"/>
      <c r="X192" s="233"/>
      <c r="AE192" s="88"/>
      <c r="AF192" s="88"/>
      <c r="AG192" s="88"/>
      <c r="AH192" s="88"/>
      <c r="AI192" s="68"/>
      <c r="AJ192" s="68"/>
    </row>
    <row r="193" spans="2:36" ht="9.75" hidden="1" customHeight="1" outlineLevel="3" x14ac:dyDescent="0.3">
      <c r="B193" s="252"/>
      <c r="C193" s="252"/>
      <c r="D193" s="230">
        <f t="shared" si="0"/>
        <v>0</v>
      </c>
      <c r="E193" s="231"/>
      <c r="F193" s="231"/>
      <c r="G193" s="231"/>
      <c r="H193" s="231"/>
      <c r="I193" s="231"/>
      <c r="J193" s="231"/>
      <c r="K193" s="231"/>
      <c r="L193" s="231"/>
      <c r="M193" s="231"/>
      <c r="N193" s="231"/>
      <c r="O193" s="231"/>
      <c r="P193" s="231"/>
      <c r="Q193" s="231"/>
      <c r="R193" s="231"/>
      <c r="S193" s="231"/>
      <c r="T193" s="232"/>
      <c r="U193" s="72" t="s">
        <v>22</v>
      </c>
      <c r="V193" s="233">
        <f t="shared" si="3"/>
        <v>0</v>
      </c>
      <c r="W193" s="233"/>
      <c r="X193" s="233"/>
      <c r="AE193" s="88"/>
      <c r="AF193" s="88"/>
      <c r="AG193" s="88"/>
      <c r="AH193" s="88"/>
      <c r="AI193" s="68"/>
      <c r="AJ193" s="68"/>
    </row>
    <row r="194" spans="2:36" ht="9.75" hidden="1" customHeight="1" outlineLevel="3" x14ac:dyDescent="0.3">
      <c r="B194" s="252"/>
      <c r="C194" s="252"/>
      <c r="D194" s="230">
        <f t="shared" si="0"/>
        <v>0</v>
      </c>
      <c r="E194" s="231"/>
      <c r="F194" s="231"/>
      <c r="G194" s="231"/>
      <c r="H194" s="231"/>
      <c r="I194" s="231"/>
      <c r="J194" s="231"/>
      <c r="K194" s="231"/>
      <c r="L194" s="231"/>
      <c r="M194" s="231"/>
      <c r="N194" s="231"/>
      <c r="O194" s="231"/>
      <c r="P194" s="231"/>
      <c r="Q194" s="231"/>
      <c r="R194" s="231"/>
      <c r="S194" s="231"/>
      <c r="T194" s="232"/>
      <c r="U194" s="72" t="s">
        <v>22</v>
      </c>
      <c r="V194" s="233">
        <f t="shared" si="3"/>
        <v>0</v>
      </c>
      <c r="W194" s="233"/>
      <c r="X194" s="233"/>
      <c r="AE194" s="88"/>
      <c r="AF194" s="88"/>
      <c r="AG194" s="88"/>
      <c r="AH194" s="88"/>
      <c r="AI194" s="68"/>
      <c r="AJ194" s="68"/>
    </row>
    <row r="195" spans="2:36" ht="9.75" hidden="1" customHeight="1" outlineLevel="3" x14ac:dyDescent="0.3">
      <c r="B195" s="252"/>
      <c r="C195" s="252"/>
      <c r="D195" s="230">
        <f t="shared" si="0"/>
        <v>0</v>
      </c>
      <c r="E195" s="231"/>
      <c r="F195" s="231"/>
      <c r="G195" s="231"/>
      <c r="H195" s="231"/>
      <c r="I195" s="231"/>
      <c r="J195" s="231"/>
      <c r="K195" s="231"/>
      <c r="L195" s="231"/>
      <c r="M195" s="231"/>
      <c r="N195" s="231"/>
      <c r="O195" s="231"/>
      <c r="P195" s="231"/>
      <c r="Q195" s="231"/>
      <c r="R195" s="231"/>
      <c r="S195" s="231"/>
      <c r="T195" s="232"/>
      <c r="U195" s="72" t="s">
        <v>22</v>
      </c>
      <c r="V195" s="233">
        <f t="shared" si="3"/>
        <v>0</v>
      </c>
      <c r="W195" s="233"/>
      <c r="X195" s="233"/>
      <c r="AE195" s="88"/>
      <c r="AF195" s="88"/>
      <c r="AG195" s="88"/>
      <c r="AH195" s="88"/>
      <c r="AI195" s="68"/>
      <c r="AJ195" s="68"/>
    </row>
    <row r="196" spans="2:36" ht="9.75" hidden="1" customHeight="1" outlineLevel="3" x14ac:dyDescent="0.3">
      <c r="B196" s="252"/>
      <c r="C196" s="252"/>
      <c r="D196" s="230">
        <f t="shared" si="0"/>
        <v>0</v>
      </c>
      <c r="E196" s="231"/>
      <c r="F196" s="231"/>
      <c r="G196" s="231"/>
      <c r="H196" s="231"/>
      <c r="I196" s="231"/>
      <c r="J196" s="231"/>
      <c r="K196" s="231"/>
      <c r="L196" s="231"/>
      <c r="M196" s="231"/>
      <c r="N196" s="231"/>
      <c r="O196" s="231"/>
      <c r="P196" s="231"/>
      <c r="Q196" s="231"/>
      <c r="R196" s="231"/>
      <c r="S196" s="231"/>
      <c r="T196" s="232"/>
      <c r="U196" s="72" t="s">
        <v>22</v>
      </c>
      <c r="V196" s="233">
        <f t="shared" si="3"/>
        <v>0</v>
      </c>
      <c r="W196" s="233"/>
      <c r="X196" s="233"/>
      <c r="AE196" s="88"/>
      <c r="AF196" s="88"/>
      <c r="AG196" s="88"/>
      <c r="AH196" s="88"/>
      <c r="AI196" s="68"/>
      <c r="AJ196" s="68"/>
    </row>
    <row r="197" spans="2:36" ht="9.75" hidden="1" customHeight="1" outlineLevel="3" x14ac:dyDescent="0.3">
      <c r="B197" s="252"/>
      <c r="C197" s="252"/>
      <c r="D197" s="230">
        <f t="shared" si="0"/>
        <v>0</v>
      </c>
      <c r="E197" s="231"/>
      <c r="F197" s="231"/>
      <c r="G197" s="231"/>
      <c r="H197" s="231"/>
      <c r="I197" s="231"/>
      <c r="J197" s="231"/>
      <c r="K197" s="231"/>
      <c r="L197" s="231"/>
      <c r="M197" s="231"/>
      <c r="N197" s="231"/>
      <c r="O197" s="231"/>
      <c r="P197" s="231"/>
      <c r="Q197" s="231"/>
      <c r="R197" s="231"/>
      <c r="S197" s="231"/>
      <c r="T197" s="232"/>
      <c r="U197" s="72" t="s">
        <v>22</v>
      </c>
      <c r="V197" s="233">
        <f t="shared" si="3"/>
        <v>0</v>
      </c>
      <c r="W197" s="233"/>
      <c r="X197" s="233"/>
      <c r="AE197" s="88"/>
      <c r="AF197" s="88"/>
      <c r="AG197" s="88"/>
      <c r="AH197" s="88"/>
      <c r="AI197" s="68"/>
      <c r="AJ197" s="68"/>
    </row>
    <row r="198" spans="2:36" ht="9.75" hidden="1" customHeight="1" outlineLevel="3" x14ac:dyDescent="0.3">
      <c r="B198" s="252"/>
      <c r="C198" s="252"/>
      <c r="D198" s="230">
        <f t="shared" si="0"/>
        <v>0</v>
      </c>
      <c r="E198" s="231"/>
      <c r="F198" s="231"/>
      <c r="G198" s="231"/>
      <c r="H198" s="231"/>
      <c r="I198" s="231"/>
      <c r="J198" s="231"/>
      <c r="K198" s="231"/>
      <c r="L198" s="231"/>
      <c r="M198" s="231"/>
      <c r="N198" s="231"/>
      <c r="O198" s="231"/>
      <c r="P198" s="231"/>
      <c r="Q198" s="231"/>
      <c r="R198" s="231"/>
      <c r="S198" s="231"/>
      <c r="T198" s="232"/>
      <c r="U198" s="72" t="s">
        <v>22</v>
      </c>
      <c r="V198" s="233">
        <f t="shared" si="3"/>
        <v>0</v>
      </c>
      <c r="W198" s="233"/>
      <c r="X198" s="233"/>
      <c r="AE198" s="88"/>
      <c r="AF198" s="88"/>
      <c r="AG198" s="88"/>
      <c r="AH198" s="88"/>
      <c r="AI198" s="68"/>
      <c r="AJ198" s="68"/>
    </row>
    <row r="199" spans="2:36" ht="9.75" hidden="1" customHeight="1" outlineLevel="3" x14ac:dyDescent="0.3">
      <c r="B199" s="252"/>
      <c r="C199" s="252"/>
      <c r="D199" s="230">
        <f t="shared" si="0"/>
        <v>0</v>
      </c>
      <c r="E199" s="231"/>
      <c r="F199" s="231"/>
      <c r="G199" s="231"/>
      <c r="H199" s="231"/>
      <c r="I199" s="231"/>
      <c r="J199" s="231"/>
      <c r="K199" s="231"/>
      <c r="L199" s="231"/>
      <c r="M199" s="231"/>
      <c r="N199" s="231"/>
      <c r="O199" s="231"/>
      <c r="P199" s="231"/>
      <c r="Q199" s="231"/>
      <c r="R199" s="231"/>
      <c r="S199" s="231"/>
      <c r="T199" s="232"/>
      <c r="U199" s="72" t="s">
        <v>22</v>
      </c>
      <c r="V199" s="233">
        <f t="shared" si="3"/>
        <v>0</v>
      </c>
      <c r="W199" s="233"/>
      <c r="X199" s="233"/>
      <c r="AE199" s="88"/>
      <c r="AF199" s="88"/>
      <c r="AG199" s="88"/>
      <c r="AH199" s="88"/>
      <c r="AI199" s="68"/>
      <c r="AJ199" s="68"/>
    </row>
    <row r="200" spans="2:36" ht="9.75" hidden="1" customHeight="1" outlineLevel="3" x14ac:dyDescent="0.3">
      <c r="B200" s="252"/>
      <c r="C200" s="252"/>
      <c r="D200" s="230">
        <f t="shared" si="0"/>
        <v>0</v>
      </c>
      <c r="E200" s="231"/>
      <c r="F200" s="231"/>
      <c r="G200" s="231"/>
      <c r="H200" s="231"/>
      <c r="I200" s="231"/>
      <c r="J200" s="231"/>
      <c r="K200" s="231"/>
      <c r="L200" s="231"/>
      <c r="M200" s="231"/>
      <c r="N200" s="231"/>
      <c r="O200" s="231"/>
      <c r="P200" s="231"/>
      <c r="Q200" s="231"/>
      <c r="R200" s="231"/>
      <c r="S200" s="231"/>
      <c r="T200" s="232"/>
      <c r="U200" s="72" t="s">
        <v>22</v>
      </c>
      <c r="V200" s="233">
        <f t="shared" si="3"/>
        <v>0</v>
      </c>
      <c r="W200" s="233"/>
      <c r="X200" s="233"/>
      <c r="AE200" s="88"/>
      <c r="AF200" s="88"/>
      <c r="AG200" s="88"/>
      <c r="AH200" s="88"/>
      <c r="AI200" s="68"/>
      <c r="AJ200" s="68"/>
    </row>
    <row r="201" spans="2:36" ht="9.75" hidden="1" customHeight="1" outlineLevel="3" x14ac:dyDescent="0.3">
      <c r="B201" s="252"/>
      <c r="C201" s="252"/>
      <c r="D201" s="230">
        <f t="shared" si="0"/>
        <v>0</v>
      </c>
      <c r="E201" s="231"/>
      <c r="F201" s="231"/>
      <c r="G201" s="231"/>
      <c r="H201" s="231"/>
      <c r="I201" s="231"/>
      <c r="J201" s="231"/>
      <c r="K201" s="231"/>
      <c r="L201" s="231"/>
      <c r="M201" s="231"/>
      <c r="N201" s="231"/>
      <c r="O201" s="231"/>
      <c r="P201" s="231"/>
      <c r="Q201" s="231"/>
      <c r="R201" s="231"/>
      <c r="S201" s="231"/>
      <c r="T201" s="232"/>
      <c r="U201" s="72" t="s">
        <v>22</v>
      </c>
      <c r="V201" s="233">
        <f t="shared" si="3"/>
        <v>0</v>
      </c>
      <c r="W201" s="233"/>
      <c r="X201" s="233"/>
      <c r="AE201" s="88"/>
      <c r="AF201" s="88"/>
      <c r="AG201" s="88"/>
      <c r="AH201" s="88"/>
      <c r="AI201" s="68"/>
      <c r="AJ201" s="68"/>
    </row>
    <row r="202" spans="2:36" ht="9.75" hidden="1" customHeight="1" outlineLevel="3" x14ac:dyDescent="0.3">
      <c r="B202" s="252"/>
      <c r="C202" s="252"/>
      <c r="D202" s="230">
        <f t="shared" si="0"/>
        <v>0</v>
      </c>
      <c r="E202" s="231"/>
      <c r="F202" s="231"/>
      <c r="G202" s="231"/>
      <c r="H202" s="231"/>
      <c r="I202" s="231"/>
      <c r="J202" s="231"/>
      <c r="K202" s="231"/>
      <c r="L202" s="231"/>
      <c r="M202" s="231"/>
      <c r="N202" s="231"/>
      <c r="O202" s="231"/>
      <c r="P202" s="231"/>
      <c r="Q202" s="231"/>
      <c r="R202" s="231"/>
      <c r="S202" s="231"/>
      <c r="T202" s="232"/>
      <c r="U202" s="72" t="s">
        <v>22</v>
      </c>
      <c r="V202" s="233">
        <f t="shared" si="3"/>
        <v>0</v>
      </c>
      <c r="W202" s="233"/>
      <c r="X202" s="233"/>
      <c r="AE202" s="88"/>
      <c r="AF202" s="88"/>
      <c r="AG202" s="88"/>
      <c r="AH202" s="88"/>
      <c r="AI202" s="68"/>
      <c r="AJ202" s="68"/>
    </row>
    <row r="203" spans="2:36" ht="9.75" hidden="1" customHeight="1" outlineLevel="3" x14ac:dyDescent="0.3">
      <c r="B203" s="252"/>
      <c r="C203" s="252"/>
      <c r="D203" s="230">
        <f t="shared" si="0"/>
        <v>0</v>
      </c>
      <c r="E203" s="231"/>
      <c r="F203" s="231"/>
      <c r="G203" s="231"/>
      <c r="H203" s="231"/>
      <c r="I203" s="231"/>
      <c r="J203" s="231"/>
      <c r="K203" s="231"/>
      <c r="L203" s="231"/>
      <c r="M203" s="231"/>
      <c r="N203" s="231"/>
      <c r="O203" s="231"/>
      <c r="P203" s="231"/>
      <c r="Q203" s="231"/>
      <c r="R203" s="231"/>
      <c r="S203" s="231"/>
      <c r="T203" s="232"/>
      <c r="U203" s="72" t="s">
        <v>22</v>
      </c>
      <c r="V203" s="233">
        <f t="shared" si="3"/>
        <v>0</v>
      </c>
      <c r="W203" s="233"/>
      <c r="X203" s="233"/>
      <c r="AE203" s="88"/>
      <c r="AF203" s="88"/>
      <c r="AG203" s="88"/>
      <c r="AH203" s="88"/>
      <c r="AI203" s="68"/>
      <c r="AJ203" s="68"/>
    </row>
    <row r="204" spans="2:36" ht="9.75" hidden="1" customHeight="1" outlineLevel="3" x14ac:dyDescent="0.3">
      <c r="B204" s="252"/>
      <c r="C204" s="252"/>
      <c r="D204" s="230">
        <f t="shared" si="0"/>
        <v>0</v>
      </c>
      <c r="E204" s="231"/>
      <c r="F204" s="231"/>
      <c r="G204" s="231"/>
      <c r="H204" s="231"/>
      <c r="I204" s="231"/>
      <c r="J204" s="231"/>
      <c r="K204" s="231"/>
      <c r="L204" s="231"/>
      <c r="M204" s="231"/>
      <c r="N204" s="231"/>
      <c r="O204" s="231"/>
      <c r="P204" s="231"/>
      <c r="Q204" s="231"/>
      <c r="R204" s="231"/>
      <c r="S204" s="231"/>
      <c r="T204" s="232"/>
      <c r="U204" s="72" t="s">
        <v>22</v>
      </c>
      <c r="V204" s="233">
        <f t="shared" si="3"/>
        <v>0</v>
      </c>
      <c r="W204" s="233"/>
      <c r="X204" s="233"/>
      <c r="AE204" s="88"/>
      <c r="AF204" s="88"/>
      <c r="AG204" s="88"/>
      <c r="AH204" s="88"/>
      <c r="AI204" s="68"/>
      <c r="AJ204" s="68"/>
    </row>
    <row r="205" spans="2:36" ht="9.75" hidden="1" customHeight="1" outlineLevel="3" x14ac:dyDescent="0.3">
      <c r="B205" s="252"/>
      <c r="C205" s="252"/>
      <c r="D205" s="230">
        <f t="shared" si="0"/>
        <v>0</v>
      </c>
      <c r="E205" s="231"/>
      <c r="F205" s="231"/>
      <c r="G205" s="231"/>
      <c r="H205" s="231"/>
      <c r="I205" s="231"/>
      <c r="J205" s="231"/>
      <c r="K205" s="231"/>
      <c r="L205" s="231"/>
      <c r="M205" s="231"/>
      <c r="N205" s="231"/>
      <c r="O205" s="231"/>
      <c r="P205" s="231"/>
      <c r="Q205" s="231"/>
      <c r="R205" s="231"/>
      <c r="S205" s="231"/>
      <c r="T205" s="232"/>
      <c r="U205" s="72" t="s">
        <v>22</v>
      </c>
      <c r="V205" s="233">
        <f t="shared" si="3"/>
        <v>0</v>
      </c>
      <c r="W205" s="233"/>
      <c r="X205" s="233"/>
      <c r="AE205" s="88"/>
      <c r="AF205" s="88"/>
      <c r="AG205" s="88"/>
      <c r="AH205" s="88"/>
      <c r="AI205" s="68"/>
      <c r="AJ205" s="68"/>
    </row>
    <row r="206" spans="2:36" ht="9.75" hidden="1" customHeight="1" outlineLevel="3" x14ac:dyDescent="0.3">
      <c r="B206" s="252"/>
      <c r="C206" s="252"/>
      <c r="D206" s="230">
        <f t="shared" si="0"/>
        <v>0</v>
      </c>
      <c r="E206" s="231"/>
      <c r="F206" s="231"/>
      <c r="G206" s="231"/>
      <c r="H206" s="231"/>
      <c r="I206" s="231"/>
      <c r="J206" s="231"/>
      <c r="K206" s="231"/>
      <c r="L206" s="231"/>
      <c r="M206" s="231"/>
      <c r="N206" s="231"/>
      <c r="O206" s="231"/>
      <c r="P206" s="231"/>
      <c r="Q206" s="231"/>
      <c r="R206" s="231"/>
      <c r="S206" s="231"/>
      <c r="T206" s="232"/>
      <c r="U206" s="72" t="s">
        <v>22</v>
      </c>
      <c r="V206" s="233">
        <f t="shared" si="3"/>
        <v>0</v>
      </c>
      <c r="W206" s="233"/>
      <c r="X206" s="233"/>
      <c r="AE206" s="88"/>
      <c r="AF206" s="88"/>
      <c r="AG206" s="88"/>
      <c r="AH206" s="88"/>
      <c r="AI206" s="68"/>
      <c r="AJ206" s="68"/>
    </row>
    <row r="207" spans="2:36" ht="9.75" hidden="1" customHeight="1" outlineLevel="3" x14ac:dyDescent="0.3">
      <c r="B207" s="252"/>
      <c r="C207" s="252"/>
      <c r="D207" s="230">
        <f t="shared" si="0"/>
        <v>0</v>
      </c>
      <c r="E207" s="231"/>
      <c r="F207" s="231"/>
      <c r="G207" s="231"/>
      <c r="H207" s="231"/>
      <c r="I207" s="231"/>
      <c r="J207" s="231"/>
      <c r="K207" s="231"/>
      <c r="L207" s="231"/>
      <c r="M207" s="231"/>
      <c r="N207" s="231"/>
      <c r="O207" s="231"/>
      <c r="P207" s="231"/>
      <c r="Q207" s="231"/>
      <c r="R207" s="231"/>
      <c r="S207" s="231"/>
      <c r="T207" s="232"/>
      <c r="U207" s="72" t="s">
        <v>22</v>
      </c>
      <c r="V207" s="233">
        <f t="shared" si="3"/>
        <v>0</v>
      </c>
      <c r="W207" s="233"/>
      <c r="X207" s="233"/>
      <c r="AE207" s="88"/>
      <c r="AF207" s="88"/>
      <c r="AG207" s="88"/>
      <c r="AH207" s="88"/>
      <c r="AI207" s="68"/>
      <c r="AJ207" s="68"/>
    </row>
    <row r="208" spans="2:36" ht="9.75" hidden="1" customHeight="1" outlineLevel="3" x14ac:dyDescent="0.3">
      <c r="B208" s="252"/>
      <c r="C208" s="252"/>
      <c r="D208" s="230">
        <f t="shared" si="0"/>
        <v>0</v>
      </c>
      <c r="E208" s="231"/>
      <c r="F208" s="231"/>
      <c r="G208" s="231"/>
      <c r="H208" s="231"/>
      <c r="I208" s="231"/>
      <c r="J208" s="231"/>
      <c r="K208" s="231"/>
      <c r="L208" s="231"/>
      <c r="M208" s="231"/>
      <c r="N208" s="231"/>
      <c r="O208" s="231"/>
      <c r="P208" s="231"/>
      <c r="Q208" s="231"/>
      <c r="R208" s="231"/>
      <c r="S208" s="231"/>
      <c r="T208" s="232"/>
      <c r="U208" s="72" t="s">
        <v>22</v>
      </c>
      <c r="V208" s="233">
        <f t="shared" si="3"/>
        <v>0</v>
      </c>
      <c r="W208" s="233"/>
      <c r="X208" s="233"/>
      <c r="AE208" s="88"/>
      <c r="AF208" s="88"/>
      <c r="AG208" s="88"/>
      <c r="AH208" s="88"/>
      <c r="AI208" s="68"/>
      <c r="AJ208" s="68"/>
    </row>
    <row r="209" spans="2:36" ht="9.75" hidden="1" customHeight="1" outlineLevel="3" x14ac:dyDescent="0.3">
      <c r="B209" s="252"/>
      <c r="C209" s="252"/>
      <c r="D209" s="230">
        <f t="shared" si="0"/>
        <v>0</v>
      </c>
      <c r="E209" s="231"/>
      <c r="F209" s="231"/>
      <c r="G209" s="231"/>
      <c r="H209" s="231"/>
      <c r="I209" s="231"/>
      <c r="J209" s="231"/>
      <c r="K209" s="231"/>
      <c r="L209" s="231"/>
      <c r="M209" s="231"/>
      <c r="N209" s="231"/>
      <c r="O209" s="231"/>
      <c r="P209" s="231"/>
      <c r="Q209" s="231"/>
      <c r="R209" s="231"/>
      <c r="S209" s="231"/>
      <c r="T209" s="232"/>
      <c r="U209" s="72" t="s">
        <v>22</v>
      </c>
      <c r="V209" s="233">
        <f t="shared" si="3"/>
        <v>0</v>
      </c>
      <c r="W209" s="233"/>
      <c r="X209" s="233"/>
      <c r="AE209" s="88"/>
      <c r="AF209" s="88"/>
      <c r="AG209" s="88"/>
      <c r="AH209" s="88"/>
      <c r="AI209" s="68"/>
      <c r="AJ209" s="68"/>
    </row>
    <row r="210" spans="2:36" ht="9.75" hidden="1" customHeight="1" outlineLevel="3" x14ac:dyDescent="0.3">
      <c r="B210" s="252"/>
      <c r="C210" s="252"/>
      <c r="D210" s="230">
        <f t="shared" si="0"/>
        <v>0</v>
      </c>
      <c r="E210" s="231"/>
      <c r="F210" s="231"/>
      <c r="G210" s="231"/>
      <c r="H210" s="231"/>
      <c r="I210" s="231"/>
      <c r="J210" s="231"/>
      <c r="K210" s="231"/>
      <c r="L210" s="231"/>
      <c r="M210" s="231"/>
      <c r="N210" s="231"/>
      <c r="O210" s="231"/>
      <c r="P210" s="231"/>
      <c r="Q210" s="231"/>
      <c r="R210" s="231"/>
      <c r="S210" s="231"/>
      <c r="T210" s="232"/>
      <c r="U210" s="72" t="s">
        <v>22</v>
      </c>
      <c r="V210" s="233">
        <f t="shared" si="3"/>
        <v>0</v>
      </c>
      <c r="W210" s="233"/>
      <c r="X210" s="233"/>
      <c r="AE210" s="88"/>
      <c r="AF210" s="88"/>
      <c r="AG210" s="88"/>
      <c r="AH210" s="88"/>
      <c r="AI210" s="68"/>
      <c r="AJ210" s="68"/>
    </row>
    <row r="211" spans="2:36" ht="9.75" hidden="1" customHeight="1" outlineLevel="3" x14ac:dyDescent="0.3">
      <c r="B211" s="252"/>
      <c r="C211" s="252"/>
      <c r="D211" s="230">
        <f t="shared" si="0"/>
        <v>0</v>
      </c>
      <c r="E211" s="231"/>
      <c r="F211" s="231"/>
      <c r="G211" s="231"/>
      <c r="H211" s="231"/>
      <c r="I211" s="231"/>
      <c r="J211" s="231"/>
      <c r="K211" s="231"/>
      <c r="L211" s="231"/>
      <c r="M211" s="231"/>
      <c r="N211" s="231"/>
      <c r="O211" s="231"/>
      <c r="P211" s="231"/>
      <c r="Q211" s="231"/>
      <c r="R211" s="231"/>
      <c r="S211" s="231"/>
      <c r="T211" s="232"/>
      <c r="U211" s="72" t="s">
        <v>22</v>
      </c>
      <c r="V211" s="233">
        <f t="shared" si="3"/>
        <v>0</v>
      </c>
      <c r="W211" s="233"/>
      <c r="X211" s="233"/>
      <c r="AE211" s="88"/>
      <c r="AF211" s="88"/>
      <c r="AG211" s="88"/>
      <c r="AH211" s="88"/>
      <c r="AI211" s="68"/>
      <c r="AJ211" s="68"/>
    </row>
    <row r="212" spans="2:36" ht="9.75" hidden="1" customHeight="1" outlineLevel="3" x14ac:dyDescent="0.3">
      <c r="B212" s="252"/>
      <c r="C212" s="252"/>
      <c r="D212" s="230">
        <f t="shared" si="0"/>
        <v>0</v>
      </c>
      <c r="E212" s="231"/>
      <c r="F212" s="231"/>
      <c r="G212" s="231"/>
      <c r="H212" s="231"/>
      <c r="I212" s="231"/>
      <c r="J212" s="231"/>
      <c r="K212" s="231"/>
      <c r="L212" s="231"/>
      <c r="M212" s="231"/>
      <c r="N212" s="231"/>
      <c r="O212" s="231"/>
      <c r="P212" s="231"/>
      <c r="Q212" s="231"/>
      <c r="R212" s="231"/>
      <c r="S212" s="231"/>
      <c r="T212" s="232"/>
      <c r="U212" s="72" t="s">
        <v>22</v>
      </c>
      <c r="V212" s="233">
        <f t="shared" si="3"/>
        <v>0</v>
      </c>
      <c r="W212" s="233"/>
      <c r="X212" s="233"/>
      <c r="AE212" s="88"/>
      <c r="AF212" s="88"/>
      <c r="AG212" s="88"/>
      <c r="AH212" s="88"/>
      <c r="AI212" s="68"/>
      <c r="AJ212" s="68"/>
    </row>
    <row r="213" spans="2:36" ht="9.75" hidden="1" customHeight="1" outlineLevel="3" x14ac:dyDescent="0.3">
      <c r="B213" s="252"/>
      <c r="C213" s="252"/>
      <c r="D213" s="230">
        <f t="shared" si="0"/>
        <v>0</v>
      </c>
      <c r="E213" s="231"/>
      <c r="F213" s="231"/>
      <c r="G213" s="231"/>
      <c r="H213" s="231"/>
      <c r="I213" s="231"/>
      <c r="J213" s="231"/>
      <c r="K213" s="231"/>
      <c r="L213" s="231"/>
      <c r="M213" s="231"/>
      <c r="N213" s="231"/>
      <c r="O213" s="231"/>
      <c r="P213" s="231"/>
      <c r="Q213" s="231"/>
      <c r="R213" s="231"/>
      <c r="S213" s="231"/>
      <c r="T213" s="232"/>
      <c r="U213" s="72" t="s">
        <v>22</v>
      </c>
      <c r="V213" s="233">
        <f t="shared" si="3"/>
        <v>0</v>
      </c>
      <c r="W213" s="233"/>
      <c r="X213" s="233"/>
      <c r="AE213" s="88"/>
      <c r="AF213" s="88"/>
      <c r="AG213" s="88"/>
      <c r="AH213" s="88"/>
      <c r="AI213" s="68"/>
      <c r="AJ213" s="68"/>
    </row>
    <row r="214" spans="2:36" ht="9.75" hidden="1" customHeight="1" outlineLevel="3" x14ac:dyDescent="0.3">
      <c r="B214" s="252"/>
      <c r="C214" s="252"/>
      <c r="D214" s="230">
        <f t="shared" si="0"/>
        <v>0</v>
      </c>
      <c r="E214" s="231"/>
      <c r="F214" s="231"/>
      <c r="G214" s="231"/>
      <c r="H214" s="231"/>
      <c r="I214" s="231"/>
      <c r="J214" s="231"/>
      <c r="K214" s="231"/>
      <c r="L214" s="231"/>
      <c r="M214" s="231"/>
      <c r="N214" s="231"/>
      <c r="O214" s="231"/>
      <c r="P214" s="231"/>
      <c r="Q214" s="231"/>
      <c r="R214" s="231"/>
      <c r="S214" s="231"/>
      <c r="T214" s="232"/>
      <c r="U214" s="72" t="s">
        <v>22</v>
      </c>
      <c r="V214" s="233">
        <f t="shared" si="3"/>
        <v>0</v>
      </c>
      <c r="W214" s="233"/>
      <c r="X214" s="233"/>
      <c r="AE214" s="88"/>
      <c r="AF214" s="88"/>
      <c r="AG214" s="88"/>
      <c r="AH214" s="88"/>
      <c r="AI214" s="68"/>
      <c r="AJ214" s="68"/>
    </row>
    <row r="215" spans="2:36" ht="9.75" hidden="1" customHeight="1" outlineLevel="3" x14ac:dyDescent="0.3">
      <c r="B215" s="252"/>
      <c r="C215" s="252"/>
      <c r="D215" s="230">
        <f t="shared" si="0"/>
        <v>0</v>
      </c>
      <c r="E215" s="231"/>
      <c r="F215" s="231"/>
      <c r="G215" s="231"/>
      <c r="H215" s="231"/>
      <c r="I215" s="231"/>
      <c r="J215" s="231"/>
      <c r="K215" s="231"/>
      <c r="L215" s="231"/>
      <c r="M215" s="231"/>
      <c r="N215" s="231"/>
      <c r="O215" s="231"/>
      <c r="P215" s="231"/>
      <c r="Q215" s="231"/>
      <c r="R215" s="231"/>
      <c r="S215" s="231"/>
      <c r="T215" s="232"/>
      <c r="U215" s="72" t="s">
        <v>22</v>
      </c>
      <c r="V215" s="233">
        <f t="shared" si="3"/>
        <v>0</v>
      </c>
      <c r="W215" s="233"/>
      <c r="X215" s="233"/>
      <c r="AE215" s="88"/>
      <c r="AF215" s="88"/>
      <c r="AG215" s="88"/>
      <c r="AH215" s="88"/>
      <c r="AI215" s="68"/>
      <c r="AJ215" s="68"/>
    </row>
    <row r="216" spans="2:36" ht="9.75" hidden="1" customHeight="1" outlineLevel="3" x14ac:dyDescent="0.3">
      <c r="B216" s="252"/>
      <c r="C216" s="252"/>
      <c r="D216" s="230">
        <f t="shared" si="0"/>
        <v>0</v>
      </c>
      <c r="E216" s="231"/>
      <c r="F216" s="231"/>
      <c r="G216" s="231"/>
      <c r="H216" s="231"/>
      <c r="I216" s="231"/>
      <c r="J216" s="231"/>
      <c r="K216" s="231"/>
      <c r="L216" s="231"/>
      <c r="M216" s="231"/>
      <c r="N216" s="231"/>
      <c r="O216" s="231"/>
      <c r="P216" s="231"/>
      <c r="Q216" s="231"/>
      <c r="R216" s="231"/>
      <c r="S216" s="231"/>
      <c r="T216" s="232"/>
      <c r="U216" s="72" t="s">
        <v>22</v>
      </c>
      <c r="V216" s="233">
        <f t="shared" si="3"/>
        <v>0</v>
      </c>
      <c r="W216" s="233"/>
      <c r="X216" s="233"/>
      <c r="AE216" s="88"/>
      <c r="AF216" s="88"/>
      <c r="AG216" s="88"/>
      <c r="AH216" s="88"/>
      <c r="AI216" s="68"/>
      <c r="AJ216" s="68"/>
    </row>
    <row r="217" spans="2:36" ht="9.75" hidden="1" customHeight="1" outlineLevel="3" x14ac:dyDescent="0.3">
      <c r="B217" s="252"/>
      <c r="C217" s="252"/>
      <c r="D217" s="230">
        <f t="shared" si="0"/>
        <v>0</v>
      </c>
      <c r="E217" s="231"/>
      <c r="F217" s="231"/>
      <c r="G217" s="231"/>
      <c r="H217" s="231"/>
      <c r="I217" s="231"/>
      <c r="J217" s="231"/>
      <c r="K217" s="231"/>
      <c r="L217" s="231"/>
      <c r="M217" s="231"/>
      <c r="N217" s="231"/>
      <c r="O217" s="231"/>
      <c r="P217" s="231"/>
      <c r="Q217" s="231"/>
      <c r="R217" s="231"/>
      <c r="S217" s="231"/>
      <c r="T217" s="232"/>
      <c r="U217" s="72" t="s">
        <v>22</v>
      </c>
      <c r="V217" s="233">
        <f t="shared" si="3"/>
        <v>0</v>
      </c>
      <c r="W217" s="233"/>
      <c r="X217" s="233"/>
      <c r="AE217" s="88"/>
      <c r="AF217" s="88"/>
      <c r="AG217" s="88"/>
      <c r="AH217" s="88"/>
      <c r="AI217" s="68"/>
      <c r="AJ217" s="68"/>
    </row>
    <row r="218" spans="2:36" ht="9.75" hidden="1" customHeight="1" outlineLevel="3" x14ac:dyDescent="0.3">
      <c r="B218" s="252"/>
      <c r="C218" s="252"/>
      <c r="D218" s="230">
        <f t="shared" si="0"/>
        <v>0</v>
      </c>
      <c r="E218" s="231"/>
      <c r="F218" s="231"/>
      <c r="G218" s="231"/>
      <c r="H218" s="231"/>
      <c r="I218" s="231"/>
      <c r="J218" s="231"/>
      <c r="K218" s="231"/>
      <c r="L218" s="231"/>
      <c r="M218" s="231"/>
      <c r="N218" s="231"/>
      <c r="O218" s="231"/>
      <c r="P218" s="231"/>
      <c r="Q218" s="231"/>
      <c r="R218" s="231"/>
      <c r="S218" s="231"/>
      <c r="T218" s="232"/>
      <c r="U218" s="72" t="s">
        <v>22</v>
      </c>
      <c r="V218" s="233">
        <f t="shared" si="3"/>
        <v>0</v>
      </c>
      <c r="W218" s="233"/>
      <c r="X218" s="233"/>
      <c r="AE218" s="88"/>
      <c r="AF218" s="88"/>
      <c r="AG218" s="88"/>
      <c r="AH218" s="88"/>
      <c r="AI218" s="68"/>
      <c r="AJ218" s="68"/>
    </row>
    <row r="219" spans="2:36" ht="9.75" hidden="1" customHeight="1" outlineLevel="3" x14ac:dyDescent="0.3">
      <c r="B219" s="252"/>
      <c r="C219" s="252"/>
      <c r="D219" s="230">
        <f t="shared" si="0"/>
        <v>0</v>
      </c>
      <c r="E219" s="231"/>
      <c r="F219" s="231"/>
      <c r="G219" s="231"/>
      <c r="H219" s="231"/>
      <c r="I219" s="231"/>
      <c r="J219" s="231"/>
      <c r="K219" s="231"/>
      <c r="L219" s="231"/>
      <c r="M219" s="231"/>
      <c r="N219" s="231"/>
      <c r="O219" s="231"/>
      <c r="P219" s="231"/>
      <c r="Q219" s="231"/>
      <c r="R219" s="231"/>
      <c r="S219" s="231"/>
      <c r="T219" s="232"/>
      <c r="U219" s="72" t="s">
        <v>22</v>
      </c>
      <c r="V219" s="233">
        <f t="shared" si="3"/>
        <v>0</v>
      </c>
      <c r="W219" s="233"/>
      <c r="X219" s="233"/>
      <c r="AE219" s="88"/>
      <c r="AF219" s="88"/>
      <c r="AG219" s="88"/>
      <c r="AH219" s="88"/>
      <c r="AI219" s="68"/>
      <c r="AJ219" s="68"/>
    </row>
    <row r="220" spans="2:36" ht="9.75" hidden="1" customHeight="1" outlineLevel="3" x14ac:dyDescent="0.3">
      <c r="B220" s="252"/>
      <c r="C220" s="252"/>
      <c r="D220" s="230">
        <f t="shared" si="0"/>
        <v>0</v>
      </c>
      <c r="E220" s="231"/>
      <c r="F220" s="231"/>
      <c r="G220" s="231"/>
      <c r="H220" s="231"/>
      <c r="I220" s="231"/>
      <c r="J220" s="231"/>
      <c r="K220" s="231"/>
      <c r="L220" s="231"/>
      <c r="M220" s="231"/>
      <c r="N220" s="231"/>
      <c r="O220" s="231"/>
      <c r="P220" s="231"/>
      <c r="Q220" s="231"/>
      <c r="R220" s="231"/>
      <c r="S220" s="231"/>
      <c r="T220" s="232"/>
      <c r="U220" s="72" t="s">
        <v>22</v>
      </c>
      <c r="V220" s="233">
        <f t="shared" si="3"/>
        <v>0</v>
      </c>
      <c r="W220" s="233"/>
      <c r="X220" s="233"/>
      <c r="AE220" s="88"/>
      <c r="AF220" s="88"/>
      <c r="AG220" s="88"/>
      <c r="AH220" s="88"/>
      <c r="AI220" s="68"/>
      <c r="AJ220" s="68"/>
    </row>
    <row r="221" spans="2:36" ht="9.75" hidden="1" customHeight="1" outlineLevel="3" x14ac:dyDescent="0.3">
      <c r="B221" s="252"/>
      <c r="C221" s="252"/>
      <c r="D221" s="230">
        <f t="shared" si="0"/>
        <v>0</v>
      </c>
      <c r="E221" s="231"/>
      <c r="F221" s="231"/>
      <c r="G221" s="231"/>
      <c r="H221" s="231"/>
      <c r="I221" s="231"/>
      <c r="J221" s="231"/>
      <c r="K221" s="231"/>
      <c r="L221" s="231"/>
      <c r="M221" s="231"/>
      <c r="N221" s="231"/>
      <c r="O221" s="231"/>
      <c r="P221" s="231"/>
      <c r="Q221" s="231"/>
      <c r="R221" s="231"/>
      <c r="S221" s="231"/>
      <c r="T221" s="232"/>
      <c r="U221" s="72" t="s">
        <v>22</v>
      </c>
      <c r="V221" s="233">
        <f t="shared" si="3"/>
        <v>0</v>
      </c>
      <c r="W221" s="233"/>
      <c r="X221" s="233"/>
      <c r="AE221" s="88"/>
      <c r="AF221" s="88"/>
      <c r="AG221" s="88"/>
      <c r="AH221" s="88"/>
      <c r="AI221" s="68"/>
      <c r="AJ221" s="68"/>
    </row>
    <row r="222" spans="2:36" ht="9.75" hidden="1" customHeight="1" outlineLevel="3" x14ac:dyDescent="0.3">
      <c r="B222" s="252"/>
      <c r="C222" s="252"/>
      <c r="D222" s="230">
        <f t="shared" si="0"/>
        <v>0</v>
      </c>
      <c r="E222" s="231"/>
      <c r="F222" s="231"/>
      <c r="G222" s="231"/>
      <c r="H222" s="231"/>
      <c r="I222" s="231"/>
      <c r="J222" s="231"/>
      <c r="K222" s="231"/>
      <c r="L222" s="231"/>
      <c r="M222" s="231"/>
      <c r="N222" s="231"/>
      <c r="O222" s="231"/>
      <c r="P222" s="231"/>
      <c r="Q222" s="231"/>
      <c r="R222" s="231"/>
      <c r="S222" s="231"/>
      <c r="T222" s="232"/>
      <c r="U222" s="72" t="s">
        <v>22</v>
      </c>
      <c r="V222" s="233">
        <f t="shared" si="3"/>
        <v>0</v>
      </c>
      <c r="W222" s="233"/>
      <c r="X222" s="233"/>
      <c r="AE222" s="88"/>
      <c r="AF222" s="88"/>
      <c r="AG222" s="88"/>
      <c r="AH222" s="88"/>
      <c r="AI222" s="68"/>
      <c r="AJ222" s="68"/>
    </row>
    <row r="223" spans="2:36" ht="9.75" hidden="1" customHeight="1" outlineLevel="3" x14ac:dyDescent="0.3">
      <c r="B223" s="252"/>
      <c r="C223" s="252"/>
      <c r="D223" s="230">
        <f t="shared" si="0"/>
        <v>0</v>
      </c>
      <c r="E223" s="231"/>
      <c r="F223" s="231"/>
      <c r="G223" s="231"/>
      <c r="H223" s="231"/>
      <c r="I223" s="231"/>
      <c r="J223" s="231"/>
      <c r="K223" s="231"/>
      <c r="L223" s="231"/>
      <c r="M223" s="231"/>
      <c r="N223" s="231"/>
      <c r="O223" s="231"/>
      <c r="P223" s="231"/>
      <c r="Q223" s="231"/>
      <c r="R223" s="231"/>
      <c r="S223" s="231"/>
      <c r="T223" s="232"/>
      <c r="U223" s="72" t="s">
        <v>22</v>
      </c>
      <c r="V223" s="233">
        <f t="shared" si="3"/>
        <v>0</v>
      </c>
      <c r="W223" s="233"/>
      <c r="X223" s="233"/>
      <c r="AE223" s="88"/>
      <c r="AF223" s="88"/>
      <c r="AG223" s="88"/>
      <c r="AH223" s="88"/>
      <c r="AI223" s="68"/>
      <c r="AJ223" s="68"/>
    </row>
    <row r="224" spans="2:36" ht="9.75" hidden="1" customHeight="1" outlineLevel="3" x14ac:dyDescent="0.3">
      <c r="B224" s="252"/>
      <c r="C224" s="252"/>
      <c r="D224" s="230">
        <f t="shared" si="0"/>
        <v>0</v>
      </c>
      <c r="E224" s="231"/>
      <c r="F224" s="231"/>
      <c r="G224" s="231"/>
      <c r="H224" s="231"/>
      <c r="I224" s="231"/>
      <c r="J224" s="231"/>
      <c r="K224" s="231"/>
      <c r="L224" s="231"/>
      <c r="M224" s="231"/>
      <c r="N224" s="231"/>
      <c r="O224" s="231"/>
      <c r="P224" s="231"/>
      <c r="Q224" s="231"/>
      <c r="R224" s="231"/>
      <c r="S224" s="231"/>
      <c r="T224" s="232"/>
      <c r="U224" s="72" t="s">
        <v>22</v>
      </c>
      <c r="V224" s="233">
        <f t="shared" si="3"/>
        <v>0</v>
      </c>
      <c r="W224" s="233"/>
      <c r="X224" s="233"/>
      <c r="AE224" s="88"/>
      <c r="AF224" s="88"/>
      <c r="AG224" s="88"/>
      <c r="AH224" s="88"/>
      <c r="AI224" s="68"/>
      <c r="AJ224" s="68"/>
    </row>
    <row r="225" spans="2:36" ht="9.75" hidden="1" customHeight="1" outlineLevel="3" x14ac:dyDescent="0.3">
      <c r="B225" s="252"/>
      <c r="C225" s="252"/>
      <c r="D225" s="230">
        <f t="shared" si="0"/>
        <v>0</v>
      </c>
      <c r="E225" s="231"/>
      <c r="F225" s="231"/>
      <c r="G225" s="231"/>
      <c r="H225" s="231"/>
      <c r="I225" s="231"/>
      <c r="J225" s="231"/>
      <c r="K225" s="231"/>
      <c r="L225" s="231"/>
      <c r="M225" s="231"/>
      <c r="N225" s="231"/>
      <c r="O225" s="231"/>
      <c r="P225" s="231"/>
      <c r="Q225" s="231"/>
      <c r="R225" s="231"/>
      <c r="S225" s="231"/>
      <c r="T225" s="232"/>
      <c r="U225" s="72" t="s">
        <v>22</v>
      </c>
      <c r="V225" s="233">
        <f t="shared" si="3"/>
        <v>0</v>
      </c>
      <c r="W225" s="233"/>
      <c r="X225" s="233"/>
      <c r="AE225" s="88"/>
      <c r="AF225" s="88"/>
      <c r="AG225" s="88"/>
      <c r="AH225" s="88"/>
      <c r="AI225" s="68"/>
      <c r="AJ225" s="68"/>
    </row>
    <row r="226" spans="2:36" ht="9.75" hidden="1" customHeight="1" outlineLevel="3" x14ac:dyDescent="0.3">
      <c r="B226" s="252"/>
      <c r="C226" s="252"/>
      <c r="D226" s="230">
        <f t="shared" si="0"/>
        <v>0</v>
      </c>
      <c r="E226" s="231"/>
      <c r="F226" s="231"/>
      <c r="G226" s="231"/>
      <c r="H226" s="231"/>
      <c r="I226" s="231"/>
      <c r="J226" s="231"/>
      <c r="K226" s="231"/>
      <c r="L226" s="231"/>
      <c r="M226" s="231"/>
      <c r="N226" s="231"/>
      <c r="O226" s="231"/>
      <c r="P226" s="231"/>
      <c r="Q226" s="231"/>
      <c r="R226" s="231"/>
      <c r="S226" s="231"/>
      <c r="T226" s="232"/>
      <c r="U226" s="72" t="s">
        <v>22</v>
      </c>
      <c r="V226" s="233">
        <f t="shared" si="3"/>
        <v>0</v>
      </c>
      <c r="W226" s="233"/>
      <c r="X226" s="233"/>
      <c r="AE226" s="88"/>
      <c r="AF226" s="88"/>
      <c r="AG226" s="88"/>
      <c r="AH226" s="88"/>
      <c r="AI226" s="68"/>
      <c r="AJ226" s="68"/>
    </row>
    <row r="227" spans="2:36" ht="9.75" hidden="1" customHeight="1" outlineLevel="3" x14ac:dyDescent="0.3">
      <c r="B227" s="252"/>
      <c r="C227" s="252"/>
      <c r="D227" s="230">
        <f t="shared" si="0"/>
        <v>0</v>
      </c>
      <c r="E227" s="231"/>
      <c r="F227" s="231"/>
      <c r="G227" s="231"/>
      <c r="H227" s="231"/>
      <c r="I227" s="231"/>
      <c r="J227" s="231"/>
      <c r="K227" s="231"/>
      <c r="L227" s="231"/>
      <c r="M227" s="231"/>
      <c r="N227" s="231"/>
      <c r="O227" s="231"/>
      <c r="P227" s="231"/>
      <c r="Q227" s="231"/>
      <c r="R227" s="231"/>
      <c r="S227" s="231"/>
      <c r="T227" s="232"/>
      <c r="U227" s="72" t="s">
        <v>22</v>
      </c>
      <c r="V227" s="233">
        <f t="shared" si="3"/>
        <v>0</v>
      </c>
      <c r="W227" s="233"/>
      <c r="X227" s="233"/>
      <c r="AE227" s="88"/>
      <c r="AF227" s="88"/>
      <c r="AG227" s="88"/>
      <c r="AH227" s="88"/>
      <c r="AI227" s="68"/>
      <c r="AJ227" s="68"/>
    </row>
    <row r="228" spans="2:36" ht="9.75" hidden="1" customHeight="1" outlineLevel="3" x14ac:dyDescent="0.3">
      <c r="B228" s="252"/>
      <c r="C228" s="252"/>
      <c r="D228" s="230">
        <f t="shared" si="0"/>
        <v>0</v>
      </c>
      <c r="E228" s="231"/>
      <c r="F228" s="231"/>
      <c r="G228" s="231"/>
      <c r="H228" s="231"/>
      <c r="I228" s="231"/>
      <c r="J228" s="231"/>
      <c r="K228" s="231"/>
      <c r="L228" s="231"/>
      <c r="M228" s="231"/>
      <c r="N228" s="231"/>
      <c r="O228" s="231"/>
      <c r="P228" s="231"/>
      <c r="Q228" s="231"/>
      <c r="R228" s="231"/>
      <c r="S228" s="231"/>
      <c r="T228" s="232"/>
      <c r="U228" s="72" t="s">
        <v>22</v>
      </c>
      <c r="V228" s="233">
        <f t="shared" si="3"/>
        <v>0</v>
      </c>
      <c r="W228" s="233"/>
      <c r="X228" s="233"/>
      <c r="AE228" s="88"/>
      <c r="AF228" s="88"/>
      <c r="AG228" s="88"/>
      <c r="AH228" s="88"/>
      <c r="AI228" s="68"/>
      <c r="AJ228" s="68"/>
    </row>
    <row r="229" spans="2:36" ht="9.75" hidden="1" customHeight="1" outlineLevel="3" x14ac:dyDescent="0.3">
      <c r="B229" s="252"/>
      <c r="C229" s="252"/>
      <c r="D229" s="230">
        <f t="shared" si="0"/>
        <v>0</v>
      </c>
      <c r="E229" s="231"/>
      <c r="F229" s="231"/>
      <c r="G229" s="231"/>
      <c r="H229" s="231"/>
      <c r="I229" s="231"/>
      <c r="J229" s="231"/>
      <c r="K229" s="231"/>
      <c r="L229" s="231"/>
      <c r="M229" s="231"/>
      <c r="N229" s="231"/>
      <c r="O229" s="231"/>
      <c r="P229" s="231"/>
      <c r="Q229" s="231"/>
      <c r="R229" s="231"/>
      <c r="S229" s="231"/>
      <c r="T229" s="232"/>
      <c r="U229" s="72" t="s">
        <v>22</v>
      </c>
      <c r="V229" s="233">
        <f t="shared" si="3"/>
        <v>0</v>
      </c>
      <c r="W229" s="233"/>
      <c r="X229" s="233"/>
      <c r="AE229" s="88"/>
      <c r="AF229" s="88"/>
      <c r="AG229" s="88"/>
      <c r="AH229" s="88"/>
      <c r="AI229" s="68"/>
      <c r="AJ229" s="68"/>
    </row>
    <row r="230" spans="2:36" ht="9.75" hidden="1" customHeight="1" outlineLevel="3" x14ac:dyDescent="0.3">
      <c r="B230" s="252"/>
      <c r="C230" s="252"/>
      <c r="D230" s="230">
        <f t="shared" si="0"/>
        <v>0</v>
      </c>
      <c r="E230" s="231"/>
      <c r="F230" s="231"/>
      <c r="G230" s="231"/>
      <c r="H230" s="231"/>
      <c r="I230" s="231"/>
      <c r="J230" s="231"/>
      <c r="K230" s="231"/>
      <c r="L230" s="231"/>
      <c r="M230" s="231"/>
      <c r="N230" s="231"/>
      <c r="O230" s="231"/>
      <c r="P230" s="231"/>
      <c r="Q230" s="231"/>
      <c r="R230" s="231"/>
      <c r="S230" s="231"/>
      <c r="T230" s="232"/>
      <c r="U230" s="72" t="s">
        <v>22</v>
      </c>
      <c r="V230" s="233">
        <f t="shared" si="3"/>
        <v>0</v>
      </c>
      <c r="W230" s="233"/>
      <c r="X230" s="233"/>
      <c r="AE230" s="88"/>
      <c r="AF230" s="88"/>
      <c r="AG230" s="88"/>
      <c r="AH230" s="88"/>
      <c r="AI230" s="68"/>
      <c r="AJ230" s="68"/>
    </row>
    <row r="231" spans="2:36" ht="9.75" hidden="1" customHeight="1" outlineLevel="3" x14ac:dyDescent="0.3">
      <c r="B231" s="252"/>
      <c r="C231" s="252"/>
      <c r="D231" s="230">
        <f t="shared" si="0"/>
        <v>0</v>
      </c>
      <c r="E231" s="231"/>
      <c r="F231" s="231"/>
      <c r="G231" s="231"/>
      <c r="H231" s="231"/>
      <c r="I231" s="231"/>
      <c r="J231" s="231"/>
      <c r="K231" s="231"/>
      <c r="L231" s="231"/>
      <c r="M231" s="231"/>
      <c r="N231" s="231"/>
      <c r="O231" s="231"/>
      <c r="P231" s="231"/>
      <c r="Q231" s="231"/>
      <c r="R231" s="231"/>
      <c r="S231" s="231"/>
      <c r="T231" s="232"/>
      <c r="U231" s="72" t="s">
        <v>22</v>
      </c>
      <c r="V231" s="233">
        <f t="shared" si="3"/>
        <v>0</v>
      </c>
      <c r="W231" s="233"/>
      <c r="X231" s="233"/>
      <c r="AE231" s="88"/>
      <c r="AF231" s="88"/>
      <c r="AG231" s="88"/>
      <c r="AH231" s="88"/>
      <c r="AI231" s="68"/>
      <c r="AJ231" s="68"/>
    </row>
    <row r="232" spans="2:36" ht="9.75" hidden="1" customHeight="1" outlineLevel="3" x14ac:dyDescent="0.3">
      <c r="B232" s="252"/>
      <c r="C232" s="252"/>
      <c r="D232" s="230">
        <f t="shared" si="0"/>
        <v>0</v>
      </c>
      <c r="E232" s="231"/>
      <c r="F232" s="231"/>
      <c r="G232" s="231"/>
      <c r="H232" s="231"/>
      <c r="I232" s="231"/>
      <c r="J232" s="231"/>
      <c r="K232" s="231"/>
      <c r="L232" s="231"/>
      <c r="M232" s="231"/>
      <c r="N232" s="231"/>
      <c r="O232" s="231"/>
      <c r="P232" s="231"/>
      <c r="Q232" s="231"/>
      <c r="R232" s="231"/>
      <c r="S232" s="231"/>
      <c r="T232" s="232"/>
      <c r="U232" s="72" t="s">
        <v>22</v>
      </c>
      <c r="V232" s="233">
        <f t="shared" si="3"/>
        <v>0</v>
      </c>
      <c r="W232" s="233"/>
      <c r="X232" s="233"/>
      <c r="AE232" s="88"/>
      <c r="AF232" s="88"/>
      <c r="AG232" s="88"/>
      <c r="AH232" s="88"/>
      <c r="AI232" s="68"/>
      <c r="AJ232" s="68"/>
    </row>
    <row r="233" spans="2:36" ht="9.75" hidden="1" customHeight="1" outlineLevel="3" x14ac:dyDescent="0.3">
      <c r="B233" s="252"/>
      <c r="C233" s="252"/>
      <c r="D233" s="230">
        <f t="shared" si="0"/>
        <v>0</v>
      </c>
      <c r="E233" s="231"/>
      <c r="F233" s="231"/>
      <c r="G233" s="231"/>
      <c r="H233" s="231"/>
      <c r="I233" s="231"/>
      <c r="J233" s="231"/>
      <c r="K233" s="231"/>
      <c r="L233" s="231"/>
      <c r="M233" s="231"/>
      <c r="N233" s="231"/>
      <c r="O233" s="231"/>
      <c r="P233" s="231"/>
      <c r="Q233" s="231"/>
      <c r="R233" s="231"/>
      <c r="S233" s="231"/>
      <c r="T233" s="232"/>
      <c r="U233" s="72" t="s">
        <v>22</v>
      </c>
      <c r="V233" s="233">
        <f t="shared" si="3"/>
        <v>0</v>
      </c>
      <c r="W233" s="233"/>
      <c r="X233" s="233"/>
      <c r="AE233" s="88"/>
      <c r="AF233" s="88"/>
      <c r="AG233" s="88"/>
      <c r="AH233" s="88"/>
      <c r="AI233" s="68"/>
      <c r="AJ233" s="68"/>
    </row>
    <row r="234" spans="2:36" ht="9.75" hidden="1" customHeight="1" outlineLevel="3" x14ac:dyDescent="0.3">
      <c r="B234" s="252"/>
      <c r="C234" s="252"/>
      <c r="D234" s="230">
        <f t="shared" si="0"/>
        <v>0</v>
      </c>
      <c r="E234" s="231"/>
      <c r="F234" s="231"/>
      <c r="G234" s="231"/>
      <c r="H234" s="231"/>
      <c r="I234" s="231"/>
      <c r="J234" s="231"/>
      <c r="K234" s="231"/>
      <c r="L234" s="231"/>
      <c r="M234" s="231"/>
      <c r="N234" s="231"/>
      <c r="O234" s="231"/>
      <c r="P234" s="231"/>
      <c r="Q234" s="231"/>
      <c r="R234" s="231"/>
      <c r="S234" s="231"/>
      <c r="T234" s="232"/>
      <c r="U234" s="72" t="s">
        <v>22</v>
      </c>
      <c r="V234" s="233">
        <f t="shared" si="3"/>
        <v>0</v>
      </c>
      <c r="W234" s="233"/>
      <c r="X234" s="233"/>
      <c r="AE234" s="88"/>
      <c r="AF234" s="88"/>
      <c r="AG234" s="88"/>
      <c r="AH234" s="88"/>
      <c r="AI234" s="68"/>
      <c r="AJ234" s="68"/>
    </row>
    <row r="235" spans="2:36" ht="9.75" hidden="1" customHeight="1" outlineLevel="3" x14ac:dyDescent="0.3">
      <c r="B235" s="252"/>
      <c r="C235" s="252"/>
      <c r="D235" s="230">
        <f t="shared" si="0"/>
        <v>0</v>
      </c>
      <c r="E235" s="231"/>
      <c r="F235" s="231"/>
      <c r="G235" s="231"/>
      <c r="H235" s="231"/>
      <c r="I235" s="231"/>
      <c r="J235" s="231"/>
      <c r="K235" s="231"/>
      <c r="L235" s="231"/>
      <c r="M235" s="231"/>
      <c r="N235" s="231"/>
      <c r="O235" s="231"/>
      <c r="P235" s="231"/>
      <c r="Q235" s="231"/>
      <c r="R235" s="231"/>
      <c r="S235" s="231"/>
      <c r="T235" s="232"/>
      <c r="U235" s="72" t="s">
        <v>22</v>
      </c>
      <c r="V235" s="233">
        <f t="shared" si="3"/>
        <v>0</v>
      </c>
      <c r="W235" s="233"/>
      <c r="X235" s="233"/>
      <c r="AE235" s="88"/>
      <c r="AF235" s="88"/>
      <c r="AG235" s="88"/>
      <c r="AH235" s="88"/>
      <c r="AI235" s="68"/>
      <c r="AJ235" s="68"/>
    </row>
    <row r="236" spans="2:36" ht="9.75" hidden="1" customHeight="1" outlineLevel="3" x14ac:dyDescent="0.3">
      <c r="B236" s="252"/>
      <c r="C236" s="252"/>
      <c r="D236" s="230">
        <f t="shared" si="0"/>
        <v>0</v>
      </c>
      <c r="E236" s="231"/>
      <c r="F236" s="231"/>
      <c r="G236" s="231"/>
      <c r="H236" s="231"/>
      <c r="I236" s="231"/>
      <c r="J236" s="231"/>
      <c r="K236" s="231"/>
      <c r="L236" s="231"/>
      <c r="M236" s="231"/>
      <c r="N236" s="231"/>
      <c r="O236" s="231"/>
      <c r="P236" s="231"/>
      <c r="Q236" s="231"/>
      <c r="R236" s="231"/>
      <c r="S236" s="231"/>
      <c r="T236" s="232"/>
      <c r="U236" s="72" t="s">
        <v>22</v>
      </c>
      <c r="V236" s="233">
        <f t="shared" si="3"/>
        <v>0</v>
      </c>
      <c r="W236" s="233"/>
      <c r="X236" s="233"/>
      <c r="AE236" s="88"/>
      <c r="AF236" s="88"/>
      <c r="AG236" s="88"/>
      <c r="AH236" s="88"/>
      <c r="AI236" s="68"/>
      <c r="AJ236" s="68"/>
    </row>
    <row r="237" spans="2:36" ht="9.75" hidden="1" customHeight="1" outlineLevel="3" x14ac:dyDescent="0.3">
      <c r="B237" s="252"/>
      <c r="C237" s="252"/>
      <c r="D237" s="230">
        <f t="shared" si="0"/>
        <v>0</v>
      </c>
      <c r="E237" s="231"/>
      <c r="F237" s="231"/>
      <c r="G237" s="231"/>
      <c r="H237" s="231"/>
      <c r="I237" s="231"/>
      <c r="J237" s="231"/>
      <c r="K237" s="231"/>
      <c r="L237" s="231"/>
      <c r="M237" s="231"/>
      <c r="N237" s="231"/>
      <c r="O237" s="231"/>
      <c r="P237" s="231"/>
      <c r="Q237" s="231"/>
      <c r="R237" s="231"/>
      <c r="S237" s="231"/>
      <c r="T237" s="232"/>
      <c r="U237" s="72" t="s">
        <v>22</v>
      </c>
      <c r="V237" s="233">
        <f t="shared" si="3"/>
        <v>0</v>
      </c>
      <c r="W237" s="233"/>
      <c r="X237" s="233"/>
      <c r="AE237" s="88"/>
      <c r="AF237" s="88"/>
      <c r="AG237" s="88"/>
      <c r="AH237" s="88"/>
      <c r="AI237" s="68"/>
      <c r="AJ237" s="68"/>
    </row>
    <row r="238" spans="2:36" ht="9.75" hidden="1" customHeight="1" outlineLevel="3" x14ac:dyDescent="0.3">
      <c r="B238" s="252"/>
      <c r="C238" s="252"/>
      <c r="D238" s="230">
        <f t="shared" si="0"/>
        <v>0</v>
      </c>
      <c r="E238" s="231"/>
      <c r="F238" s="231"/>
      <c r="G238" s="231"/>
      <c r="H238" s="231"/>
      <c r="I238" s="231"/>
      <c r="J238" s="231"/>
      <c r="K238" s="231"/>
      <c r="L238" s="231"/>
      <c r="M238" s="231"/>
      <c r="N238" s="231"/>
      <c r="O238" s="231"/>
      <c r="P238" s="231"/>
      <c r="Q238" s="231"/>
      <c r="R238" s="231"/>
      <c r="S238" s="231"/>
      <c r="T238" s="232"/>
      <c r="U238" s="72" t="s">
        <v>22</v>
      </c>
      <c r="V238" s="233">
        <f t="shared" si="3"/>
        <v>0</v>
      </c>
      <c r="W238" s="233"/>
      <c r="X238" s="233"/>
      <c r="AE238" s="88"/>
      <c r="AF238" s="88"/>
      <c r="AG238" s="88"/>
      <c r="AH238" s="88"/>
      <c r="AI238" s="68"/>
      <c r="AJ238" s="68"/>
    </row>
    <row r="239" spans="2:36" ht="9.75" hidden="1" customHeight="1" outlineLevel="3" x14ac:dyDescent="0.3">
      <c r="B239" s="252"/>
      <c r="C239" s="252"/>
      <c r="D239" s="230">
        <f t="shared" si="0"/>
        <v>0</v>
      </c>
      <c r="E239" s="231"/>
      <c r="F239" s="231"/>
      <c r="G239" s="231"/>
      <c r="H239" s="231"/>
      <c r="I239" s="231"/>
      <c r="J239" s="231"/>
      <c r="K239" s="231"/>
      <c r="L239" s="231"/>
      <c r="M239" s="231"/>
      <c r="N239" s="231"/>
      <c r="O239" s="231"/>
      <c r="P239" s="231"/>
      <c r="Q239" s="231"/>
      <c r="R239" s="231"/>
      <c r="S239" s="231"/>
      <c r="T239" s="232"/>
      <c r="U239" s="72" t="s">
        <v>22</v>
      </c>
      <c r="V239" s="233">
        <f t="shared" si="3"/>
        <v>0</v>
      </c>
      <c r="W239" s="233"/>
      <c r="X239" s="233"/>
      <c r="AE239" s="88"/>
      <c r="AF239" s="88"/>
      <c r="AG239" s="88"/>
      <c r="AH239" s="88"/>
      <c r="AI239" s="68"/>
      <c r="AJ239" s="68"/>
    </row>
    <row r="240" spans="2:36" ht="9.75" hidden="1" customHeight="1" outlineLevel="3" x14ac:dyDescent="0.3">
      <c r="B240" s="252"/>
      <c r="C240" s="252"/>
      <c r="D240" s="230">
        <f t="shared" si="0"/>
        <v>0</v>
      </c>
      <c r="E240" s="231"/>
      <c r="F240" s="231"/>
      <c r="G240" s="231"/>
      <c r="H240" s="231"/>
      <c r="I240" s="231"/>
      <c r="J240" s="231"/>
      <c r="K240" s="231"/>
      <c r="L240" s="231"/>
      <c r="M240" s="231"/>
      <c r="N240" s="231"/>
      <c r="O240" s="231"/>
      <c r="P240" s="231"/>
      <c r="Q240" s="231"/>
      <c r="R240" s="231"/>
      <c r="S240" s="231"/>
      <c r="T240" s="232"/>
      <c r="U240" s="72" t="s">
        <v>22</v>
      </c>
      <c r="V240" s="233">
        <f t="shared" si="3"/>
        <v>0</v>
      </c>
      <c r="W240" s="233"/>
      <c r="X240" s="233"/>
      <c r="AE240" s="88"/>
      <c r="AF240" s="88"/>
      <c r="AG240" s="88"/>
      <c r="AH240" s="88"/>
      <c r="AI240" s="68"/>
      <c r="AJ240" s="68"/>
    </row>
    <row r="241" spans="2:36" ht="9.75" hidden="1" customHeight="1" outlineLevel="3" x14ac:dyDescent="0.3">
      <c r="B241" s="252"/>
      <c r="C241" s="252"/>
      <c r="D241" s="230">
        <f t="shared" si="0"/>
        <v>0</v>
      </c>
      <c r="E241" s="231"/>
      <c r="F241" s="231"/>
      <c r="G241" s="231"/>
      <c r="H241" s="231"/>
      <c r="I241" s="231"/>
      <c r="J241" s="231"/>
      <c r="K241" s="231"/>
      <c r="L241" s="231"/>
      <c r="M241" s="231"/>
      <c r="N241" s="231"/>
      <c r="O241" s="231"/>
      <c r="P241" s="231"/>
      <c r="Q241" s="231"/>
      <c r="R241" s="231"/>
      <c r="S241" s="231"/>
      <c r="T241" s="232"/>
      <c r="U241" s="72" t="s">
        <v>22</v>
      </c>
      <c r="V241" s="233">
        <f t="shared" si="3"/>
        <v>0</v>
      </c>
      <c r="W241" s="233"/>
      <c r="X241" s="233"/>
      <c r="AE241" s="88"/>
      <c r="AF241" s="88"/>
      <c r="AG241" s="88"/>
      <c r="AH241" s="88"/>
      <c r="AI241" s="68"/>
      <c r="AJ241" s="68"/>
    </row>
    <row r="242" spans="2:36" ht="9.75" hidden="1" customHeight="1" outlineLevel="3" x14ac:dyDescent="0.3">
      <c r="B242" s="252"/>
      <c r="C242" s="252"/>
      <c r="D242" s="230">
        <f t="shared" si="0"/>
        <v>0</v>
      </c>
      <c r="E242" s="231"/>
      <c r="F242" s="231"/>
      <c r="G242" s="231"/>
      <c r="H242" s="231"/>
      <c r="I242" s="231"/>
      <c r="J242" s="231"/>
      <c r="K242" s="231"/>
      <c r="L242" s="231"/>
      <c r="M242" s="231"/>
      <c r="N242" s="231"/>
      <c r="O242" s="231"/>
      <c r="P242" s="231"/>
      <c r="Q242" s="231"/>
      <c r="R242" s="231"/>
      <c r="S242" s="231"/>
      <c r="T242" s="232"/>
      <c r="U242" s="72" t="s">
        <v>22</v>
      </c>
      <c r="V242" s="233">
        <f t="shared" si="3"/>
        <v>0</v>
      </c>
      <c r="W242" s="233"/>
      <c r="X242" s="233"/>
      <c r="AE242" s="88"/>
      <c r="AF242" s="88"/>
      <c r="AG242" s="88"/>
      <c r="AH242" s="88"/>
      <c r="AI242" s="68"/>
      <c r="AJ242" s="68"/>
    </row>
    <row r="243" spans="2:36" ht="9.75" hidden="1" customHeight="1" outlineLevel="3" x14ac:dyDescent="0.3">
      <c r="B243" s="252"/>
      <c r="C243" s="252"/>
      <c r="D243" s="230">
        <f t="shared" si="0"/>
        <v>0</v>
      </c>
      <c r="E243" s="231"/>
      <c r="F243" s="231"/>
      <c r="G243" s="231"/>
      <c r="H243" s="231"/>
      <c r="I243" s="231"/>
      <c r="J243" s="231"/>
      <c r="K243" s="231"/>
      <c r="L243" s="231"/>
      <c r="M243" s="231"/>
      <c r="N243" s="231"/>
      <c r="O243" s="231"/>
      <c r="P243" s="231"/>
      <c r="Q243" s="231"/>
      <c r="R243" s="231"/>
      <c r="S243" s="231"/>
      <c r="T243" s="232"/>
      <c r="U243" s="72" t="s">
        <v>22</v>
      </c>
      <c r="V243" s="233">
        <f t="shared" si="3"/>
        <v>0</v>
      </c>
      <c r="W243" s="233"/>
      <c r="X243" s="233"/>
      <c r="AE243" s="88"/>
      <c r="AF243" s="88"/>
      <c r="AG243" s="88"/>
      <c r="AH243" s="88"/>
      <c r="AI243" s="68"/>
      <c r="AJ243" s="68"/>
    </row>
    <row r="244" spans="2:36" ht="9.75" hidden="1" customHeight="1" outlineLevel="3" x14ac:dyDescent="0.3">
      <c r="B244" s="252"/>
      <c r="C244" s="252"/>
      <c r="D244" s="230">
        <f t="shared" si="0"/>
        <v>0</v>
      </c>
      <c r="E244" s="231"/>
      <c r="F244" s="231"/>
      <c r="G244" s="231"/>
      <c r="H244" s="231"/>
      <c r="I244" s="231"/>
      <c r="J244" s="231"/>
      <c r="K244" s="231"/>
      <c r="L244" s="231"/>
      <c r="M244" s="231"/>
      <c r="N244" s="231"/>
      <c r="O244" s="231"/>
      <c r="P244" s="231"/>
      <c r="Q244" s="231"/>
      <c r="R244" s="231"/>
      <c r="S244" s="231"/>
      <c r="T244" s="232"/>
      <c r="U244" s="72" t="s">
        <v>22</v>
      </c>
      <c r="V244" s="233">
        <f t="shared" si="3"/>
        <v>0</v>
      </c>
      <c r="W244" s="233"/>
      <c r="X244" s="233"/>
      <c r="AE244" s="88"/>
      <c r="AF244" s="88"/>
      <c r="AG244" s="88"/>
      <c r="AH244" s="88"/>
      <c r="AI244" s="68"/>
      <c r="AJ244" s="68"/>
    </row>
    <row r="245" spans="2:36" ht="9.75" hidden="1" customHeight="1" outlineLevel="3" x14ac:dyDescent="0.3">
      <c r="B245" s="252"/>
      <c r="C245" s="252"/>
      <c r="D245" s="230">
        <f t="shared" si="0"/>
        <v>0</v>
      </c>
      <c r="E245" s="231"/>
      <c r="F245" s="231"/>
      <c r="G245" s="231"/>
      <c r="H245" s="231"/>
      <c r="I245" s="231"/>
      <c r="J245" s="231"/>
      <c r="K245" s="231"/>
      <c r="L245" s="231"/>
      <c r="M245" s="231"/>
      <c r="N245" s="231"/>
      <c r="O245" s="231"/>
      <c r="P245" s="231"/>
      <c r="Q245" s="231"/>
      <c r="R245" s="231"/>
      <c r="S245" s="231"/>
      <c r="T245" s="232"/>
      <c r="U245" s="72" t="s">
        <v>22</v>
      </c>
      <c r="V245" s="233">
        <f t="shared" si="3"/>
        <v>0</v>
      </c>
      <c r="W245" s="233"/>
      <c r="X245" s="233"/>
      <c r="AE245" s="88"/>
      <c r="AF245" s="88"/>
      <c r="AG245" s="88"/>
      <c r="AH245" s="88"/>
      <c r="AI245" s="68"/>
      <c r="AJ245" s="68"/>
    </row>
    <row r="246" spans="2:36" ht="9.75" hidden="1" customHeight="1" outlineLevel="3" x14ac:dyDescent="0.3">
      <c r="B246" s="252"/>
      <c r="C246" s="252"/>
      <c r="D246" s="230">
        <f t="shared" si="0"/>
        <v>0</v>
      </c>
      <c r="E246" s="231"/>
      <c r="F246" s="231"/>
      <c r="G246" s="231"/>
      <c r="H246" s="231"/>
      <c r="I246" s="231"/>
      <c r="J246" s="231"/>
      <c r="K246" s="231"/>
      <c r="L246" s="231"/>
      <c r="M246" s="231"/>
      <c r="N246" s="231"/>
      <c r="O246" s="231"/>
      <c r="P246" s="231"/>
      <c r="Q246" s="231"/>
      <c r="R246" s="231"/>
      <c r="S246" s="231"/>
      <c r="T246" s="232"/>
      <c r="U246" s="72" t="s">
        <v>22</v>
      </c>
      <c r="V246" s="233">
        <f t="shared" si="3"/>
        <v>0</v>
      </c>
      <c r="W246" s="233"/>
      <c r="X246" s="233"/>
      <c r="AE246" s="88"/>
      <c r="AF246" s="88"/>
      <c r="AG246" s="88"/>
      <c r="AH246" s="88"/>
      <c r="AI246" s="68"/>
      <c r="AJ246" s="68"/>
    </row>
    <row r="247" spans="2:36" ht="9.75" hidden="1" customHeight="1" outlineLevel="3" x14ac:dyDescent="0.3">
      <c r="B247" s="252"/>
      <c r="C247" s="252"/>
      <c r="D247" s="230">
        <f t="shared" si="0"/>
        <v>0</v>
      </c>
      <c r="E247" s="231"/>
      <c r="F247" s="231"/>
      <c r="G247" s="231"/>
      <c r="H247" s="231"/>
      <c r="I247" s="231"/>
      <c r="J247" s="231"/>
      <c r="K247" s="231"/>
      <c r="L247" s="231"/>
      <c r="M247" s="231"/>
      <c r="N247" s="231"/>
      <c r="O247" s="231"/>
      <c r="P247" s="231"/>
      <c r="Q247" s="231"/>
      <c r="R247" s="231"/>
      <c r="S247" s="231"/>
      <c r="T247" s="232"/>
      <c r="U247" s="72" t="s">
        <v>22</v>
      </c>
      <c r="V247" s="233">
        <f t="shared" si="3"/>
        <v>0</v>
      </c>
      <c r="W247" s="233"/>
      <c r="X247" s="233"/>
      <c r="AE247" s="88"/>
      <c r="AF247" s="88"/>
      <c r="AG247" s="88"/>
      <c r="AH247" s="88"/>
      <c r="AI247" s="68"/>
      <c r="AJ247" s="68"/>
    </row>
    <row r="248" spans="2:36" ht="9.75" hidden="1" customHeight="1" outlineLevel="3" x14ac:dyDescent="0.3">
      <c r="B248" s="252"/>
      <c r="C248" s="252"/>
      <c r="D248" s="230">
        <f t="shared" si="0"/>
        <v>0</v>
      </c>
      <c r="E248" s="231"/>
      <c r="F248" s="231"/>
      <c r="G248" s="231"/>
      <c r="H248" s="231"/>
      <c r="I248" s="231"/>
      <c r="J248" s="231"/>
      <c r="K248" s="231"/>
      <c r="L248" s="231"/>
      <c r="M248" s="231"/>
      <c r="N248" s="231"/>
      <c r="O248" s="231"/>
      <c r="P248" s="231"/>
      <c r="Q248" s="231"/>
      <c r="R248" s="231"/>
      <c r="S248" s="231"/>
      <c r="T248" s="232"/>
      <c r="U248" s="72" t="s">
        <v>22</v>
      </c>
      <c r="V248" s="233">
        <f t="shared" si="3"/>
        <v>0</v>
      </c>
      <c r="W248" s="233"/>
      <c r="X248" s="233"/>
      <c r="AE248" s="88"/>
      <c r="AF248" s="88"/>
      <c r="AG248" s="88"/>
      <c r="AH248" s="88"/>
      <c r="AI248" s="68"/>
      <c r="AJ248" s="68"/>
    </row>
    <row r="249" spans="2:36" ht="9.75" hidden="1" customHeight="1" outlineLevel="3" x14ac:dyDescent="0.3">
      <c r="B249" s="252"/>
      <c r="C249" s="252"/>
      <c r="D249" s="230">
        <f t="shared" si="0"/>
        <v>0</v>
      </c>
      <c r="E249" s="231"/>
      <c r="F249" s="231"/>
      <c r="G249" s="231"/>
      <c r="H249" s="231"/>
      <c r="I249" s="231"/>
      <c r="J249" s="231"/>
      <c r="K249" s="231"/>
      <c r="L249" s="231"/>
      <c r="M249" s="231"/>
      <c r="N249" s="231"/>
      <c r="O249" s="231"/>
      <c r="P249" s="231"/>
      <c r="Q249" s="231"/>
      <c r="R249" s="231"/>
      <c r="S249" s="231"/>
      <c r="T249" s="232"/>
      <c r="U249" s="72" t="s">
        <v>22</v>
      </c>
      <c r="V249" s="233">
        <f t="shared" si="3"/>
        <v>0</v>
      </c>
      <c r="W249" s="233"/>
      <c r="X249" s="233"/>
      <c r="AE249" s="88"/>
      <c r="AF249" s="88"/>
      <c r="AG249" s="88"/>
      <c r="AH249" s="88"/>
      <c r="AI249" s="68"/>
      <c r="AJ249" s="68"/>
    </row>
    <row r="250" spans="2:36" ht="9.75" hidden="1" customHeight="1" outlineLevel="3" x14ac:dyDescent="0.3">
      <c r="B250" s="252"/>
      <c r="C250" s="252"/>
      <c r="D250" s="230">
        <f t="shared" si="0"/>
        <v>0</v>
      </c>
      <c r="E250" s="231"/>
      <c r="F250" s="231"/>
      <c r="G250" s="231"/>
      <c r="H250" s="231"/>
      <c r="I250" s="231"/>
      <c r="J250" s="231"/>
      <c r="K250" s="231"/>
      <c r="L250" s="231"/>
      <c r="M250" s="231"/>
      <c r="N250" s="231"/>
      <c r="O250" s="231"/>
      <c r="P250" s="231"/>
      <c r="Q250" s="231"/>
      <c r="R250" s="231"/>
      <c r="S250" s="231"/>
      <c r="T250" s="232"/>
      <c r="U250" s="72" t="s">
        <v>22</v>
      </c>
      <c r="V250" s="233">
        <f t="shared" si="3"/>
        <v>0</v>
      </c>
      <c r="W250" s="233"/>
      <c r="X250" s="233"/>
      <c r="AE250" s="88"/>
      <c r="AF250" s="88"/>
      <c r="AG250" s="88"/>
      <c r="AH250" s="88"/>
      <c r="AI250" s="68"/>
      <c r="AJ250" s="68"/>
    </row>
    <row r="251" spans="2:36" ht="9.75" hidden="1" customHeight="1" outlineLevel="3" x14ac:dyDescent="0.3">
      <c r="B251" s="252"/>
      <c r="C251" s="252"/>
      <c r="D251" s="230">
        <f t="shared" si="0"/>
        <v>0</v>
      </c>
      <c r="E251" s="231"/>
      <c r="F251" s="231"/>
      <c r="G251" s="231"/>
      <c r="H251" s="231"/>
      <c r="I251" s="231"/>
      <c r="J251" s="231"/>
      <c r="K251" s="231"/>
      <c r="L251" s="231"/>
      <c r="M251" s="231"/>
      <c r="N251" s="231"/>
      <c r="O251" s="231"/>
      <c r="P251" s="231"/>
      <c r="Q251" s="231"/>
      <c r="R251" s="231"/>
      <c r="S251" s="231"/>
      <c r="T251" s="232"/>
      <c r="U251" s="72" t="s">
        <v>22</v>
      </c>
      <c r="V251" s="233">
        <f t="shared" si="3"/>
        <v>0</v>
      </c>
      <c r="W251" s="233"/>
      <c r="X251" s="233"/>
      <c r="AE251" s="88"/>
      <c r="AF251" s="88"/>
      <c r="AG251" s="88"/>
      <c r="AH251" s="88"/>
      <c r="AI251" s="68"/>
      <c r="AJ251" s="68"/>
    </row>
    <row r="252" spans="2:36" ht="9.75" hidden="1" customHeight="1" outlineLevel="3" x14ac:dyDescent="0.3">
      <c r="B252" s="252"/>
      <c r="C252" s="252"/>
      <c r="D252" s="230">
        <f t="shared" si="0"/>
        <v>0</v>
      </c>
      <c r="E252" s="231"/>
      <c r="F252" s="231"/>
      <c r="G252" s="231"/>
      <c r="H252" s="231"/>
      <c r="I252" s="231"/>
      <c r="J252" s="231"/>
      <c r="K252" s="231"/>
      <c r="L252" s="231"/>
      <c r="M252" s="231"/>
      <c r="N252" s="231"/>
      <c r="O252" s="231"/>
      <c r="P252" s="231"/>
      <c r="Q252" s="231"/>
      <c r="R252" s="231"/>
      <c r="S252" s="231"/>
      <c r="T252" s="232"/>
      <c r="U252" s="72" t="s">
        <v>22</v>
      </c>
      <c r="V252" s="233">
        <f t="shared" si="3"/>
        <v>0</v>
      </c>
      <c r="W252" s="233"/>
      <c r="X252" s="233"/>
      <c r="AE252" s="88"/>
      <c r="AF252" s="88"/>
      <c r="AG252" s="88"/>
      <c r="AH252" s="88"/>
      <c r="AI252" s="68"/>
      <c r="AJ252" s="68"/>
    </row>
    <row r="253" spans="2:36" ht="9.75" hidden="1" customHeight="1" outlineLevel="3" x14ac:dyDescent="0.3">
      <c r="B253" s="252"/>
      <c r="C253" s="252"/>
      <c r="D253" s="230">
        <f t="shared" si="0"/>
        <v>0</v>
      </c>
      <c r="E253" s="231"/>
      <c r="F253" s="231"/>
      <c r="G253" s="231"/>
      <c r="H253" s="231"/>
      <c r="I253" s="231"/>
      <c r="J253" s="231"/>
      <c r="K253" s="231"/>
      <c r="L253" s="231"/>
      <c r="M253" s="231"/>
      <c r="N253" s="231"/>
      <c r="O253" s="231"/>
      <c r="P253" s="231"/>
      <c r="Q253" s="231"/>
      <c r="R253" s="231"/>
      <c r="S253" s="231"/>
      <c r="T253" s="232"/>
      <c r="U253" s="72" t="s">
        <v>22</v>
      </c>
      <c r="V253" s="233">
        <f t="shared" si="3"/>
        <v>0</v>
      </c>
      <c r="W253" s="233"/>
      <c r="X253" s="233"/>
      <c r="AE253" s="88"/>
      <c r="AF253" s="88"/>
      <c r="AG253" s="88"/>
      <c r="AH253" s="88"/>
      <c r="AI253" s="68"/>
      <c r="AJ253" s="68"/>
    </row>
    <row r="254" spans="2:36" ht="9.75" hidden="1" customHeight="1" outlineLevel="3" x14ac:dyDescent="0.3">
      <c r="B254" s="252"/>
      <c r="C254" s="252"/>
      <c r="D254" s="230">
        <f t="shared" si="0"/>
        <v>0</v>
      </c>
      <c r="E254" s="231"/>
      <c r="F254" s="231"/>
      <c r="G254" s="231"/>
      <c r="H254" s="231"/>
      <c r="I254" s="231"/>
      <c r="J254" s="231"/>
      <c r="K254" s="231"/>
      <c r="L254" s="231"/>
      <c r="M254" s="231"/>
      <c r="N254" s="231"/>
      <c r="O254" s="231"/>
      <c r="P254" s="231"/>
      <c r="Q254" s="231"/>
      <c r="R254" s="231"/>
      <c r="S254" s="231"/>
      <c r="T254" s="232"/>
      <c r="U254" s="72" t="s">
        <v>22</v>
      </c>
      <c r="V254" s="233">
        <f t="shared" si="3"/>
        <v>0</v>
      </c>
      <c r="W254" s="233"/>
      <c r="X254" s="233"/>
      <c r="AE254" s="88"/>
      <c r="AF254" s="88"/>
      <c r="AG254" s="88"/>
      <c r="AH254" s="88"/>
      <c r="AI254" s="68"/>
      <c r="AJ254" s="68"/>
    </row>
    <row r="255" spans="2:36" ht="9.75" hidden="1" customHeight="1" outlineLevel="3" x14ac:dyDescent="0.3">
      <c r="B255" s="252"/>
      <c r="C255" s="252"/>
      <c r="D255" s="230">
        <f t="shared" si="0"/>
        <v>0</v>
      </c>
      <c r="E255" s="231"/>
      <c r="F255" s="231"/>
      <c r="G255" s="231"/>
      <c r="H255" s="231"/>
      <c r="I255" s="231"/>
      <c r="J255" s="231"/>
      <c r="K255" s="231"/>
      <c r="L255" s="231"/>
      <c r="M255" s="231"/>
      <c r="N255" s="231"/>
      <c r="O255" s="231"/>
      <c r="P255" s="231"/>
      <c r="Q255" s="231"/>
      <c r="R255" s="231"/>
      <c r="S255" s="231"/>
      <c r="T255" s="232"/>
      <c r="U255" s="72" t="s">
        <v>22</v>
      </c>
      <c r="V255" s="233">
        <f t="shared" si="3"/>
        <v>0</v>
      </c>
      <c r="W255" s="233"/>
      <c r="X255" s="233"/>
      <c r="AE255" s="88"/>
      <c r="AF255" s="88"/>
      <c r="AG255" s="88"/>
      <c r="AH255" s="88"/>
      <c r="AI255" s="68"/>
      <c r="AJ255" s="68"/>
    </row>
    <row r="256" spans="2:36" ht="9.75" hidden="1" customHeight="1" outlineLevel="3" x14ac:dyDescent="0.3">
      <c r="B256" s="252"/>
      <c r="C256" s="252"/>
      <c r="D256" s="230">
        <f t="shared" si="0"/>
        <v>0</v>
      </c>
      <c r="E256" s="231"/>
      <c r="F256" s="231"/>
      <c r="G256" s="231"/>
      <c r="H256" s="231"/>
      <c r="I256" s="231"/>
      <c r="J256" s="231"/>
      <c r="K256" s="231"/>
      <c r="L256" s="231"/>
      <c r="M256" s="231"/>
      <c r="N256" s="231"/>
      <c r="O256" s="231"/>
      <c r="P256" s="231"/>
      <c r="Q256" s="231"/>
      <c r="R256" s="231"/>
      <c r="S256" s="231"/>
      <c r="T256" s="232"/>
      <c r="U256" s="72" t="s">
        <v>22</v>
      </c>
      <c r="V256" s="233">
        <f t="shared" si="3"/>
        <v>0</v>
      </c>
      <c r="W256" s="233"/>
      <c r="X256" s="233"/>
      <c r="AE256" s="88"/>
      <c r="AF256" s="88"/>
      <c r="AG256" s="88"/>
      <c r="AH256" s="88"/>
      <c r="AI256" s="68"/>
      <c r="AJ256" s="68"/>
    </row>
    <row r="257" spans="2:36" ht="9.75" hidden="1" customHeight="1" outlineLevel="3" x14ac:dyDescent="0.3">
      <c r="B257" s="252"/>
      <c r="C257" s="252"/>
      <c r="D257" s="230">
        <f t="shared" si="0"/>
        <v>0</v>
      </c>
      <c r="E257" s="231"/>
      <c r="F257" s="231"/>
      <c r="G257" s="231"/>
      <c r="H257" s="231"/>
      <c r="I257" s="231"/>
      <c r="J257" s="231"/>
      <c r="K257" s="231"/>
      <c r="L257" s="231"/>
      <c r="M257" s="231"/>
      <c r="N257" s="231"/>
      <c r="O257" s="231"/>
      <c r="P257" s="231"/>
      <c r="Q257" s="231"/>
      <c r="R257" s="231"/>
      <c r="S257" s="231"/>
      <c r="T257" s="232"/>
      <c r="U257" s="72" t="s">
        <v>22</v>
      </c>
      <c r="V257" s="233">
        <f t="shared" si="3"/>
        <v>0</v>
      </c>
      <c r="W257" s="233"/>
      <c r="X257" s="233"/>
      <c r="AE257" s="88"/>
      <c r="AF257" s="88"/>
      <c r="AG257" s="88"/>
      <c r="AH257" s="88"/>
      <c r="AI257" s="68"/>
      <c r="AJ257" s="68"/>
    </row>
    <row r="258" spans="2:36" ht="9.75" hidden="1" customHeight="1" outlineLevel="3" x14ac:dyDescent="0.3">
      <c r="B258" s="252"/>
      <c r="C258" s="252"/>
      <c r="D258" s="230">
        <f t="shared" si="0"/>
        <v>0</v>
      </c>
      <c r="E258" s="231"/>
      <c r="F258" s="231"/>
      <c r="G258" s="231"/>
      <c r="H258" s="231"/>
      <c r="I258" s="231"/>
      <c r="J258" s="231"/>
      <c r="K258" s="231"/>
      <c r="L258" s="231"/>
      <c r="M258" s="231"/>
      <c r="N258" s="231"/>
      <c r="O258" s="231"/>
      <c r="P258" s="231"/>
      <c r="Q258" s="231"/>
      <c r="R258" s="231"/>
      <c r="S258" s="231"/>
      <c r="T258" s="232"/>
      <c r="U258" s="72" t="s">
        <v>22</v>
      </c>
      <c r="V258" s="233">
        <f t="shared" si="3"/>
        <v>0</v>
      </c>
      <c r="W258" s="233"/>
      <c r="X258" s="233"/>
      <c r="AE258" s="88"/>
      <c r="AF258" s="88"/>
      <c r="AG258" s="88"/>
      <c r="AH258" s="88"/>
      <c r="AI258" s="68"/>
      <c r="AJ258" s="68"/>
    </row>
    <row r="259" spans="2:36" ht="9.75" hidden="1" customHeight="1" outlineLevel="3" x14ac:dyDescent="0.3">
      <c r="B259" s="252"/>
      <c r="C259" s="252"/>
      <c r="D259" s="230">
        <f t="shared" si="0"/>
        <v>0</v>
      </c>
      <c r="E259" s="231"/>
      <c r="F259" s="231"/>
      <c r="G259" s="231"/>
      <c r="H259" s="231"/>
      <c r="I259" s="231"/>
      <c r="J259" s="231"/>
      <c r="K259" s="231"/>
      <c r="L259" s="231"/>
      <c r="M259" s="231"/>
      <c r="N259" s="231"/>
      <c r="O259" s="231"/>
      <c r="P259" s="231"/>
      <c r="Q259" s="231"/>
      <c r="R259" s="231"/>
      <c r="S259" s="231"/>
      <c r="T259" s="232"/>
      <c r="U259" s="72" t="s">
        <v>22</v>
      </c>
      <c r="V259" s="233">
        <f t="shared" si="3"/>
        <v>0</v>
      </c>
      <c r="W259" s="233"/>
      <c r="X259" s="233"/>
      <c r="AE259" s="88"/>
      <c r="AF259" s="88"/>
      <c r="AG259" s="88"/>
      <c r="AH259" s="88"/>
      <c r="AI259" s="68"/>
      <c r="AJ259" s="68"/>
    </row>
    <row r="260" spans="2:36" ht="9.75" hidden="1" customHeight="1" outlineLevel="3" x14ac:dyDescent="0.3">
      <c r="B260" s="252"/>
      <c r="C260" s="252"/>
      <c r="D260" s="230">
        <f t="shared" si="0"/>
        <v>0</v>
      </c>
      <c r="E260" s="231"/>
      <c r="F260" s="231"/>
      <c r="G260" s="231"/>
      <c r="H260" s="231"/>
      <c r="I260" s="231"/>
      <c r="J260" s="231"/>
      <c r="K260" s="231"/>
      <c r="L260" s="231"/>
      <c r="M260" s="231"/>
      <c r="N260" s="231"/>
      <c r="O260" s="231"/>
      <c r="P260" s="231"/>
      <c r="Q260" s="231"/>
      <c r="R260" s="231"/>
      <c r="S260" s="231"/>
      <c r="T260" s="232"/>
      <c r="U260" s="72" t="s">
        <v>22</v>
      </c>
      <c r="V260" s="233">
        <f t="shared" si="3"/>
        <v>0</v>
      </c>
      <c r="W260" s="233"/>
      <c r="X260" s="233"/>
      <c r="AE260" s="88"/>
      <c r="AF260" s="88"/>
      <c r="AG260" s="88"/>
      <c r="AH260" s="88"/>
      <c r="AI260" s="68"/>
      <c r="AJ260" s="68"/>
    </row>
    <row r="261" spans="2:36" ht="9.75" hidden="1" customHeight="1" outlineLevel="3" x14ac:dyDescent="0.3">
      <c r="B261" s="252"/>
      <c r="C261" s="252"/>
      <c r="D261" s="230">
        <f t="shared" si="0"/>
        <v>0</v>
      </c>
      <c r="E261" s="231"/>
      <c r="F261" s="231"/>
      <c r="G261" s="231"/>
      <c r="H261" s="231"/>
      <c r="I261" s="231"/>
      <c r="J261" s="231"/>
      <c r="K261" s="231"/>
      <c r="L261" s="231"/>
      <c r="M261" s="231"/>
      <c r="N261" s="231"/>
      <c r="O261" s="231"/>
      <c r="P261" s="231"/>
      <c r="Q261" s="231"/>
      <c r="R261" s="231"/>
      <c r="S261" s="231"/>
      <c r="T261" s="232"/>
      <c r="U261" s="72" t="s">
        <v>22</v>
      </c>
      <c r="V261" s="233">
        <f t="shared" si="3"/>
        <v>0</v>
      </c>
      <c r="W261" s="233"/>
      <c r="X261" s="233"/>
      <c r="AE261" s="88"/>
      <c r="AF261" s="88"/>
      <c r="AG261" s="88"/>
      <c r="AH261" s="88"/>
      <c r="AI261" s="68"/>
      <c r="AJ261" s="68"/>
    </row>
    <row r="262" spans="2:36" ht="9.75" hidden="1" customHeight="1" outlineLevel="3" x14ac:dyDescent="0.3">
      <c r="B262" s="252"/>
      <c r="C262" s="252"/>
      <c r="D262" s="230">
        <f t="shared" si="0"/>
        <v>0</v>
      </c>
      <c r="E262" s="231"/>
      <c r="F262" s="231"/>
      <c r="G262" s="231"/>
      <c r="H262" s="231"/>
      <c r="I262" s="231"/>
      <c r="J262" s="231"/>
      <c r="K262" s="231"/>
      <c r="L262" s="231"/>
      <c r="M262" s="231"/>
      <c r="N262" s="231"/>
      <c r="O262" s="231"/>
      <c r="P262" s="231"/>
      <c r="Q262" s="231"/>
      <c r="R262" s="231"/>
      <c r="S262" s="231"/>
      <c r="T262" s="232"/>
      <c r="U262" s="72" t="s">
        <v>22</v>
      </c>
      <c r="V262" s="233">
        <f t="shared" si="3"/>
        <v>0</v>
      </c>
      <c r="W262" s="233"/>
      <c r="X262" s="233"/>
      <c r="AE262" s="88"/>
      <c r="AF262" s="88"/>
      <c r="AG262" s="88"/>
      <c r="AH262" s="88"/>
      <c r="AI262" s="68"/>
      <c r="AJ262" s="68"/>
    </row>
    <row r="263" spans="2:36" ht="9.75" hidden="1" customHeight="1" outlineLevel="3" x14ac:dyDescent="0.3">
      <c r="B263" s="252"/>
      <c r="C263" s="252"/>
      <c r="D263" s="230">
        <f t="shared" si="0"/>
        <v>0</v>
      </c>
      <c r="E263" s="231"/>
      <c r="F263" s="231"/>
      <c r="G263" s="231"/>
      <c r="H263" s="231"/>
      <c r="I263" s="231"/>
      <c r="J263" s="231"/>
      <c r="K263" s="231"/>
      <c r="L263" s="231"/>
      <c r="M263" s="231"/>
      <c r="N263" s="231"/>
      <c r="O263" s="231"/>
      <c r="P263" s="231"/>
      <c r="Q263" s="231"/>
      <c r="R263" s="231"/>
      <c r="S263" s="231"/>
      <c r="T263" s="232"/>
      <c r="U263" s="72" t="s">
        <v>22</v>
      </c>
      <c r="V263" s="233">
        <f t="shared" si="3"/>
        <v>0</v>
      </c>
      <c r="W263" s="233"/>
      <c r="X263" s="233"/>
      <c r="AE263" s="88"/>
      <c r="AF263" s="88"/>
      <c r="AG263" s="88"/>
      <c r="AH263" s="88"/>
      <c r="AI263" s="68"/>
      <c r="AJ263" s="68"/>
    </row>
    <row r="264" spans="2:36" ht="9.75" hidden="1" customHeight="1" outlineLevel="3" x14ac:dyDescent="0.3">
      <c r="B264" s="252"/>
      <c r="C264" s="252"/>
      <c r="D264" s="230">
        <f t="shared" si="0"/>
        <v>0</v>
      </c>
      <c r="E264" s="231"/>
      <c r="F264" s="231"/>
      <c r="G264" s="231"/>
      <c r="H264" s="231"/>
      <c r="I264" s="231"/>
      <c r="J264" s="231"/>
      <c r="K264" s="231"/>
      <c r="L264" s="231"/>
      <c r="M264" s="231"/>
      <c r="N264" s="231"/>
      <c r="O264" s="231"/>
      <c r="P264" s="231"/>
      <c r="Q264" s="231"/>
      <c r="R264" s="231"/>
      <c r="S264" s="231"/>
      <c r="T264" s="232"/>
      <c r="U264" s="72" t="s">
        <v>22</v>
      </c>
      <c r="V264" s="233">
        <f t="shared" si="3"/>
        <v>0</v>
      </c>
      <c r="W264" s="233"/>
      <c r="X264" s="233"/>
      <c r="AE264" s="88"/>
      <c r="AF264" s="88"/>
      <c r="AG264" s="88"/>
      <c r="AH264" s="88"/>
      <c r="AI264" s="68"/>
      <c r="AJ264" s="68"/>
    </row>
    <row r="265" spans="2:36" ht="9.75" hidden="1" customHeight="1" outlineLevel="3" x14ac:dyDescent="0.3">
      <c r="B265" s="252"/>
      <c r="C265" s="252"/>
      <c r="D265" s="230">
        <f t="shared" si="0"/>
        <v>0</v>
      </c>
      <c r="E265" s="231"/>
      <c r="F265" s="231"/>
      <c r="G265" s="231"/>
      <c r="H265" s="231"/>
      <c r="I265" s="231"/>
      <c r="J265" s="231"/>
      <c r="K265" s="231"/>
      <c r="L265" s="231"/>
      <c r="M265" s="231"/>
      <c r="N265" s="231"/>
      <c r="O265" s="231"/>
      <c r="P265" s="231"/>
      <c r="Q265" s="231"/>
      <c r="R265" s="231"/>
      <c r="S265" s="231"/>
      <c r="T265" s="232"/>
      <c r="U265" s="72" t="s">
        <v>22</v>
      </c>
      <c r="V265" s="233">
        <f t="shared" si="3"/>
        <v>0</v>
      </c>
      <c r="W265" s="233"/>
      <c r="X265" s="233"/>
      <c r="AE265" s="88"/>
      <c r="AF265" s="88"/>
      <c r="AG265" s="88"/>
      <c r="AH265" s="88"/>
      <c r="AI265" s="68"/>
      <c r="AJ265" s="68"/>
    </row>
    <row r="266" spans="2:36" ht="9.75" hidden="1" customHeight="1" outlineLevel="3" x14ac:dyDescent="0.3">
      <c r="B266" s="252"/>
      <c r="C266" s="252"/>
      <c r="D266" s="230">
        <f t="shared" si="0"/>
        <v>0</v>
      </c>
      <c r="E266" s="231"/>
      <c r="F266" s="231"/>
      <c r="G266" s="231"/>
      <c r="H266" s="231"/>
      <c r="I266" s="231"/>
      <c r="J266" s="231"/>
      <c r="K266" s="231"/>
      <c r="L266" s="231"/>
      <c r="M266" s="231"/>
      <c r="N266" s="231"/>
      <c r="O266" s="231"/>
      <c r="P266" s="231"/>
      <c r="Q266" s="231"/>
      <c r="R266" s="231"/>
      <c r="S266" s="231"/>
      <c r="T266" s="232"/>
      <c r="U266" s="72" t="s">
        <v>22</v>
      </c>
      <c r="V266" s="233">
        <f t="shared" si="3"/>
        <v>0</v>
      </c>
      <c r="W266" s="233"/>
      <c r="X266" s="233"/>
      <c r="AE266" s="88"/>
      <c r="AF266" s="88"/>
      <c r="AG266" s="88"/>
      <c r="AH266" s="88"/>
      <c r="AI266" s="68"/>
      <c r="AJ266" s="68"/>
    </row>
    <row r="267" spans="2:36" ht="9.75" hidden="1" customHeight="1" outlineLevel="3" x14ac:dyDescent="0.3">
      <c r="B267" s="252"/>
      <c r="C267" s="252"/>
      <c r="D267" s="230">
        <f t="shared" si="0"/>
        <v>0</v>
      </c>
      <c r="E267" s="231"/>
      <c r="F267" s="231"/>
      <c r="G267" s="231"/>
      <c r="H267" s="231"/>
      <c r="I267" s="231"/>
      <c r="J267" s="231"/>
      <c r="K267" s="231"/>
      <c r="L267" s="231"/>
      <c r="M267" s="231"/>
      <c r="N267" s="231"/>
      <c r="O267" s="231"/>
      <c r="P267" s="231"/>
      <c r="Q267" s="231"/>
      <c r="R267" s="231"/>
      <c r="S267" s="231"/>
      <c r="T267" s="232"/>
      <c r="U267" s="72" t="s">
        <v>22</v>
      </c>
      <c r="V267" s="233">
        <f t="shared" si="3"/>
        <v>0</v>
      </c>
      <c r="W267" s="233"/>
      <c r="X267" s="233"/>
      <c r="AE267" s="88"/>
      <c r="AF267" s="88"/>
      <c r="AG267" s="88"/>
      <c r="AH267" s="88"/>
      <c r="AI267" s="68"/>
      <c r="AJ267" s="68"/>
    </row>
    <row r="268" spans="2:36" ht="9.75" hidden="1" customHeight="1" outlineLevel="3" x14ac:dyDescent="0.3">
      <c r="B268" s="252"/>
      <c r="C268" s="252"/>
      <c r="D268" s="230">
        <f t="shared" si="0"/>
        <v>0</v>
      </c>
      <c r="E268" s="231"/>
      <c r="F268" s="231"/>
      <c r="G268" s="231"/>
      <c r="H268" s="231"/>
      <c r="I268" s="231"/>
      <c r="J268" s="231"/>
      <c r="K268" s="231"/>
      <c r="L268" s="231"/>
      <c r="M268" s="231"/>
      <c r="N268" s="231"/>
      <c r="O268" s="231"/>
      <c r="P268" s="231"/>
      <c r="Q268" s="231"/>
      <c r="R268" s="231"/>
      <c r="S268" s="231"/>
      <c r="T268" s="232"/>
      <c r="U268" s="72" t="s">
        <v>22</v>
      </c>
      <c r="V268" s="233">
        <f t="shared" si="3"/>
        <v>0</v>
      </c>
      <c r="W268" s="233"/>
      <c r="X268" s="233"/>
      <c r="AE268" s="88"/>
      <c r="AF268" s="88"/>
      <c r="AG268" s="88"/>
      <c r="AH268" s="88"/>
      <c r="AI268" s="68"/>
      <c r="AJ268" s="68"/>
    </row>
    <row r="269" spans="2:36" ht="9.75" hidden="1" customHeight="1" outlineLevel="3" x14ac:dyDescent="0.3">
      <c r="B269" s="252"/>
      <c r="C269" s="252"/>
      <c r="D269" s="230">
        <f t="shared" si="0"/>
        <v>0</v>
      </c>
      <c r="E269" s="231"/>
      <c r="F269" s="231"/>
      <c r="G269" s="231"/>
      <c r="H269" s="231"/>
      <c r="I269" s="231"/>
      <c r="J269" s="231"/>
      <c r="K269" s="231"/>
      <c r="L269" s="231"/>
      <c r="M269" s="231"/>
      <c r="N269" s="231"/>
      <c r="O269" s="231"/>
      <c r="P269" s="231"/>
      <c r="Q269" s="231"/>
      <c r="R269" s="231"/>
      <c r="S269" s="231"/>
      <c r="T269" s="232"/>
      <c r="U269" s="72" t="s">
        <v>22</v>
      </c>
      <c r="V269" s="233">
        <f t="shared" si="3"/>
        <v>0</v>
      </c>
      <c r="W269" s="233"/>
      <c r="X269" s="233"/>
      <c r="AE269" s="88"/>
      <c r="AF269" s="88"/>
      <c r="AG269" s="88"/>
      <c r="AH269" s="88"/>
      <c r="AI269" s="68"/>
      <c r="AJ269" s="68"/>
    </row>
    <row r="270" spans="2:36" ht="9.75" hidden="1" customHeight="1" outlineLevel="3" x14ac:dyDescent="0.3">
      <c r="B270" s="252"/>
      <c r="C270" s="252"/>
      <c r="D270" s="230">
        <f t="shared" ref="D270:D333" si="4">AE270</f>
        <v>0</v>
      </c>
      <c r="E270" s="231"/>
      <c r="F270" s="231"/>
      <c r="G270" s="231"/>
      <c r="H270" s="231"/>
      <c r="I270" s="231"/>
      <c r="J270" s="231"/>
      <c r="K270" s="231"/>
      <c r="L270" s="231"/>
      <c r="M270" s="231"/>
      <c r="N270" s="231"/>
      <c r="O270" s="231"/>
      <c r="P270" s="231"/>
      <c r="Q270" s="231"/>
      <c r="R270" s="231"/>
      <c r="S270" s="231"/>
      <c r="T270" s="232"/>
      <c r="U270" s="72" t="s">
        <v>22</v>
      </c>
      <c r="V270" s="233">
        <f t="shared" ref="V270:V333" si="5">AH270</f>
        <v>0</v>
      </c>
      <c r="W270" s="233"/>
      <c r="X270" s="233"/>
      <c r="AE270" s="88"/>
      <c r="AF270" s="88"/>
      <c r="AG270" s="88"/>
      <c r="AH270" s="88"/>
      <c r="AI270" s="68"/>
      <c r="AJ270" s="68"/>
    </row>
    <row r="271" spans="2:36" ht="9.75" hidden="1" customHeight="1" outlineLevel="3" x14ac:dyDescent="0.3">
      <c r="B271" s="252"/>
      <c r="C271" s="252"/>
      <c r="D271" s="230">
        <f t="shared" si="4"/>
        <v>0</v>
      </c>
      <c r="E271" s="231"/>
      <c r="F271" s="231"/>
      <c r="G271" s="231"/>
      <c r="H271" s="231"/>
      <c r="I271" s="231"/>
      <c r="J271" s="231"/>
      <c r="K271" s="231"/>
      <c r="L271" s="231"/>
      <c r="M271" s="231"/>
      <c r="N271" s="231"/>
      <c r="O271" s="231"/>
      <c r="P271" s="231"/>
      <c r="Q271" s="231"/>
      <c r="R271" s="231"/>
      <c r="S271" s="231"/>
      <c r="T271" s="232"/>
      <c r="U271" s="72" t="s">
        <v>22</v>
      </c>
      <c r="V271" s="233">
        <f t="shared" si="5"/>
        <v>0</v>
      </c>
      <c r="W271" s="233"/>
      <c r="X271" s="233"/>
      <c r="AE271" s="88"/>
      <c r="AF271" s="88"/>
      <c r="AG271" s="88"/>
      <c r="AH271" s="88"/>
      <c r="AI271" s="68"/>
      <c r="AJ271" s="68"/>
    </row>
    <row r="272" spans="2:36" ht="9.75" hidden="1" customHeight="1" outlineLevel="3" x14ac:dyDescent="0.3">
      <c r="B272" s="252"/>
      <c r="C272" s="252"/>
      <c r="D272" s="230">
        <f t="shared" si="4"/>
        <v>0</v>
      </c>
      <c r="E272" s="231"/>
      <c r="F272" s="231"/>
      <c r="G272" s="231"/>
      <c r="H272" s="231"/>
      <c r="I272" s="231"/>
      <c r="J272" s="231"/>
      <c r="K272" s="231"/>
      <c r="L272" s="231"/>
      <c r="M272" s="231"/>
      <c r="N272" s="231"/>
      <c r="O272" s="231"/>
      <c r="P272" s="231"/>
      <c r="Q272" s="231"/>
      <c r="R272" s="231"/>
      <c r="S272" s="231"/>
      <c r="T272" s="232"/>
      <c r="U272" s="72" t="s">
        <v>22</v>
      </c>
      <c r="V272" s="233">
        <f t="shared" si="5"/>
        <v>0</v>
      </c>
      <c r="W272" s="233"/>
      <c r="X272" s="233"/>
      <c r="AE272" s="88"/>
      <c r="AF272" s="88"/>
      <c r="AG272" s="88"/>
      <c r="AH272" s="88"/>
      <c r="AI272" s="68"/>
      <c r="AJ272" s="68"/>
    </row>
    <row r="273" spans="2:36" ht="9.75" hidden="1" customHeight="1" outlineLevel="3" x14ac:dyDescent="0.3">
      <c r="B273" s="252"/>
      <c r="C273" s="252"/>
      <c r="D273" s="230">
        <f t="shared" si="4"/>
        <v>0</v>
      </c>
      <c r="E273" s="231"/>
      <c r="F273" s="231"/>
      <c r="G273" s="231"/>
      <c r="H273" s="231"/>
      <c r="I273" s="231"/>
      <c r="J273" s="231"/>
      <c r="K273" s="231"/>
      <c r="L273" s="231"/>
      <c r="M273" s="231"/>
      <c r="N273" s="231"/>
      <c r="O273" s="231"/>
      <c r="P273" s="231"/>
      <c r="Q273" s="231"/>
      <c r="R273" s="231"/>
      <c r="S273" s="231"/>
      <c r="T273" s="232"/>
      <c r="U273" s="72" t="s">
        <v>22</v>
      </c>
      <c r="V273" s="233">
        <f t="shared" si="5"/>
        <v>0</v>
      </c>
      <c r="W273" s="233"/>
      <c r="X273" s="233"/>
      <c r="AE273" s="88"/>
      <c r="AF273" s="88"/>
      <c r="AG273" s="88"/>
      <c r="AH273" s="88"/>
      <c r="AI273" s="68"/>
      <c r="AJ273" s="68"/>
    </row>
    <row r="274" spans="2:36" ht="9.75" hidden="1" customHeight="1" outlineLevel="3" x14ac:dyDescent="0.3">
      <c r="B274" s="252"/>
      <c r="C274" s="252"/>
      <c r="D274" s="230">
        <f t="shared" si="4"/>
        <v>0</v>
      </c>
      <c r="E274" s="231"/>
      <c r="F274" s="231"/>
      <c r="G274" s="231"/>
      <c r="H274" s="231"/>
      <c r="I274" s="231"/>
      <c r="J274" s="231"/>
      <c r="K274" s="231"/>
      <c r="L274" s="231"/>
      <c r="M274" s="231"/>
      <c r="N274" s="231"/>
      <c r="O274" s="231"/>
      <c r="P274" s="231"/>
      <c r="Q274" s="231"/>
      <c r="R274" s="231"/>
      <c r="S274" s="231"/>
      <c r="T274" s="232"/>
      <c r="U274" s="72" t="s">
        <v>22</v>
      </c>
      <c r="V274" s="233">
        <f t="shared" si="5"/>
        <v>0</v>
      </c>
      <c r="W274" s="233"/>
      <c r="X274" s="233"/>
      <c r="AE274" s="88"/>
      <c r="AF274" s="88"/>
      <c r="AG274" s="88"/>
      <c r="AH274" s="88"/>
      <c r="AI274" s="68"/>
      <c r="AJ274" s="68"/>
    </row>
    <row r="275" spans="2:36" ht="9.75" hidden="1" customHeight="1" outlineLevel="3" x14ac:dyDescent="0.3">
      <c r="B275" s="252"/>
      <c r="C275" s="252"/>
      <c r="D275" s="230">
        <f t="shared" si="4"/>
        <v>0</v>
      </c>
      <c r="E275" s="231"/>
      <c r="F275" s="231"/>
      <c r="G275" s="231"/>
      <c r="H275" s="231"/>
      <c r="I275" s="231"/>
      <c r="J275" s="231"/>
      <c r="K275" s="231"/>
      <c r="L275" s="231"/>
      <c r="M275" s="231"/>
      <c r="N275" s="231"/>
      <c r="O275" s="231"/>
      <c r="P275" s="231"/>
      <c r="Q275" s="231"/>
      <c r="R275" s="231"/>
      <c r="S275" s="231"/>
      <c r="T275" s="232"/>
      <c r="U275" s="72" t="s">
        <v>22</v>
      </c>
      <c r="V275" s="233">
        <f t="shared" si="5"/>
        <v>0</v>
      </c>
      <c r="W275" s="233"/>
      <c r="X275" s="233"/>
      <c r="AE275" s="88"/>
      <c r="AF275" s="88"/>
      <c r="AG275" s="88"/>
      <c r="AH275" s="88"/>
      <c r="AI275" s="68"/>
      <c r="AJ275" s="68"/>
    </row>
    <row r="276" spans="2:36" ht="9.75" hidden="1" customHeight="1" outlineLevel="3" x14ac:dyDescent="0.3">
      <c r="B276" s="252"/>
      <c r="C276" s="252"/>
      <c r="D276" s="230">
        <f t="shared" si="4"/>
        <v>0</v>
      </c>
      <c r="E276" s="231"/>
      <c r="F276" s="231"/>
      <c r="G276" s="231"/>
      <c r="H276" s="231"/>
      <c r="I276" s="231"/>
      <c r="J276" s="231"/>
      <c r="K276" s="231"/>
      <c r="L276" s="231"/>
      <c r="M276" s="231"/>
      <c r="N276" s="231"/>
      <c r="O276" s="231"/>
      <c r="P276" s="231"/>
      <c r="Q276" s="231"/>
      <c r="R276" s="231"/>
      <c r="S276" s="231"/>
      <c r="T276" s="232"/>
      <c r="U276" s="72" t="s">
        <v>22</v>
      </c>
      <c r="V276" s="233">
        <f t="shared" si="5"/>
        <v>0</v>
      </c>
      <c r="W276" s="233"/>
      <c r="X276" s="233"/>
      <c r="AE276" s="88"/>
      <c r="AF276" s="88"/>
      <c r="AG276" s="88"/>
      <c r="AH276" s="88"/>
      <c r="AI276" s="68"/>
      <c r="AJ276" s="68"/>
    </row>
    <row r="277" spans="2:36" ht="9.75" hidden="1" customHeight="1" outlineLevel="3" x14ac:dyDescent="0.3">
      <c r="B277" s="252"/>
      <c r="C277" s="252"/>
      <c r="D277" s="230">
        <f t="shared" si="4"/>
        <v>0</v>
      </c>
      <c r="E277" s="231"/>
      <c r="F277" s="231"/>
      <c r="G277" s="231"/>
      <c r="H277" s="231"/>
      <c r="I277" s="231"/>
      <c r="J277" s="231"/>
      <c r="K277" s="231"/>
      <c r="L277" s="231"/>
      <c r="M277" s="231"/>
      <c r="N277" s="231"/>
      <c r="O277" s="231"/>
      <c r="P277" s="231"/>
      <c r="Q277" s="231"/>
      <c r="R277" s="231"/>
      <c r="S277" s="231"/>
      <c r="T277" s="232"/>
      <c r="U277" s="72" t="s">
        <v>22</v>
      </c>
      <c r="V277" s="233">
        <f t="shared" si="5"/>
        <v>0</v>
      </c>
      <c r="W277" s="233"/>
      <c r="X277" s="233"/>
      <c r="AE277" s="88"/>
      <c r="AF277" s="88"/>
      <c r="AG277" s="88"/>
      <c r="AH277" s="88"/>
      <c r="AI277" s="68"/>
      <c r="AJ277" s="68"/>
    </row>
    <row r="278" spans="2:36" ht="9.75" hidden="1" customHeight="1" outlineLevel="3" x14ac:dyDescent="0.3">
      <c r="B278" s="252"/>
      <c r="C278" s="252"/>
      <c r="D278" s="230">
        <f t="shared" si="4"/>
        <v>0</v>
      </c>
      <c r="E278" s="231"/>
      <c r="F278" s="231"/>
      <c r="G278" s="231"/>
      <c r="H278" s="231"/>
      <c r="I278" s="231"/>
      <c r="J278" s="231"/>
      <c r="K278" s="231"/>
      <c r="L278" s="231"/>
      <c r="M278" s="231"/>
      <c r="N278" s="231"/>
      <c r="O278" s="231"/>
      <c r="P278" s="231"/>
      <c r="Q278" s="231"/>
      <c r="R278" s="231"/>
      <c r="S278" s="231"/>
      <c r="T278" s="232"/>
      <c r="U278" s="72" t="s">
        <v>22</v>
      </c>
      <c r="V278" s="233">
        <f t="shared" si="5"/>
        <v>0</v>
      </c>
      <c r="W278" s="233"/>
      <c r="X278" s="233"/>
      <c r="AE278" s="88"/>
      <c r="AF278" s="88"/>
      <c r="AG278" s="88"/>
      <c r="AH278" s="88"/>
      <c r="AI278" s="68"/>
      <c r="AJ278" s="68"/>
    </row>
    <row r="279" spans="2:36" ht="9.75" hidden="1" customHeight="1" outlineLevel="3" x14ac:dyDescent="0.3">
      <c r="B279" s="252"/>
      <c r="C279" s="252"/>
      <c r="D279" s="230">
        <f t="shared" si="4"/>
        <v>0</v>
      </c>
      <c r="E279" s="231"/>
      <c r="F279" s="231"/>
      <c r="G279" s="231"/>
      <c r="H279" s="231"/>
      <c r="I279" s="231"/>
      <c r="J279" s="231"/>
      <c r="K279" s="231"/>
      <c r="L279" s="231"/>
      <c r="M279" s="231"/>
      <c r="N279" s="231"/>
      <c r="O279" s="231"/>
      <c r="P279" s="231"/>
      <c r="Q279" s="231"/>
      <c r="R279" s="231"/>
      <c r="S279" s="231"/>
      <c r="T279" s="232"/>
      <c r="U279" s="72" t="s">
        <v>22</v>
      </c>
      <c r="V279" s="233">
        <f t="shared" si="5"/>
        <v>0</v>
      </c>
      <c r="W279" s="233"/>
      <c r="X279" s="233"/>
      <c r="AE279" s="88"/>
      <c r="AF279" s="88"/>
      <c r="AG279" s="88"/>
      <c r="AH279" s="88"/>
      <c r="AI279" s="68"/>
      <c r="AJ279" s="68"/>
    </row>
    <row r="280" spans="2:36" ht="9.75" hidden="1" customHeight="1" outlineLevel="3" x14ac:dyDescent="0.3">
      <c r="B280" s="252"/>
      <c r="C280" s="252"/>
      <c r="D280" s="230">
        <f t="shared" si="4"/>
        <v>0</v>
      </c>
      <c r="E280" s="231"/>
      <c r="F280" s="231"/>
      <c r="G280" s="231"/>
      <c r="H280" s="231"/>
      <c r="I280" s="231"/>
      <c r="J280" s="231"/>
      <c r="K280" s="231"/>
      <c r="L280" s="231"/>
      <c r="M280" s="231"/>
      <c r="N280" s="231"/>
      <c r="O280" s="231"/>
      <c r="P280" s="231"/>
      <c r="Q280" s="231"/>
      <c r="R280" s="231"/>
      <c r="S280" s="231"/>
      <c r="T280" s="232"/>
      <c r="U280" s="72" t="s">
        <v>22</v>
      </c>
      <c r="V280" s="233">
        <f t="shared" si="5"/>
        <v>0</v>
      </c>
      <c r="W280" s="233"/>
      <c r="X280" s="233"/>
      <c r="AE280" s="88"/>
      <c r="AF280" s="88"/>
      <c r="AG280" s="88"/>
      <c r="AH280" s="88"/>
      <c r="AI280" s="68"/>
      <c r="AJ280" s="68"/>
    </row>
    <row r="281" spans="2:36" ht="9.75" hidden="1" customHeight="1" outlineLevel="3" x14ac:dyDescent="0.3">
      <c r="B281" s="252"/>
      <c r="C281" s="252"/>
      <c r="D281" s="230">
        <f t="shared" si="4"/>
        <v>0</v>
      </c>
      <c r="E281" s="231"/>
      <c r="F281" s="231"/>
      <c r="G281" s="231"/>
      <c r="H281" s="231"/>
      <c r="I281" s="231"/>
      <c r="J281" s="231"/>
      <c r="K281" s="231"/>
      <c r="L281" s="231"/>
      <c r="M281" s="231"/>
      <c r="N281" s="231"/>
      <c r="O281" s="231"/>
      <c r="P281" s="231"/>
      <c r="Q281" s="231"/>
      <c r="R281" s="231"/>
      <c r="S281" s="231"/>
      <c r="T281" s="232"/>
      <c r="U281" s="72" t="s">
        <v>22</v>
      </c>
      <c r="V281" s="233">
        <f t="shared" si="5"/>
        <v>0</v>
      </c>
      <c r="W281" s="233"/>
      <c r="X281" s="233"/>
      <c r="AE281" s="88"/>
      <c r="AF281" s="88"/>
      <c r="AG281" s="88"/>
      <c r="AH281" s="88"/>
      <c r="AI281" s="68"/>
      <c r="AJ281" s="68"/>
    </row>
    <row r="282" spans="2:36" ht="9.75" hidden="1" customHeight="1" outlineLevel="3" x14ac:dyDescent="0.3">
      <c r="B282" s="252"/>
      <c r="C282" s="252"/>
      <c r="D282" s="230">
        <f t="shared" si="4"/>
        <v>0</v>
      </c>
      <c r="E282" s="231"/>
      <c r="F282" s="231"/>
      <c r="G282" s="231"/>
      <c r="H282" s="231"/>
      <c r="I282" s="231"/>
      <c r="J282" s="231"/>
      <c r="K282" s="231"/>
      <c r="L282" s="231"/>
      <c r="M282" s="231"/>
      <c r="N282" s="231"/>
      <c r="O282" s="231"/>
      <c r="P282" s="231"/>
      <c r="Q282" s="231"/>
      <c r="R282" s="231"/>
      <c r="S282" s="231"/>
      <c r="T282" s="232"/>
      <c r="U282" s="72" t="s">
        <v>22</v>
      </c>
      <c r="V282" s="233">
        <f t="shared" si="5"/>
        <v>0</v>
      </c>
      <c r="W282" s="233"/>
      <c r="X282" s="233"/>
      <c r="AE282" s="88"/>
      <c r="AF282" s="88"/>
      <c r="AG282" s="88"/>
      <c r="AH282" s="88"/>
      <c r="AI282" s="68"/>
      <c r="AJ282" s="68"/>
    </row>
    <row r="283" spans="2:36" ht="9.75" hidden="1" customHeight="1" outlineLevel="3" x14ac:dyDescent="0.3">
      <c r="B283" s="252"/>
      <c r="C283" s="252"/>
      <c r="D283" s="230">
        <f t="shared" si="4"/>
        <v>0</v>
      </c>
      <c r="E283" s="231"/>
      <c r="F283" s="231"/>
      <c r="G283" s="231"/>
      <c r="H283" s="231"/>
      <c r="I283" s="231"/>
      <c r="J283" s="231"/>
      <c r="K283" s="231"/>
      <c r="L283" s="231"/>
      <c r="M283" s="231"/>
      <c r="N283" s="231"/>
      <c r="O283" s="231"/>
      <c r="P283" s="231"/>
      <c r="Q283" s="231"/>
      <c r="R283" s="231"/>
      <c r="S283" s="231"/>
      <c r="T283" s="232"/>
      <c r="U283" s="72" t="s">
        <v>22</v>
      </c>
      <c r="V283" s="233">
        <f t="shared" si="5"/>
        <v>0</v>
      </c>
      <c r="W283" s="233"/>
      <c r="X283" s="233"/>
      <c r="AE283" s="88"/>
      <c r="AF283" s="88"/>
      <c r="AG283" s="88"/>
      <c r="AH283" s="88"/>
      <c r="AI283" s="68"/>
      <c r="AJ283" s="68"/>
    </row>
    <row r="284" spans="2:36" ht="9.75" hidden="1" customHeight="1" outlineLevel="3" x14ac:dyDescent="0.3">
      <c r="B284" s="252"/>
      <c r="C284" s="252"/>
      <c r="D284" s="230">
        <f t="shared" si="4"/>
        <v>0</v>
      </c>
      <c r="E284" s="231"/>
      <c r="F284" s="231"/>
      <c r="G284" s="231"/>
      <c r="H284" s="231"/>
      <c r="I284" s="231"/>
      <c r="J284" s="231"/>
      <c r="K284" s="231"/>
      <c r="L284" s="231"/>
      <c r="M284" s="231"/>
      <c r="N284" s="231"/>
      <c r="O284" s="231"/>
      <c r="P284" s="231"/>
      <c r="Q284" s="231"/>
      <c r="R284" s="231"/>
      <c r="S284" s="231"/>
      <c r="T284" s="232"/>
      <c r="U284" s="72" t="s">
        <v>22</v>
      </c>
      <c r="V284" s="233">
        <f t="shared" si="5"/>
        <v>0</v>
      </c>
      <c r="W284" s="233"/>
      <c r="X284" s="233"/>
      <c r="AE284" s="88"/>
      <c r="AF284" s="88"/>
      <c r="AG284" s="88"/>
      <c r="AH284" s="88"/>
      <c r="AI284" s="68"/>
      <c r="AJ284" s="68"/>
    </row>
    <row r="285" spans="2:36" ht="9.75" hidden="1" customHeight="1" outlineLevel="3" x14ac:dyDescent="0.3">
      <c r="B285" s="252"/>
      <c r="C285" s="252"/>
      <c r="D285" s="230">
        <f t="shared" si="4"/>
        <v>0</v>
      </c>
      <c r="E285" s="231"/>
      <c r="F285" s="231"/>
      <c r="G285" s="231"/>
      <c r="H285" s="231"/>
      <c r="I285" s="231"/>
      <c r="J285" s="231"/>
      <c r="K285" s="231"/>
      <c r="L285" s="231"/>
      <c r="M285" s="231"/>
      <c r="N285" s="231"/>
      <c r="O285" s="231"/>
      <c r="P285" s="231"/>
      <c r="Q285" s="231"/>
      <c r="R285" s="231"/>
      <c r="S285" s="231"/>
      <c r="T285" s="232"/>
      <c r="U285" s="72" t="s">
        <v>22</v>
      </c>
      <c r="V285" s="233">
        <f t="shared" si="5"/>
        <v>0</v>
      </c>
      <c r="W285" s="233"/>
      <c r="X285" s="233"/>
      <c r="AE285" s="88"/>
      <c r="AF285" s="88"/>
      <c r="AG285" s="88"/>
      <c r="AH285" s="88"/>
      <c r="AI285" s="68"/>
      <c r="AJ285" s="68"/>
    </row>
    <row r="286" spans="2:36" ht="9.75" hidden="1" customHeight="1" outlineLevel="3" x14ac:dyDescent="0.3">
      <c r="B286" s="252"/>
      <c r="C286" s="252"/>
      <c r="D286" s="230">
        <f t="shared" si="4"/>
        <v>0</v>
      </c>
      <c r="E286" s="231"/>
      <c r="F286" s="231"/>
      <c r="G286" s="231"/>
      <c r="H286" s="231"/>
      <c r="I286" s="231"/>
      <c r="J286" s="231"/>
      <c r="K286" s="231"/>
      <c r="L286" s="231"/>
      <c r="M286" s="231"/>
      <c r="N286" s="231"/>
      <c r="O286" s="231"/>
      <c r="P286" s="231"/>
      <c r="Q286" s="231"/>
      <c r="R286" s="231"/>
      <c r="S286" s="231"/>
      <c r="T286" s="232"/>
      <c r="U286" s="72" t="s">
        <v>22</v>
      </c>
      <c r="V286" s="233">
        <f t="shared" si="5"/>
        <v>0</v>
      </c>
      <c r="W286" s="233"/>
      <c r="X286" s="233"/>
      <c r="AE286" s="88"/>
      <c r="AF286" s="88"/>
      <c r="AG286" s="88"/>
      <c r="AH286" s="88"/>
      <c r="AI286" s="68"/>
      <c r="AJ286" s="68"/>
    </row>
    <row r="287" spans="2:36" ht="9.75" hidden="1" customHeight="1" outlineLevel="3" x14ac:dyDescent="0.3">
      <c r="B287" s="252"/>
      <c r="C287" s="252"/>
      <c r="D287" s="230">
        <f t="shared" si="4"/>
        <v>0</v>
      </c>
      <c r="E287" s="231"/>
      <c r="F287" s="231"/>
      <c r="G287" s="231"/>
      <c r="H287" s="231"/>
      <c r="I287" s="231"/>
      <c r="J287" s="231"/>
      <c r="K287" s="231"/>
      <c r="L287" s="231"/>
      <c r="M287" s="231"/>
      <c r="N287" s="231"/>
      <c r="O287" s="231"/>
      <c r="P287" s="231"/>
      <c r="Q287" s="231"/>
      <c r="R287" s="231"/>
      <c r="S287" s="231"/>
      <c r="T287" s="232"/>
      <c r="U287" s="72" t="s">
        <v>22</v>
      </c>
      <c r="V287" s="233">
        <f t="shared" si="5"/>
        <v>0</v>
      </c>
      <c r="W287" s="233"/>
      <c r="X287" s="233"/>
      <c r="AE287" s="88"/>
      <c r="AF287" s="88"/>
      <c r="AG287" s="88"/>
      <c r="AH287" s="88"/>
      <c r="AI287" s="68"/>
      <c r="AJ287" s="68"/>
    </row>
    <row r="288" spans="2:36" ht="9.75" hidden="1" customHeight="1" outlineLevel="3" x14ac:dyDescent="0.3">
      <c r="B288" s="252"/>
      <c r="C288" s="252"/>
      <c r="D288" s="230">
        <f t="shared" si="4"/>
        <v>0</v>
      </c>
      <c r="E288" s="231"/>
      <c r="F288" s="231"/>
      <c r="G288" s="231"/>
      <c r="H288" s="231"/>
      <c r="I288" s="231"/>
      <c r="J288" s="231"/>
      <c r="K288" s="231"/>
      <c r="L288" s="231"/>
      <c r="M288" s="231"/>
      <c r="N288" s="231"/>
      <c r="O288" s="231"/>
      <c r="P288" s="231"/>
      <c r="Q288" s="231"/>
      <c r="R288" s="231"/>
      <c r="S288" s="231"/>
      <c r="T288" s="232"/>
      <c r="U288" s="72" t="s">
        <v>22</v>
      </c>
      <c r="V288" s="233">
        <f t="shared" si="5"/>
        <v>0</v>
      </c>
      <c r="W288" s="233"/>
      <c r="X288" s="233"/>
      <c r="AE288" s="88"/>
      <c r="AF288" s="88"/>
      <c r="AG288" s="88"/>
      <c r="AH288" s="88"/>
      <c r="AI288" s="68"/>
      <c r="AJ288" s="68"/>
    </row>
    <row r="289" spans="2:36" ht="9.75" hidden="1" customHeight="1" outlineLevel="3" x14ac:dyDescent="0.3">
      <c r="B289" s="252"/>
      <c r="C289" s="252"/>
      <c r="D289" s="230">
        <f t="shared" si="4"/>
        <v>0</v>
      </c>
      <c r="E289" s="231"/>
      <c r="F289" s="231"/>
      <c r="G289" s="231"/>
      <c r="H289" s="231"/>
      <c r="I289" s="231"/>
      <c r="J289" s="231"/>
      <c r="K289" s="231"/>
      <c r="L289" s="231"/>
      <c r="M289" s="231"/>
      <c r="N289" s="231"/>
      <c r="O289" s="231"/>
      <c r="P289" s="231"/>
      <c r="Q289" s="231"/>
      <c r="R289" s="231"/>
      <c r="S289" s="231"/>
      <c r="T289" s="232"/>
      <c r="U289" s="72" t="s">
        <v>22</v>
      </c>
      <c r="V289" s="233">
        <f t="shared" si="5"/>
        <v>0</v>
      </c>
      <c r="W289" s="233"/>
      <c r="X289" s="233"/>
      <c r="AE289" s="88"/>
      <c r="AF289" s="88"/>
      <c r="AG289" s="88"/>
      <c r="AH289" s="88"/>
      <c r="AI289" s="68"/>
      <c r="AJ289" s="68"/>
    </row>
    <row r="290" spans="2:36" ht="9.75" hidden="1" customHeight="1" outlineLevel="3" x14ac:dyDescent="0.3">
      <c r="B290" s="252"/>
      <c r="C290" s="252"/>
      <c r="D290" s="230">
        <f t="shared" si="4"/>
        <v>0</v>
      </c>
      <c r="E290" s="231"/>
      <c r="F290" s="231"/>
      <c r="G290" s="231"/>
      <c r="H290" s="231"/>
      <c r="I290" s="231"/>
      <c r="J290" s="231"/>
      <c r="K290" s="231"/>
      <c r="L290" s="231"/>
      <c r="M290" s="231"/>
      <c r="N290" s="231"/>
      <c r="O290" s="231"/>
      <c r="P290" s="231"/>
      <c r="Q290" s="231"/>
      <c r="R290" s="231"/>
      <c r="S290" s="231"/>
      <c r="T290" s="232"/>
      <c r="U290" s="72" t="s">
        <v>22</v>
      </c>
      <c r="V290" s="233">
        <f t="shared" si="5"/>
        <v>0</v>
      </c>
      <c r="W290" s="233"/>
      <c r="X290" s="233"/>
      <c r="AE290" s="88"/>
      <c r="AF290" s="88"/>
      <c r="AG290" s="88"/>
      <c r="AH290" s="88"/>
      <c r="AI290" s="68"/>
      <c r="AJ290" s="68"/>
    </row>
    <row r="291" spans="2:36" ht="9.75" hidden="1" customHeight="1" outlineLevel="3" x14ac:dyDescent="0.3">
      <c r="B291" s="252"/>
      <c r="C291" s="252"/>
      <c r="D291" s="230">
        <f t="shared" si="4"/>
        <v>0</v>
      </c>
      <c r="E291" s="231"/>
      <c r="F291" s="231"/>
      <c r="G291" s="231"/>
      <c r="H291" s="231"/>
      <c r="I291" s="231"/>
      <c r="J291" s="231"/>
      <c r="K291" s="231"/>
      <c r="L291" s="231"/>
      <c r="M291" s="231"/>
      <c r="N291" s="231"/>
      <c r="O291" s="231"/>
      <c r="P291" s="231"/>
      <c r="Q291" s="231"/>
      <c r="R291" s="231"/>
      <c r="S291" s="231"/>
      <c r="T291" s="232"/>
      <c r="U291" s="72" t="s">
        <v>22</v>
      </c>
      <c r="V291" s="233">
        <f t="shared" si="5"/>
        <v>0</v>
      </c>
      <c r="W291" s="233"/>
      <c r="X291" s="233"/>
      <c r="AE291" s="88"/>
      <c r="AF291" s="88"/>
      <c r="AG291" s="88"/>
      <c r="AH291" s="88"/>
      <c r="AI291" s="68"/>
      <c r="AJ291" s="68"/>
    </row>
    <row r="292" spans="2:36" ht="9.75" hidden="1" customHeight="1" outlineLevel="3" x14ac:dyDescent="0.3">
      <c r="B292" s="252"/>
      <c r="C292" s="252"/>
      <c r="D292" s="230">
        <f t="shared" si="4"/>
        <v>0</v>
      </c>
      <c r="E292" s="231"/>
      <c r="F292" s="231"/>
      <c r="G292" s="231"/>
      <c r="H292" s="231"/>
      <c r="I292" s="231"/>
      <c r="J292" s="231"/>
      <c r="K292" s="231"/>
      <c r="L292" s="231"/>
      <c r="M292" s="231"/>
      <c r="N292" s="231"/>
      <c r="O292" s="231"/>
      <c r="P292" s="231"/>
      <c r="Q292" s="231"/>
      <c r="R292" s="231"/>
      <c r="S292" s="231"/>
      <c r="T292" s="232"/>
      <c r="U292" s="72" t="s">
        <v>22</v>
      </c>
      <c r="V292" s="233">
        <f t="shared" si="5"/>
        <v>0</v>
      </c>
      <c r="W292" s="233"/>
      <c r="X292" s="233"/>
      <c r="AE292" s="88"/>
      <c r="AF292" s="88"/>
      <c r="AG292" s="88"/>
      <c r="AH292" s="88"/>
      <c r="AI292" s="68"/>
      <c r="AJ292" s="68"/>
    </row>
    <row r="293" spans="2:36" ht="9.75" hidden="1" customHeight="1" outlineLevel="3" x14ac:dyDescent="0.3">
      <c r="B293" s="252"/>
      <c r="C293" s="252"/>
      <c r="D293" s="230">
        <f t="shared" si="4"/>
        <v>0</v>
      </c>
      <c r="E293" s="231"/>
      <c r="F293" s="231"/>
      <c r="G293" s="231"/>
      <c r="H293" s="231"/>
      <c r="I293" s="231"/>
      <c r="J293" s="231"/>
      <c r="K293" s="231"/>
      <c r="L293" s="231"/>
      <c r="M293" s="231"/>
      <c r="N293" s="231"/>
      <c r="O293" s="231"/>
      <c r="P293" s="231"/>
      <c r="Q293" s="231"/>
      <c r="R293" s="231"/>
      <c r="S293" s="231"/>
      <c r="T293" s="232"/>
      <c r="U293" s="72" t="s">
        <v>22</v>
      </c>
      <c r="V293" s="233">
        <f t="shared" si="5"/>
        <v>0</v>
      </c>
      <c r="W293" s="233"/>
      <c r="X293" s="233"/>
      <c r="AE293" s="88"/>
      <c r="AF293" s="88"/>
      <c r="AG293" s="88"/>
      <c r="AH293" s="88"/>
      <c r="AI293" s="68"/>
      <c r="AJ293" s="68"/>
    </row>
    <row r="294" spans="2:36" ht="9.75" hidden="1" customHeight="1" outlineLevel="3" x14ac:dyDescent="0.3">
      <c r="B294" s="252"/>
      <c r="C294" s="252"/>
      <c r="D294" s="230">
        <f t="shared" si="4"/>
        <v>0</v>
      </c>
      <c r="E294" s="231"/>
      <c r="F294" s="231"/>
      <c r="G294" s="231"/>
      <c r="H294" s="231"/>
      <c r="I294" s="231"/>
      <c r="J294" s="231"/>
      <c r="K294" s="231"/>
      <c r="L294" s="231"/>
      <c r="M294" s="231"/>
      <c r="N294" s="231"/>
      <c r="O294" s="231"/>
      <c r="P294" s="231"/>
      <c r="Q294" s="231"/>
      <c r="R294" s="231"/>
      <c r="S294" s="231"/>
      <c r="T294" s="232"/>
      <c r="U294" s="72" t="s">
        <v>22</v>
      </c>
      <c r="V294" s="233">
        <f t="shared" si="5"/>
        <v>0</v>
      </c>
      <c r="W294" s="233"/>
      <c r="X294" s="233"/>
      <c r="AE294" s="88"/>
      <c r="AF294" s="88"/>
      <c r="AG294" s="88"/>
      <c r="AH294" s="88"/>
      <c r="AI294" s="68"/>
      <c r="AJ294" s="68"/>
    </row>
    <row r="295" spans="2:36" ht="9.75" hidden="1" customHeight="1" outlineLevel="3" x14ac:dyDescent="0.3">
      <c r="B295" s="252"/>
      <c r="C295" s="252"/>
      <c r="D295" s="230">
        <f t="shared" si="4"/>
        <v>0</v>
      </c>
      <c r="E295" s="231"/>
      <c r="F295" s="231"/>
      <c r="G295" s="231"/>
      <c r="H295" s="231"/>
      <c r="I295" s="231"/>
      <c r="J295" s="231"/>
      <c r="K295" s="231"/>
      <c r="L295" s="231"/>
      <c r="M295" s="231"/>
      <c r="N295" s="231"/>
      <c r="O295" s="231"/>
      <c r="P295" s="231"/>
      <c r="Q295" s="231"/>
      <c r="R295" s="231"/>
      <c r="S295" s="231"/>
      <c r="T295" s="232"/>
      <c r="U295" s="72" t="s">
        <v>22</v>
      </c>
      <c r="V295" s="233">
        <f t="shared" si="5"/>
        <v>0</v>
      </c>
      <c r="W295" s="233"/>
      <c r="X295" s="233"/>
      <c r="AE295" s="88"/>
      <c r="AF295" s="88"/>
      <c r="AG295" s="88"/>
      <c r="AH295" s="88"/>
      <c r="AI295" s="68"/>
      <c r="AJ295" s="68"/>
    </row>
    <row r="296" spans="2:36" ht="9.75" hidden="1" customHeight="1" outlineLevel="3" x14ac:dyDescent="0.3">
      <c r="B296" s="252"/>
      <c r="C296" s="252"/>
      <c r="D296" s="230">
        <f t="shared" si="4"/>
        <v>0</v>
      </c>
      <c r="E296" s="231"/>
      <c r="F296" s="231"/>
      <c r="G296" s="231"/>
      <c r="H296" s="231"/>
      <c r="I296" s="231"/>
      <c r="J296" s="231"/>
      <c r="K296" s="231"/>
      <c r="L296" s="231"/>
      <c r="M296" s="231"/>
      <c r="N296" s="231"/>
      <c r="O296" s="231"/>
      <c r="P296" s="231"/>
      <c r="Q296" s="231"/>
      <c r="R296" s="231"/>
      <c r="S296" s="231"/>
      <c r="T296" s="232"/>
      <c r="U296" s="72" t="s">
        <v>22</v>
      </c>
      <c r="V296" s="233">
        <f t="shared" si="5"/>
        <v>0</v>
      </c>
      <c r="W296" s="233"/>
      <c r="X296" s="233"/>
      <c r="AE296" s="88"/>
      <c r="AF296" s="88"/>
      <c r="AG296" s="88"/>
      <c r="AH296" s="88"/>
      <c r="AI296" s="68"/>
      <c r="AJ296" s="68"/>
    </row>
    <row r="297" spans="2:36" ht="9.75" hidden="1" customHeight="1" outlineLevel="3" x14ac:dyDescent="0.3">
      <c r="B297" s="252"/>
      <c r="C297" s="252"/>
      <c r="D297" s="230">
        <f t="shared" si="4"/>
        <v>0</v>
      </c>
      <c r="E297" s="231"/>
      <c r="F297" s="231"/>
      <c r="G297" s="231"/>
      <c r="H297" s="231"/>
      <c r="I297" s="231"/>
      <c r="J297" s="231"/>
      <c r="K297" s="231"/>
      <c r="L297" s="231"/>
      <c r="M297" s="231"/>
      <c r="N297" s="231"/>
      <c r="O297" s="231"/>
      <c r="P297" s="231"/>
      <c r="Q297" s="231"/>
      <c r="R297" s="231"/>
      <c r="S297" s="231"/>
      <c r="T297" s="232"/>
      <c r="U297" s="72" t="s">
        <v>22</v>
      </c>
      <c r="V297" s="233">
        <f t="shared" si="5"/>
        <v>0</v>
      </c>
      <c r="W297" s="233"/>
      <c r="X297" s="233"/>
      <c r="AE297" s="88"/>
      <c r="AF297" s="88"/>
      <c r="AG297" s="88"/>
      <c r="AH297" s="88"/>
      <c r="AI297" s="68"/>
      <c r="AJ297" s="68"/>
    </row>
    <row r="298" spans="2:36" ht="9.75" hidden="1" customHeight="1" outlineLevel="3" x14ac:dyDescent="0.3">
      <c r="B298" s="252"/>
      <c r="C298" s="252"/>
      <c r="D298" s="230">
        <f t="shared" si="4"/>
        <v>0</v>
      </c>
      <c r="E298" s="231"/>
      <c r="F298" s="231"/>
      <c r="G298" s="231"/>
      <c r="H298" s="231"/>
      <c r="I298" s="231"/>
      <c r="J298" s="231"/>
      <c r="K298" s="231"/>
      <c r="L298" s="231"/>
      <c r="M298" s="231"/>
      <c r="N298" s="231"/>
      <c r="O298" s="231"/>
      <c r="P298" s="231"/>
      <c r="Q298" s="231"/>
      <c r="R298" s="231"/>
      <c r="S298" s="231"/>
      <c r="T298" s="232"/>
      <c r="U298" s="72" t="s">
        <v>22</v>
      </c>
      <c r="V298" s="233">
        <f t="shared" si="5"/>
        <v>0</v>
      </c>
      <c r="W298" s="233"/>
      <c r="X298" s="233"/>
      <c r="AE298" s="88"/>
      <c r="AF298" s="88"/>
      <c r="AG298" s="88"/>
      <c r="AH298" s="88"/>
      <c r="AI298" s="68"/>
      <c r="AJ298" s="68"/>
    </row>
    <row r="299" spans="2:36" ht="9.75" hidden="1" customHeight="1" outlineLevel="3" x14ac:dyDescent="0.3">
      <c r="B299" s="252"/>
      <c r="C299" s="252"/>
      <c r="D299" s="230">
        <f t="shared" si="4"/>
        <v>0</v>
      </c>
      <c r="E299" s="231"/>
      <c r="F299" s="231"/>
      <c r="G299" s="231"/>
      <c r="H299" s="231"/>
      <c r="I299" s="231"/>
      <c r="J299" s="231"/>
      <c r="K299" s="231"/>
      <c r="L299" s="231"/>
      <c r="M299" s="231"/>
      <c r="N299" s="231"/>
      <c r="O299" s="231"/>
      <c r="P299" s="231"/>
      <c r="Q299" s="231"/>
      <c r="R299" s="231"/>
      <c r="S299" s="231"/>
      <c r="T299" s="232"/>
      <c r="U299" s="72" t="s">
        <v>22</v>
      </c>
      <c r="V299" s="233">
        <f t="shared" si="5"/>
        <v>0</v>
      </c>
      <c r="W299" s="233"/>
      <c r="X299" s="233"/>
      <c r="AE299" s="88"/>
      <c r="AF299" s="88"/>
      <c r="AG299" s="88"/>
      <c r="AH299" s="88"/>
      <c r="AI299" s="68"/>
      <c r="AJ299" s="68"/>
    </row>
    <row r="300" spans="2:36" ht="9.75" hidden="1" customHeight="1" outlineLevel="3" x14ac:dyDescent="0.3">
      <c r="B300" s="252"/>
      <c r="C300" s="252"/>
      <c r="D300" s="230">
        <f t="shared" si="4"/>
        <v>0</v>
      </c>
      <c r="E300" s="231"/>
      <c r="F300" s="231"/>
      <c r="G300" s="231"/>
      <c r="H300" s="231"/>
      <c r="I300" s="231"/>
      <c r="J300" s="231"/>
      <c r="K300" s="231"/>
      <c r="L300" s="231"/>
      <c r="M300" s="231"/>
      <c r="N300" s="231"/>
      <c r="O300" s="231"/>
      <c r="P300" s="231"/>
      <c r="Q300" s="231"/>
      <c r="R300" s="231"/>
      <c r="S300" s="231"/>
      <c r="T300" s="232"/>
      <c r="U300" s="72" t="s">
        <v>22</v>
      </c>
      <c r="V300" s="233">
        <f t="shared" si="5"/>
        <v>0</v>
      </c>
      <c r="W300" s="233"/>
      <c r="X300" s="233"/>
      <c r="AE300" s="88"/>
      <c r="AF300" s="88"/>
      <c r="AG300" s="88"/>
      <c r="AH300" s="88"/>
      <c r="AI300" s="68"/>
      <c r="AJ300" s="68"/>
    </row>
    <row r="301" spans="2:36" ht="9.75" hidden="1" customHeight="1" outlineLevel="3" x14ac:dyDescent="0.3">
      <c r="B301" s="252"/>
      <c r="C301" s="252"/>
      <c r="D301" s="230">
        <f t="shared" si="4"/>
        <v>0</v>
      </c>
      <c r="E301" s="231"/>
      <c r="F301" s="231"/>
      <c r="G301" s="231"/>
      <c r="H301" s="231"/>
      <c r="I301" s="231"/>
      <c r="J301" s="231"/>
      <c r="K301" s="231"/>
      <c r="L301" s="231"/>
      <c r="M301" s="231"/>
      <c r="N301" s="231"/>
      <c r="O301" s="231"/>
      <c r="P301" s="231"/>
      <c r="Q301" s="231"/>
      <c r="R301" s="231"/>
      <c r="S301" s="231"/>
      <c r="T301" s="232"/>
      <c r="U301" s="72" t="s">
        <v>22</v>
      </c>
      <c r="V301" s="233">
        <f t="shared" si="5"/>
        <v>0</v>
      </c>
      <c r="W301" s="233"/>
      <c r="X301" s="233"/>
      <c r="AE301" s="88"/>
      <c r="AF301" s="88"/>
      <c r="AG301" s="88"/>
      <c r="AH301" s="88"/>
      <c r="AI301" s="68"/>
      <c r="AJ301" s="68"/>
    </row>
    <row r="302" spans="2:36" ht="9.75" hidden="1" customHeight="1" outlineLevel="3" x14ac:dyDescent="0.3">
      <c r="B302" s="252"/>
      <c r="C302" s="252"/>
      <c r="D302" s="230">
        <f t="shared" si="4"/>
        <v>0</v>
      </c>
      <c r="E302" s="231"/>
      <c r="F302" s="231"/>
      <c r="G302" s="231"/>
      <c r="H302" s="231"/>
      <c r="I302" s="231"/>
      <c r="J302" s="231"/>
      <c r="K302" s="231"/>
      <c r="L302" s="231"/>
      <c r="M302" s="231"/>
      <c r="N302" s="231"/>
      <c r="O302" s="231"/>
      <c r="P302" s="231"/>
      <c r="Q302" s="231"/>
      <c r="R302" s="231"/>
      <c r="S302" s="231"/>
      <c r="T302" s="232"/>
      <c r="U302" s="72" t="s">
        <v>22</v>
      </c>
      <c r="V302" s="233">
        <f t="shared" si="5"/>
        <v>0</v>
      </c>
      <c r="W302" s="233"/>
      <c r="X302" s="233"/>
      <c r="AE302" s="88"/>
      <c r="AF302" s="88"/>
      <c r="AG302" s="88"/>
      <c r="AH302" s="88"/>
      <c r="AI302" s="68"/>
      <c r="AJ302" s="68"/>
    </row>
    <row r="303" spans="2:36" ht="9.75" hidden="1" customHeight="1" outlineLevel="3" x14ac:dyDescent="0.3">
      <c r="B303" s="252"/>
      <c r="C303" s="252"/>
      <c r="D303" s="230">
        <f t="shared" si="4"/>
        <v>0</v>
      </c>
      <c r="E303" s="231"/>
      <c r="F303" s="231"/>
      <c r="G303" s="231"/>
      <c r="H303" s="231"/>
      <c r="I303" s="231"/>
      <c r="J303" s="231"/>
      <c r="K303" s="231"/>
      <c r="L303" s="231"/>
      <c r="M303" s="231"/>
      <c r="N303" s="231"/>
      <c r="O303" s="231"/>
      <c r="P303" s="231"/>
      <c r="Q303" s="231"/>
      <c r="R303" s="231"/>
      <c r="S303" s="231"/>
      <c r="T303" s="232"/>
      <c r="U303" s="72" t="s">
        <v>22</v>
      </c>
      <c r="V303" s="233">
        <f t="shared" si="5"/>
        <v>0</v>
      </c>
      <c r="W303" s="233"/>
      <c r="X303" s="233"/>
      <c r="AE303" s="88"/>
      <c r="AF303" s="88"/>
      <c r="AG303" s="88"/>
      <c r="AH303" s="88"/>
      <c r="AI303" s="68"/>
      <c r="AJ303" s="68"/>
    </row>
    <row r="304" spans="2:36" ht="9.75" hidden="1" customHeight="1" outlineLevel="3" x14ac:dyDescent="0.3">
      <c r="B304" s="252"/>
      <c r="C304" s="252"/>
      <c r="D304" s="230">
        <f t="shared" si="4"/>
        <v>0</v>
      </c>
      <c r="E304" s="231"/>
      <c r="F304" s="231"/>
      <c r="G304" s="231"/>
      <c r="H304" s="231"/>
      <c r="I304" s="231"/>
      <c r="J304" s="231"/>
      <c r="K304" s="231"/>
      <c r="L304" s="231"/>
      <c r="M304" s="231"/>
      <c r="N304" s="231"/>
      <c r="O304" s="231"/>
      <c r="P304" s="231"/>
      <c r="Q304" s="231"/>
      <c r="R304" s="231"/>
      <c r="S304" s="231"/>
      <c r="T304" s="232"/>
      <c r="U304" s="72" t="s">
        <v>22</v>
      </c>
      <c r="V304" s="233">
        <f t="shared" si="5"/>
        <v>0</v>
      </c>
      <c r="W304" s="233"/>
      <c r="X304" s="233"/>
      <c r="AE304" s="88"/>
      <c r="AF304" s="88"/>
      <c r="AG304" s="88"/>
      <c r="AH304" s="88"/>
      <c r="AI304" s="68"/>
      <c r="AJ304" s="68"/>
    </row>
    <row r="305" spans="2:36" ht="9.75" hidden="1" customHeight="1" outlineLevel="3" x14ac:dyDescent="0.3">
      <c r="B305" s="252"/>
      <c r="C305" s="252"/>
      <c r="D305" s="230">
        <f t="shared" si="4"/>
        <v>0</v>
      </c>
      <c r="E305" s="231"/>
      <c r="F305" s="231"/>
      <c r="G305" s="231"/>
      <c r="H305" s="231"/>
      <c r="I305" s="231"/>
      <c r="J305" s="231"/>
      <c r="K305" s="231"/>
      <c r="L305" s="231"/>
      <c r="M305" s="231"/>
      <c r="N305" s="231"/>
      <c r="O305" s="231"/>
      <c r="P305" s="231"/>
      <c r="Q305" s="231"/>
      <c r="R305" s="231"/>
      <c r="S305" s="231"/>
      <c r="T305" s="232"/>
      <c r="U305" s="72" t="s">
        <v>22</v>
      </c>
      <c r="V305" s="233">
        <f t="shared" si="5"/>
        <v>0</v>
      </c>
      <c r="W305" s="233"/>
      <c r="X305" s="233"/>
      <c r="AE305" s="88"/>
      <c r="AF305" s="88"/>
      <c r="AG305" s="88"/>
      <c r="AH305" s="88"/>
      <c r="AI305" s="68"/>
      <c r="AJ305" s="68"/>
    </row>
    <row r="306" spans="2:36" ht="9.75" hidden="1" customHeight="1" outlineLevel="3" x14ac:dyDescent="0.3">
      <c r="B306" s="252"/>
      <c r="C306" s="252"/>
      <c r="D306" s="230">
        <f t="shared" si="4"/>
        <v>0</v>
      </c>
      <c r="E306" s="231"/>
      <c r="F306" s="231"/>
      <c r="G306" s="231"/>
      <c r="H306" s="231"/>
      <c r="I306" s="231"/>
      <c r="J306" s="231"/>
      <c r="K306" s="231"/>
      <c r="L306" s="231"/>
      <c r="M306" s="231"/>
      <c r="N306" s="231"/>
      <c r="O306" s="231"/>
      <c r="P306" s="231"/>
      <c r="Q306" s="231"/>
      <c r="R306" s="231"/>
      <c r="S306" s="231"/>
      <c r="T306" s="232"/>
      <c r="U306" s="72" t="s">
        <v>22</v>
      </c>
      <c r="V306" s="233">
        <f t="shared" si="5"/>
        <v>0</v>
      </c>
      <c r="W306" s="233"/>
      <c r="X306" s="233"/>
      <c r="AE306" s="88"/>
      <c r="AF306" s="88"/>
      <c r="AG306" s="88"/>
      <c r="AH306" s="88"/>
      <c r="AI306" s="68"/>
      <c r="AJ306" s="68"/>
    </row>
    <row r="307" spans="2:36" ht="9.75" hidden="1" customHeight="1" outlineLevel="3" x14ac:dyDescent="0.3">
      <c r="B307" s="252"/>
      <c r="C307" s="252"/>
      <c r="D307" s="230">
        <f t="shared" si="4"/>
        <v>0</v>
      </c>
      <c r="E307" s="231"/>
      <c r="F307" s="231"/>
      <c r="G307" s="231"/>
      <c r="H307" s="231"/>
      <c r="I307" s="231"/>
      <c r="J307" s="231"/>
      <c r="K307" s="231"/>
      <c r="L307" s="231"/>
      <c r="M307" s="231"/>
      <c r="N307" s="231"/>
      <c r="O307" s="231"/>
      <c r="P307" s="231"/>
      <c r="Q307" s="231"/>
      <c r="R307" s="231"/>
      <c r="S307" s="231"/>
      <c r="T307" s="232"/>
      <c r="U307" s="72" t="s">
        <v>22</v>
      </c>
      <c r="V307" s="233">
        <f t="shared" si="5"/>
        <v>0</v>
      </c>
      <c r="W307" s="233"/>
      <c r="X307" s="233"/>
      <c r="AE307" s="88"/>
      <c r="AF307" s="88"/>
      <c r="AG307" s="88"/>
      <c r="AH307" s="88"/>
      <c r="AI307" s="68"/>
      <c r="AJ307" s="68"/>
    </row>
    <row r="308" spans="2:36" ht="9.75" hidden="1" customHeight="1" outlineLevel="3" x14ac:dyDescent="0.3">
      <c r="B308" s="252"/>
      <c r="C308" s="252"/>
      <c r="D308" s="230">
        <f t="shared" si="4"/>
        <v>0</v>
      </c>
      <c r="E308" s="231"/>
      <c r="F308" s="231"/>
      <c r="G308" s="231"/>
      <c r="H308" s="231"/>
      <c r="I308" s="231"/>
      <c r="J308" s="231"/>
      <c r="K308" s="231"/>
      <c r="L308" s="231"/>
      <c r="M308" s="231"/>
      <c r="N308" s="231"/>
      <c r="O308" s="231"/>
      <c r="P308" s="231"/>
      <c r="Q308" s="231"/>
      <c r="R308" s="231"/>
      <c r="S308" s="231"/>
      <c r="T308" s="232"/>
      <c r="U308" s="72" t="s">
        <v>22</v>
      </c>
      <c r="V308" s="233">
        <f t="shared" si="5"/>
        <v>0</v>
      </c>
      <c r="W308" s="233"/>
      <c r="X308" s="233"/>
      <c r="AE308" s="88"/>
      <c r="AF308" s="88"/>
      <c r="AG308" s="88"/>
      <c r="AH308" s="88"/>
      <c r="AI308" s="68"/>
      <c r="AJ308" s="68"/>
    </row>
    <row r="309" spans="2:36" ht="9.75" hidden="1" customHeight="1" outlineLevel="3" x14ac:dyDescent="0.3">
      <c r="B309" s="252"/>
      <c r="C309" s="252"/>
      <c r="D309" s="230">
        <f t="shared" si="4"/>
        <v>0</v>
      </c>
      <c r="E309" s="231"/>
      <c r="F309" s="231"/>
      <c r="G309" s="231"/>
      <c r="H309" s="231"/>
      <c r="I309" s="231"/>
      <c r="J309" s="231"/>
      <c r="K309" s="231"/>
      <c r="L309" s="231"/>
      <c r="M309" s="231"/>
      <c r="N309" s="231"/>
      <c r="O309" s="231"/>
      <c r="P309" s="231"/>
      <c r="Q309" s="231"/>
      <c r="R309" s="231"/>
      <c r="S309" s="231"/>
      <c r="T309" s="232"/>
      <c r="U309" s="72" t="s">
        <v>22</v>
      </c>
      <c r="V309" s="233">
        <f t="shared" si="5"/>
        <v>0</v>
      </c>
      <c r="W309" s="233"/>
      <c r="X309" s="233"/>
      <c r="AE309" s="88"/>
      <c r="AF309" s="88"/>
      <c r="AG309" s="88"/>
      <c r="AH309" s="88"/>
      <c r="AI309" s="68"/>
      <c r="AJ309" s="68"/>
    </row>
    <row r="310" spans="2:36" ht="9.75" hidden="1" customHeight="1" outlineLevel="3" x14ac:dyDescent="0.3">
      <c r="B310" s="252"/>
      <c r="C310" s="252"/>
      <c r="D310" s="230">
        <f t="shared" si="4"/>
        <v>0</v>
      </c>
      <c r="E310" s="231"/>
      <c r="F310" s="231"/>
      <c r="G310" s="231"/>
      <c r="H310" s="231"/>
      <c r="I310" s="231"/>
      <c r="J310" s="231"/>
      <c r="K310" s="231"/>
      <c r="L310" s="231"/>
      <c r="M310" s="231"/>
      <c r="N310" s="231"/>
      <c r="O310" s="231"/>
      <c r="P310" s="231"/>
      <c r="Q310" s="231"/>
      <c r="R310" s="231"/>
      <c r="S310" s="231"/>
      <c r="T310" s="232"/>
      <c r="U310" s="72" t="s">
        <v>22</v>
      </c>
      <c r="V310" s="233">
        <f t="shared" si="5"/>
        <v>0</v>
      </c>
      <c r="W310" s="233"/>
      <c r="X310" s="233"/>
      <c r="AE310" s="88"/>
      <c r="AF310" s="88"/>
      <c r="AG310" s="88"/>
      <c r="AH310" s="88"/>
      <c r="AI310" s="68"/>
      <c r="AJ310" s="68"/>
    </row>
    <row r="311" spans="2:36" ht="9.75" hidden="1" customHeight="1" outlineLevel="3" x14ac:dyDescent="0.3">
      <c r="B311" s="252"/>
      <c r="C311" s="252"/>
      <c r="D311" s="230">
        <f t="shared" si="4"/>
        <v>0</v>
      </c>
      <c r="E311" s="231"/>
      <c r="F311" s="231"/>
      <c r="G311" s="231"/>
      <c r="H311" s="231"/>
      <c r="I311" s="231"/>
      <c r="J311" s="231"/>
      <c r="K311" s="231"/>
      <c r="L311" s="231"/>
      <c r="M311" s="231"/>
      <c r="N311" s="231"/>
      <c r="O311" s="231"/>
      <c r="P311" s="231"/>
      <c r="Q311" s="231"/>
      <c r="R311" s="231"/>
      <c r="S311" s="231"/>
      <c r="T311" s="232"/>
      <c r="U311" s="72" t="s">
        <v>22</v>
      </c>
      <c r="V311" s="233">
        <f t="shared" si="5"/>
        <v>0</v>
      </c>
      <c r="W311" s="233"/>
      <c r="X311" s="233"/>
      <c r="AE311" s="88"/>
      <c r="AF311" s="88"/>
      <c r="AG311" s="88"/>
      <c r="AH311" s="88"/>
      <c r="AI311" s="68"/>
      <c r="AJ311" s="68"/>
    </row>
    <row r="312" spans="2:36" ht="9.75" hidden="1" customHeight="1" outlineLevel="3" x14ac:dyDescent="0.3">
      <c r="B312" s="252"/>
      <c r="C312" s="252"/>
      <c r="D312" s="230">
        <f t="shared" si="4"/>
        <v>0</v>
      </c>
      <c r="E312" s="231"/>
      <c r="F312" s="231"/>
      <c r="G312" s="231"/>
      <c r="H312" s="231"/>
      <c r="I312" s="231"/>
      <c r="J312" s="231"/>
      <c r="K312" s="231"/>
      <c r="L312" s="231"/>
      <c r="M312" s="231"/>
      <c r="N312" s="231"/>
      <c r="O312" s="231"/>
      <c r="P312" s="231"/>
      <c r="Q312" s="231"/>
      <c r="R312" s="231"/>
      <c r="S312" s="231"/>
      <c r="T312" s="232"/>
      <c r="U312" s="72" t="s">
        <v>22</v>
      </c>
      <c r="V312" s="233">
        <f t="shared" si="5"/>
        <v>0</v>
      </c>
      <c r="W312" s="233"/>
      <c r="X312" s="233"/>
      <c r="AE312" s="88"/>
      <c r="AF312" s="88"/>
      <c r="AG312" s="88"/>
      <c r="AH312" s="88"/>
      <c r="AI312" s="68"/>
      <c r="AJ312" s="68"/>
    </row>
    <row r="313" spans="2:36" ht="9.75" hidden="1" customHeight="1" outlineLevel="3" x14ac:dyDescent="0.3">
      <c r="B313" s="252"/>
      <c r="C313" s="252"/>
      <c r="D313" s="230">
        <f t="shared" si="4"/>
        <v>0</v>
      </c>
      <c r="E313" s="231"/>
      <c r="F313" s="231"/>
      <c r="G313" s="231"/>
      <c r="H313" s="231"/>
      <c r="I313" s="231"/>
      <c r="J313" s="231"/>
      <c r="K313" s="231"/>
      <c r="L313" s="231"/>
      <c r="M313" s="231"/>
      <c r="N313" s="231"/>
      <c r="O313" s="231"/>
      <c r="P313" s="231"/>
      <c r="Q313" s="231"/>
      <c r="R313" s="231"/>
      <c r="S313" s="231"/>
      <c r="T313" s="232"/>
      <c r="U313" s="72" t="s">
        <v>22</v>
      </c>
      <c r="V313" s="233">
        <f t="shared" si="5"/>
        <v>0</v>
      </c>
      <c r="W313" s="233"/>
      <c r="X313" s="233"/>
      <c r="AE313" s="88"/>
      <c r="AF313" s="88"/>
      <c r="AG313" s="88"/>
      <c r="AH313" s="88"/>
      <c r="AI313" s="68"/>
      <c r="AJ313" s="68"/>
    </row>
    <row r="314" spans="2:36" ht="9.75" hidden="1" customHeight="1" outlineLevel="3" x14ac:dyDescent="0.3">
      <c r="B314" s="252"/>
      <c r="C314" s="252"/>
      <c r="D314" s="230">
        <f t="shared" si="4"/>
        <v>0</v>
      </c>
      <c r="E314" s="231"/>
      <c r="F314" s="231"/>
      <c r="G314" s="231"/>
      <c r="H314" s="231"/>
      <c r="I314" s="231"/>
      <c r="J314" s="231"/>
      <c r="K314" s="231"/>
      <c r="L314" s="231"/>
      <c r="M314" s="231"/>
      <c r="N314" s="231"/>
      <c r="O314" s="231"/>
      <c r="P314" s="231"/>
      <c r="Q314" s="231"/>
      <c r="R314" s="231"/>
      <c r="S314" s="231"/>
      <c r="T314" s="232"/>
      <c r="U314" s="72" t="s">
        <v>22</v>
      </c>
      <c r="V314" s="233">
        <f t="shared" si="5"/>
        <v>0</v>
      </c>
      <c r="W314" s="233"/>
      <c r="X314" s="233"/>
      <c r="AE314" s="88"/>
      <c r="AF314" s="88"/>
      <c r="AG314" s="88"/>
      <c r="AH314" s="88"/>
      <c r="AI314" s="68"/>
      <c r="AJ314" s="68"/>
    </row>
    <row r="315" spans="2:36" ht="9.75" hidden="1" customHeight="1" outlineLevel="3" x14ac:dyDescent="0.3">
      <c r="B315" s="252"/>
      <c r="C315" s="252"/>
      <c r="D315" s="230">
        <f t="shared" si="4"/>
        <v>0</v>
      </c>
      <c r="E315" s="231"/>
      <c r="F315" s="231"/>
      <c r="G315" s="231"/>
      <c r="H315" s="231"/>
      <c r="I315" s="231"/>
      <c r="J315" s="231"/>
      <c r="K315" s="231"/>
      <c r="L315" s="231"/>
      <c r="M315" s="231"/>
      <c r="N315" s="231"/>
      <c r="O315" s="231"/>
      <c r="P315" s="231"/>
      <c r="Q315" s="231"/>
      <c r="R315" s="231"/>
      <c r="S315" s="231"/>
      <c r="T315" s="232"/>
      <c r="U315" s="72" t="s">
        <v>22</v>
      </c>
      <c r="V315" s="233">
        <f t="shared" si="5"/>
        <v>0</v>
      </c>
      <c r="W315" s="233"/>
      <c r="X315" s="233"/>
      <c r="AE315" s="88"/>
      <c r="AF315" s="88"/>
      <c r="AG315" s="88"/>
      <c r="AH315" s="88"/>
      <c r="AI315" s="68"/>
      <c r="AJ315" s="68"/>
    </row>
    <row r="316" spans="2:36" ht="9.75" hidden="1" customHeight="1" outlineLevel="3" x14ac:dyDescent="0.3">
      <c r="B316" s="252"/>
      <c r="C316" s="252"/>
      <c r="D316" s="230">
        <f t="shared" si="4"/>
        <v>0</v>
      </c>
      <c r="E316" s="231"/>
      <c r="F316" s="231"/>
      <c r="G316" s="231"/>
      <c r="H316" s="231"/>
      <c r="I316" s="231"/>
      <c r="J316" s="231"/>
      <c r="K316" s="231"/>
      <c r="L316" s="231"/>
      <c r="M316" s="231"/>
      <c r="N316" s="231"/>
      <c r="O316" s="231"/>
      <c r="P316" s="231"/>
      <c r="Q316" s="231"/>
      <c r="R316" s="231"/>
      <c r="S316" s="231"/>
      <c r="T316" s="232"/>
      <c r="U316" s="72" t="s">
        <v>22</v>
      </c>
      <c r="V316" s="233">
        <f t="shared" si="5"/>
        <v>0</v>
      </c>
      <c r="W316" s="233"/>
      <c r="X316" s="233"/>
      <c r="AE316" s="88"/>
      <c r="AF316" s="88"/>
      <c r="AG316" s="88"/>
      <c r="AH316" s="88"/>
      <c r="AI316" s="68"/>
      <c r="AJ316" s="68"/>
    </row>
    <row r="317" spans="2:36" ht="9.75" hidden="1" customHeight="1" outlineLevel="3" x14ac:dyDescent="0.3">
      <c r="B317" s="252"/>
      <c r="C317" s="252"/>
      <c r="D317" s="230">
        <f t="shared" si="4"/>
        <v>0</v>
      </c>
      <c r="E317" s="231"/>
      <c r="F317" s="231"/>
      <c r="G317" s="231"/>
      <c r="H317" s="231"/>
      <c r="I317" s="231"/>
      <c r="J317" s="231"/>
      <c r="K317" s="231"/>
      <c r="L317" s="231"/>
      <c r="M317" s="231"/>
      <c r="N317" s="231"/>
      <c r="O317" s="231"/>
      <c r="P317" s="231"/>
      <c r="Q317" s="231"/>
      <c r="R317" s="231"/>
      <c r="S317" s="231"/>
      <c r="T317" s="232"/>
      <c r="U317" s="72" t="s">
        <v>22</v>
      </c>
      <c r="V317" s="233">
        <f t="shared" si="5"/>
        <v>0</v>
      </c>
      <c r="W317" s="233"/>
      <c r="X317" s="233"/>
      <c r="AE317" s="88"/>
      <c r="AF317" s="88"/>
      <c r="AG317" s="88"/>
      <c r="AH317" s="88"/>
      <c r="AI317" s="68"/>
      <c r="AJ317" s="68"/>
    </row>
    <row r="318" spans="2:36" ht="9.75" hidden="1" customHeight="1" outlineLevel="3" x14ac:dyDescent="0.3">
      <c r="B318" s="252"/>
      <c r="C318" s="252"/>
      <c r="D318" s="230">
        <f t="shared" si="4"/>
        <v>0</v>
      </c>
      <c r="E318" s="231"/>
      <c r="F318" s="231"/>
      <c r="G318" s="231"/>
      <c r="H318" s="231"/>
      <c r="I318" s="231"/>
      <c r="J318" s="231"/>
      <c r="K318" s="231"/>
      <c r="L318" s="231"/>
      <c r="M318" s="231"/>
      <c r="N318" s="231"/>
      <c r="O318" s="231"/>
      <c r="P318" s="231"/>
      <c r="Q318" s="231"/>
      <c r="R318" s="231"/>
      <c r="S318" s="231"/>
      <c r="T318" s="232"/>
      <c r="U318" s="72" t="s">
        <v>22</v>
      </c>
      <c r="V318" s="233">
        <f t="shared" si="5"/>
        <v>0</v>
      </c>
      <c r="W318" s="233"/>
      <c r="X318" s="233"/>
      <c r="AE318" s="88"/>
      <c r="AF318" s="88"/>
      <c r="AG318" s="88"/>
      <c r="AH318" s="88"/>
      <c r="AI318" s="68"/>
      <c r="AJ318" s="68"/>
    </row>
    <row r="319" spans="2:36" ht="9.75" hidden="1" customHeight="1" outlineLevel="3" x14ac:dyDescent="0.3">
      <c r="B319" s="252"/>
      <c r="C319" s="252"/>
      <c r="D319" s="230">
        <f t="shared" si="4"/>
        <v>0</v>
      </c>
      <c r="E319" s="231"/>
      <c r="F319" s="231"/>
      <c r="G319" s="231"/>
      <c r="H319" s="231"/>
      <c r="I319" s="231"/>
      <c r="J319" s="231"/>
      <c r="K319" s="231"/>
      <c r="L319" s="231"/>
      <c r="M319" s="231"/>
      <c r="N319" s="231"/>
      <c r="O319" s="231"/>
      <c r="P319" s="231"/>
      <c r="Q319" s="231"/>
      <c r="R319" s="231"/>
      <c r="S319" s="231"/>
      <c r="T319" s="232"/>
      <c r="U319" s="72" t="s">
        <v>22</v>
      </c>
      <c r="V319" s="233">
        <f t="shared" si="5"/>
        <v>0</v>
      </c>
      <c r="W319" s="233"/>
      <c r="X319" s="233"/>
      <c r="AE319" s="88"/>
      <c r="AF319" s="88"/>
      <c r="AG319" s="88"/>
      <c r="AH319" s="88"/>
      <c r="AI319" s="68"/>
      <c r="AJ319" s="68"/>
    </row>
    <row r="320" spans="2:36" ht="9.75" hidden="1" customHeight="1" outlineLevel="3" x14ac:dyDescent="0.3">
      <c r="B320" s="252"/>
      <c r="C320" s="252"/>
      <c r="D320" s="230">
        <f t="shared" si="4"/>
        <v>0</v>
      </c>
      <c r="E320" s="231"/>
      <c r="F320" s="231"/>
      <c r="G320" s="231"/>
      <c r="H320" s="231"/>
      <c r="I320" s="231"/>
      <c r="J320" s="231"/>
      <c r="K320" s="231"/>
      <c r="L320" s="231"/>
      <c r="M320" s="231"/>
      <c r="N320" s="231"/>
      <c r="O320" s="231"/>
      <c r="P320" s="231"/>
      <c r="Q320" s="231"/>
      <c r="R320" s="231"/>
      <c r="S320" s="231"/>
      <c r="T320" s="232"/>
      <c r="U320" s="72" t="s">
        <v>22</v>
      </c>
      <c r="V320" s="233">
        <f t="shared" si="5"/>
        <v>0</v>
      </c>
      <c r="W320" s="233"/>
      <c r="X320" s="233"/>
      <c r="AE320" s="88"/>
      <c r="AF320" s="88"/>
      <c r="AG320" s="88"/>
      <c r="AH320" s="88"/>
      <c r="AI320" s="68"/>
      <c r="AJ320" s="68"/>
    </row>
    <row r="321" spans="2:36" ht="9.75" hidden="1" customHeight="1" outlineLevel="3" x14ac:dyDescent="0.3">
      <c r="B321" s="252"/>
      <c r="C321" s="252"/>
      <c r="D321" s="230">
        <f t="shared" si="4"/>
        <v>0</v>
      </c>
      <c r="E321" s="231"/>
      <c r="F321" s="231"/>
      <c r="G321" s="231"/>
      <c r="H321" s="231"/>
      <c r="I321" s="231"/>
      <c r="J321" s="231"/>
      <c r="K321" s="231"/>
      <c r="L321" s="231"/>
      <c r="M321" s="231"/>
      <c r="N321" s="231"/>
      <c r="O321" s="231"/>
      <c r="P321" s="231"/>
      <c r="Q321" s="231"/>
      <c r="R321" s="231"/>
      <c r="S321" s="231"/>
      <c r="T321" s="232"/>
      <c r="U321" s="72" t="s">
        <v>22</v>
      </c>
      <c r="V321" s="233">
        <f t="shared" si="5"/>
        <v>0</v>
      </c>
      <c r="W321" s="233"/>
      <c r="X321" s="233"/>
      <c r="AE321" s="88"/>
      <c r="AF321" s="88"/>
      <c r="AG321" s="88"/>
      <c r="AH321" s="88"/>
      <c r="AI321" s="68"/>
      <c r="AJ321" s="68"/>
    </row>
    <row r="322" spans="2:36" ht="9.75" hidden="1" customHeight="1" outlineLevel="3" x14ac:dyDescent="0.3">
      <c r="B322" s="252"/>
      <c r="C322" s="252"/>
      <c r="D322" s="230">
        <f t="shared" si="4"/>
        <v>0</v>
      </c>
      <c r="E322" s="231"/>
      <c r="F322" s="231"/>
      <c r="G322" s="231"/>
      <c r="H322" s="231"/>
      <c r="I322" s="231"/>
      <c r="J322" s="231"/>
      <c r="K322" s="231"/>
      <c r="L322" s="231"/>
      <c r="M322" s="231"/>
      <c r="N322" s="231"/>
      <c r="O322" s="231"/>
      <c r="P322" s="231"/>
      <c r="Q322" s="231"/>
      <c r="R322" s="231"/>
      <c r="S322" s="231"/>
      <c r="T322" s="232"/>
      <c r="U322" s="72" t="s">
        <v>22</v>
      </c>
      <c r="V322" s="233">
        <f t="shared" si="5"/>
        <v>0</v>
      </c>
      <c r="W322" s="233"/>
      <c r="X322" s="233"/>
      <c r="AE322" s="88"/>
      <c r="AF322" s="88"/>
      <c r="AG322" s="88"/>
      <c r="AH322" s="88"/>
      <c r="AI322" s="68"/>
      <c r="AJ322" s="68"/>
    </row>
    <row r="323" spans="2:36" ht="9.75" hidden="1" customHeight="1" outlineLevel="3" x14ac:dyDescent="0.3">
      <c r="B323" s="252"/>
      <c r="C323" s="252"/>
      <c r="D323" s="230">
        <f t="shared" si="4"/>
        <v>0</v>
      </c>
      <c r="E323" s="231"/>
      <c r="F323" s="231"/>
      <c r="G323" s="231"/>
      <c r="H323" s="231"/>
      <c r="I323" s="231"/>
      <c r="J323" s="231"/>
      <c r="K323" s="231"/>
      <c r="L323" s="231"/>
      <c r="M323" s="231"/>
      <c r="N323" s="231"/>
      <c r="O323" s="231"/>
      <c r="P323" s="231"/>
      <c r="Q323" s="231"/>
      <c r="R323" s="231"/>
      <c r="S323" s="231"/>
      <c r="T323" s="232"/>
      <c r="U323" s="72" t="s">
        <v>22</v>
      </c>
      <c r="V323" s="233">
        <f t="shared" si="5"/>
        <v>0</v>
      </c>
      <c r="W323" s="233"/>
      <c r="X323" s="233"/>
      <c r="AE323" s="88"/>
      <c r="AF323" s="88"/>
      <c r="AG323" s="88"/>
      <c r="AH323" s="88"/>
      <c r="AI323" s="68"/>
      <c r="AJ323" s="68"/>
    </row>
    <row r="324" spans="2:36" ht="9.75" hidden="1" customHeight="1" outlineLevel="3" x14ac:dyDescent="0.3">
      <c r="B324" s="252"/>
      <c r="C324" s="252"/>
      <c r="D324" s="230">
        <f t="shared" si="4"/>
        <v>0</v>
      </c>
      <c r="E324" s="231"/>
      <c r="F324" s="231"/>
      <c r="G324" s="231"/>
      <c r="H324" s="231"/>
      <c r="I324" s="231"/>
      <c r="J324" s="231"/>
      <c r="K324" s="231"/>
      <c r="L324" s="231"/>
      <c r="M324" s="231"/>
      <c r="N324" s="231"/>
      <c r="O324" s="231"/>
      <c r="P324" s="231"/>
      <c r="Q324" s="231"/>
      <c r="R324" s="231"/>
      <c r="S324" s="231"/>
      <c r="T324" s="232"/>
      <c r="U324" s="72" t="s">
        <v>22</v>
      </c>
      <c r="V324" s="233">
        <f t="shared" si="5"/>
        <v>0</v>
      </c>
      <c r="W324" s="233"/>
      <c r="X324" s="233"/>
      <c r="AE324" s="88"/>
      <c r="AF324" s="88"/>
      <c r="AG324" s="88"/>
      <c r="AH324" s="88"/>
      <c r="AI324" s="68"/>
      <c r="AJ324" s="68"/>
    </row>
    <row r="325" spans="2:36" ht="9.75" hidden="1" customHeight="1" outlineLevel="3" x14ac:dyDescent="0.3">
      <c r="B325" s="252"/>
      <c r="C325" s="252"/>
      <c r="D325" s="230">
        <f t="shared" si="4"/>
        <v>0</v>
      </c>
      <c r="E325" s="231"/>
      <c r="F325" s="231"/>
      <c r="G325" s="231"/>
      <c r="H325" s="231"/>
      <c r="I325" s="231"/>
      <c r="J325" s="231"/>
      <c r="K325" s="231"/>
      <c r="L325" s="231"/>
      <c r="M325" s="231"/>
      <c r="N325" s="231"/>
      <c r="O325" s="231"/>
      <c r="P325" s="231"/>
      <c r="Q325" s="231"/>
      <c r="R325" s="231"/>
      <c r="S325" s="231"/>
      <c r="T325" s="232"/>
      <c r="U325" s="72" t="s">
        <v>22</v>
      </c>
      <c r="V325" s="233">
        <f t="shared" si="5"/>
        <v>0</v>
      </c>
      <c r="W325" s="233"/>
      <c r="X325" s="233"/>
      <c r="AE325" s="88"/>
      <c r="AF325" s="88"/>
      <c r="AG325" s="88"/>
      <c r="AH325" s="88"/>
      <c r="AI325" s="68"/>
      <c r="AJ325" s="68"/>
    </row>
    <row r="326" spans="2:36" ht="9.75" hidden="1" customHeight="1" outlineLevel="3" x14ac:dyDescent="0.3">
      <c r="B326" s="252"/>
      <c r="C326" s="252"/>
      <c r="D326" s="230">
        <f t="shared" si="4"/>
        <v>0</v>
      </c>
      <c r="E326" s="231"/>
      <c r="F326" s="231"/>
      <c r="G326" s="231"/>
      <c r="H326" s="231"/>
      <c r="I326" s="231"/>
      <c r="J326" s="231"/>
      <c r="K326" s="231"/>
      <c r="L326" s="231"/>
      <c r="M326" s="231"/>
      <c r="N326" s="231"/>
      <c r="O326" s="231"/>
      <c r="P326" s="231"/>
      <c r="Q326" s="231"/>
      <c r="R326" s="231"/>
      <c r="S326" s="231"/>
      <c r="T326" s="232"/>
      <c r="U326" s="72" t="s">
        <v>22</v>
      </c>
      <c r="V326" s="233">
        <f t="shared" si="5"/>
        <v>0</v>
      </c>
      <c r="W326" s="233"/>
      <c r="X326" s="233"/>
      <c r="AE326" s="88"/>
      <c r="AF326" s="88"/>
      <c r="AG326" s="88"/>
      <c r="AH326" s="88"/>
      <c r="AI326" s="68"/>
      <c r="AJ326" s="68"/>
    </row>
    <row r="327" spans="2:36" ht="9.75" hidden="1" customHeight="1" outlineLevel="3" x14ac:dyDescent="0.3">
      <c r="B327" s="252"/>
      <c r="C327" s="252"/>
      <c r="D327" s="230">
        <f t="shared" si="4"/>
        <v>0</v>
      </c>
      <c r="E327" s="231"/>
      <c r="F327" s="231"/>
      <c r="G327" s="231"/>
      <c r="H327" s="231"/>
      <c r="I327" s="231"/>
      <c r="J327" s="231"/>
      <c r="K327" s="231"/>
      <c r="L327" s="231"/>
      <c r="M327" s="231"/>
      <c r="N327" s="231"/>
      <c r="O327" s="231"/>
      <c r="P327" s="231"/>
      <c r="Q327" s="231"/>
      <c r="R327" s="231"/>
      <c r="S327" s="231"/>
      <c r="T327" s="232"/>
      <c r="U327" s="72" t="s">
        <v>22</v>
      </c>
      <c r="V327" s="233">
        <f t="shared" si="5"/>
        <v>0</v>
      </c>
      <c r="W327" s="233"/>
      <c r="X327" s="233"/>
      <c r="AE327" s="88"/>
      <c r="AF327" s="88"/>
      <c r="AG327" s="88"/>
      <c r="AH327" s="88"/>
      <c r="AI327" s="68"/>
      <c r="AJ327" s="68"/>
    </row>
    <row r="328" spans="2:36" ht="9.75" hidden="1" customHeight="1" outlineLevel="3" x14ac:dyDescent="0.3">
      <c r="B328" s="252"/>
      <c r="C328" s="252"/>
      <c r="D328" s="230">
        <f t="shared" si="4"/>
        <v>0</v>
      </c>
      <c r="E328" s="231"/>
      <c r="F328" s="231"/>
      <c r="G328" s="231"/>
      <c r="H328" s="231"/>
      <c r="I328" s="231"/>
      <c r="J328" s="231"/>
      <c r="K328" s="231"/>
      <c r="L328" s="231"/>
      <c r="M328" s="231"/>
      <c r="N328" s="231"/>
      <c r="O328" s="231"/>
      <c r="P328" s="231"/>
      <c r="Q328" s="231"/>
      <c r="R328" s="231"/>
      <c r="S328" s="231"/>
      <c r="T328" s="232"/>
      <c r="U328" s="72" t="s">
        <v>22</v>
      </c>
      <c r="V328" s="233">
        <f t="shared" si="5"/>
        <v>0</v>
      </c>
      <c r="W328" s="233"/>
      <c r="X328" s="233"/>
      <c r="AE328" s="88"/>
      <c r="AF328" s="88"/>
      <c r="AG328" s="88"/>
      <c r="AH328" s="88"/>
      <c r="AI328" s="68"/>
      <c r="AJ328" s="68"/>
    </row>
    <row r="329" spans="2:36" ht="9.75" hidden="1" customHeight="1" outlineLevel="3" x14ac:dyDescent="0.3">
      <c r="B329" s="252"/>
      <c r="C329" s="252"/>
      <c r="D329" s="230">
        <f t="shared" si="4"/>
        <v>0</v>
      </c>
      <c r="E329" s="231"/>
      <c r="F329" s="231"/>
      <c r="G329" s="231"/>
      <c r="H329" s="231"/>
      <c r="I329" s="231"/>
      <c r="J329" s="231"/>
      <c r="K329" s="231"/>
      <c r="L329" s="231"/>
      <c r="M329" s="231"/>
      <c r="N329" s="231"/>
      <c r="O329" s="231"/>
      <c r="P329" s="231"/>
      <c r="Q329" s="231"/>
      <c r="R329" s="231"/>
      <c r="S329" s="231"/>
      <c r="T329" s="232"/>
      <c r="U329" s="72" t="s">
        <v>22</v>
      </c>
      <c r="V329" s="233">
        <f t="shared" si="5"/>
        <v>0</v>
      </c>
      <c r="W329" s="233"/>
      <c r="X329" s="233"/>
      <c r="AE329" s="88"/>
      <c r="AF329" s="88"/>
      <c r="AG329" s="88"/>
      <c r="AH329" s="88"/>
      <c r="AI329" s="68"/>
      <c r="AJ329" s="68"/>
    </row>
    <row r="330" spans="2:36" ht="9.75" hidden="1" customHeight="1" outlineLevel="3" x14ac:dyDescent="0.3">
      <c r="B330" s="252"/>
      <c r="C330" s="252"/>
      <c r="D330" s="230">
        <f t="shared" si="4"/>
        <v>0</v>
      </c>
      <c r="E330" s="231"/>
      <c r="F330" s="231"/>
      <c r="G330" s="231"/>
      <c r="H330" s="231"/>
      <c r="I330" s="231"/>
      <c r="J330" s="231"/>
      <c r="K330" s="231"/>
      <c r="L330" s="231"/>
      <c r="M330" s="231"/>
      <c r="N330" s="231"/>
      <c r="O330" s="231"/>
      <c r="P330" s="231"/>
      <c r="Q330" s="231"/>
      <c r="R330" s="231"/>
      <c r="S330" s="231"/>
      <c r="T330" s="232"/>
      <c r="U330" s="72" t="s">
        <v>22</v>
      </c>
      <c r="V330" s="233">
        <f t="shared" si="5"/>
        <v>0</v>
      </c>
      <c r="W330" s="233"/>
      <c r="X330" s="233"/>
      <c r="AE330" s="88"/>
      <c r="AF330" s="88"/>
      <c r="AG330" s="88"/>
      <c r="AH330" s="88"/>
      <c r="AI330" s="68"/>
      <c r="AJ330" s="68"/>
    </row>
    <row r="331" spans="2:36" ht="9.75" hidden="1" customHeight="1" outlineLevel="3" x14ac:dyDescent="0.3">
      <c r="B331" s="252"/>
      <c r="C331" s="252"/>
      <c r="D331" s="230">
        <f t="shared" si="4"/>
        <v>0</v>
      </c>
      <c r="E331" s="231"/>
      <c r="F331" s="231"/>
      <c r="G331" s="231"/>
      <c r="H331" s="231"/>
      <c r="I331" s="231"/>
      <c r="J331" s="231"/>
      <c r="K331" s="231"/>
      <c r="L331" s="231"/>
      <c r="M331" s="231"/>
      <c r="N331" s="231"/>
      <c r="O331" s="231"/>
      <c r="P331" s="231"/>
      <c r="Q331" s="231"/>
      <c r="R331" s="231"/>
      <c r="S331" s="231"/>
      <c r="T331" s="232"/>
      <c r="U331" s="72" t="s">
        <v>22</v>
      </c>
      <c r="V331" s="233">
        <f t="shared" si="5"/>
        <v>0</v>
      </c>
      <c r="W331" s="233"/>
      <c r="X331" s="233"/>
      <c r="AE331" s="88"/>
      <c r="AF331" s="88"/>
      <c r="AG331" s="88"/>
      <c r="AH331" s="88"/>
      <c r="AI331" s="68"/>
      <c r="AJ331" s="68"/>
    </row>
    <row r="332" spans="2:36" ht="9.75" hidden="1" customHeight="1" outlineLevel="3" x14ac:dyDescent="0.3">
      <c r="B332" s="252"/>
      <c r="C332" s="252"/>
      <c r="D332" s="230">
        <f t="shared" si="4"/>
        <v>0</v>
      </c>
      <c r="E332" s="231"/>
      <c r="F332" s="231"/>
      <c r="G332" s="231"/>
      <c r="H332" s="231"/>
      <c r="I332" s="231"/>
      <c r="J332" s="231"/>
      <c r="K332" s="231"/>
      <c r="L332" s="231"/>
      <c r="M332" s="231"/>
      <c r="N332" s="231"/>
      <c r="O332" s="231"/>
      <c r="P332" s="231"/>
      <c r="Q332" s="231"/>
      <c r="R332" s="231"/>
      <c r="S332" s="231"/>
      <c r="T332" s="232"/>
      <c r="U332" s="72" t="s">
        <v>22</v>
      </c>
      <c r="V332" s="233">
        <f t="shared" si="5"/>
        <v>0</v>
      </c>
      <c r="W332" s="233"/>
      <c r="X332" s="233"/>
      <c r="AE332" s="88"/>
      <c r="AF332" s="88"/>
      <c r="AG332" s="88"/>
      <c r="AH332" s="88"/>
      <c r="AI332" s="68"/>
      <c r="AJ332" s="68"/>
    </row>
    <row r="333" spans="2:36" ht="9.75" hidden="1" customHeight="1" outlineLevel="3" x14ac:dyDescent="0.3">
      <c r="B333" s="252"/>
      <c r="C333" s="252"/>
      <c r="D333" s="230">
        <f t="shared" si="4"/>
        <v>0</v>
      </c>
      <c r="E333" s="231"/>
      <c r="F333" s="231"/>
      <c r="G333" s="231"/>
      <c r="H333" s="231"/>
      <c r="I333" s="231"/>
      <c r="J333" s="231"/>
      <c r="K333" s="231"/>
      <c r="L333" s="231"/>
      <c r="M333" s="231"/>
      <c r="N333" s="231"/>
      <c r="O333" s="231"/>
      <c r="P333" s="231"/>
      <c r="Q333" s="231"/>
      <c r="R333" s="231"/>
      <c r="S333" s="231"/>
      <c r="T333" s="232"/>
      <c r="U333" s="72" t="s">
        <v>22</v>
      </c>
      <c r="V333" s="233">
        <f t="shared" si="5"/>
        <v>0</v>
      </c>
      <c r="W333" s="233"/>
      <c r="X333" s="233"/>
      <c r="AE333" s="88"/>
      <c r="AF333" s="88"/>
      <c r="AG333" s="88"/>
      <c r="AH333" s="88"/>
      <c r="AI333" s="68"/>
      <c r="AJ333" s="68"/>
    </row>
    <row r="334" spans="2:36" ht="9.75" hidden="1" customHeight="1" outlineLevel="3" x14ac:dyDescent="0.3">
      <c r="B334" s="252"/>
      <c r="C334" s="252"/>
      <c r="D334" s="230">
        <f t="shared" ref="D334:D391" si="6">AE334</f>
        <v>0</v>
      </c>
      <c r="E334" s="231"/>
      <c r="F334" s="231"/>
      <c r="G334" s="231"/>
      <c r="H334" s="231"/>
      <c r="I334" s="231"/>
      <c r="J334" s="231"/>
      <c r="K334" s="231"/>
      <c r="L334" s="231"/>
      <c r="M334" s="231"/>
      <c r="N334" s="231"/>
      <c r="O334" s="231"/>
      <c r="P334" s="231"/>
      <c r="Q334" s="231"/>
      <c r="R334" s="231"/>
      <c r="S334" s="231"/>
      <c r="T334" s="232"/>
      <c r="U334" s="72" t="s">
        <v>22</v>
      </c>
      <c r="V334" s="233">
        <f t="shared" ref="V334:V390" si="7">AH334</f>
        <v>0</v>
      </c>
      <c r="W334" s="233"/>
      <c r="X334" s="233"/>
      <c r="AE334" s="88"/>
      <c r="AF334" s="88"/>
      <c r="AG334" s="88"/>
      <c r="AH334" s="88"/>
      <c r="AI334" s="68"/>
      <c r="AJ334" s="68"/>
    </row>
    <row r="335" spans="2:36" ht="9.75" hidden="1" customHeight="1" outlineLevel="3" x14ac:dyDescent="0.3">
      <c r="B335" s="252"/>
      <c r="C335" s="252"/>
      <c r="D335" s="230">
        <f t="shared" si="6"/>
        <v>0</v>
      </c>
      <c r="E335" s="231"/>
      <c r="F335" s="231"/>
      <c r="G335" s="231"/>
      <c r="H335" s="231"/>
      <c r="I335" s="231"/>
      <c r="J335" s="231"/>
      <c r="K335" s="231"/>
      <c r="L335" s="231"/>
      <c r="M335" s="231"/>
      <c r="N335" s="231"/>
      <c r="O335" s="231"/>
      <c r="P335" s="231"/>
      <c r="Q335" s="231"/>
      <c r="R335" s="231"/>
      <c r="S335" s="231"/>
      <c r="T335" s="232"/>
      <c r="U335" s="72" t="s">
        <v>22</v>
      </c>
      <c r="V335" s="233">
        <f t="shared" si="7"/>
        <v>0</v>
      </c>
      <c r="W335" s="233"/>
      <c r="X335" s="233"/>
      <c r="AE335" s="88"/>
      <c r="AF335" s="88"/>
      <c r="AG335" s="88"/>
      <c r="AH335" s="88"/>
      <c r="AI335" s="68"/>
      <c r="AJ335" s="68"/>
    </row>
    <row r="336" spans="2:36" ht="9.75" hidden="1" customHeight="1" outlineLevel="3" x14ac:dyDescent="0.3">
      <c r="B336" s="252"/>
      <c r="C336" s="252"/>
      <c r="D336" s="230">
        <f t="shared" si="6"/>
        <v>0</v>
      </c>
      <c r="E336" s="231"/>
      <c r="F336" s="231"/>
      <c r="G336" s="231"/>
      <c r="H336" s="231"/>
      <c r="I336" s="231"/>
      <c r="J336" s="231"/>
      <c r="K336" s="231"/>
      <c r="L336" s="231"/>
      <c r="M336" s="231"/>
      <c r="N336" s="231"/>
      <c r="O336" s="231"/>
      <c r="P336" s="231"/>
      <c r="Q336" s="231"/>
      <c r="R336" s="231"/>
      <c r="S336" s="231"/>
      <c r="T336" s="232"/>
      <c r="U336" s="72" t="s">
        <v>22</v>
      </c>
      <c r="V336" s="233">
        <f t="shared" si="7"/>
        <v>0</v>
      </c>
      <c r="W336" s="233"/>
      <c r="X336" s="233"/>
      <c r="AE336" s="88"/>
      <c r="AF336" s="88"/>
      <c r="AG336" s="88"/>
      <c r="AH336" s="88"/>
      <c r="AI336" s="68"/>
      <c r="AJ336" s="68"/>
    </row>
    <row r="337" spans="2:36" ht="9.75" hidden="1" customHeight="1" outlineLevel="3" x14ac:dyDescent="0.3">
      <c r="B337" s="252"/>
      <c r="C337" s="252"/>
      <c r="D337" s="230">
        <f t="shared" si="6"/>
        <v>0</v>
      </c>
      <c r="E337" s="231"/>
      <c r="F337" s="231"/>
      <c r="G337" s="231"/>
      <c r="H337" s="231"/>
      <c r="I337" s="231"/>
      <c r="J337" s="231"/>
      <c r="K337" s="231"/>
      <c r="L337" s="231"/>
      <c r="M337" s="231"/>
      <c r="N337" s="231"/>
      <c r="O337" s="231"/>
      <c r="P337" s="231"/>
      <c r="Q337" s="231"/>
      <c r="R337" s="231"/>
      <c r="S337" s="231"/>
      <c r="T337" s="232"/>
      <c r="U337" s="72" t="s">
        <v>22</v>
      </c>
      <c r="V337" s="233">
        <f t="shared" si="7"/>
        <v>0</v>
      </c>
      <c r="W337" s="233"/>
      <c r="X337" s="233"/>
      <c r="AE337" s="88"/>
      <c r="AF337" s="88"/>
      <c r="AG337" s="88"/>
      <c r="AH337" s="88"/>
      <c r="AI337" s="68"/>
      <c r="AJ337" s="68"/>
    </row>
    <row r="338" spans="2:36" ht="9.75" hidden="1" customHeight="1" outlineLevel="3" x14ac:dyDescent="0.3">
      <c r="B338" s="252"/>
      <c r="C338" s="252"/>
      <c r="D338" s="230">
        <f t="shared" si="6"/>
        <v>0</v>
      </c>
      <c r="E338" s="231"/>
      <c r="F338" s="231"/>
      <c r="G338" s="231"/>
      <c r="H338" s="231"/>
      <c r="I338" s="231"/>
      <c r="J338" s="231"/>
      <c r="K338" s="231"/>
      <c r="L338" s="231"/>
      <c r="M338" s="231"/>
      <c r="N338" s="231"/>
      <c r="O338" s="231"/>
      <c r="P338" s="231"/>
      <c r="Q338" s="231"/>
      <c r="R338" s="231"/>
      <c r="S338" s="231"/>
      <c r="T338" s="232"/>
      <c r="U338" s="72" t="s">
        <v>22</v>
      </c>
      <c r="V338" s="233">
        <f t="shared" si="7"/>
        <v>0</v>
      </c>
      <c r="W338" s="233"/>
      <c r="X338" s="233"/>
      <c r="AE338" s="88"/>
      <c r="AF338" s="88"/>
      <c r="AG338" s="88"/>
      <c r="AH338" s="88"/>
      <c r="AI338" s="68"/>
      <c r="AJ338" s="68"/>
    </row>
    <row r="339" spans="2:36" ht="9.75" hidden="1" customHeight="1" outlineLevel="3" x14ac:dyDescent="0.3">
      <c r="B339" s="252"/>
      <c r="C339" s="252"/>
      <c r="D339" s="230">
        <f t="shared" si="6"/>
        <v>0</v>
      </c>
      <c r="E339" s="231"/>
      <c r="F339" s="231"/>
      <c r="G339" s="231"/>
      <c r="H339" s="231"/>
      <c r="I339" s="231"/>
      <c r="J339" s="231"/>
      <c r="K339" s="231"/>
      <c r="L339" s="231"/>
      <c r="M339" s="231"/>
      <c r="N339" s="231"/>
      <c r="O339" s="231"/>
      <c r="P339" s="231"/>
      <c r="Q339" s="231"/>
      <c r="R339" s="231"/>
      <c r="S339" s="231"/>
      <c r="T339" s="232"/>
      <c r="U339" s="72" t="s">
        <v>22</v>
      </c>
      <c r="V339" s="233">
        <f t="shared" si="7"/>
        <v>0</v>
      </c>
      <c r="W339" s="233"/>
      <c r="X339" s="233"/>
      <c r="AE339" s="88"/>
      <c r="AF339" s="88"/>
      <c r="AG339" s="88"/>
      <c r="AH339" s="88"/>
      <c r="AI339" s="68"/>
      <c r="AJ339" s="68"/>
    </row>
    <row r="340" spans="2:36" ht="9.75" hidden="1" customHeight="1" outlineLevel="3" x14ac:dyDescent="0.3">
      <c r="B340" s="252"/>
      <c r="C340" s="252"/>
      <c r="D340" s="230">
        <f t="shared" si="6"/>
        <v>0</v>
      </c>
      <c r="E340" s="231"/>
      <c r="F340" s="231"/>
      <c r="G340" s="231"/>
      <c r="H340" s="231"/>
      <c r="I340" s="231"/>
      <c r="J340" s="231"/>
      <c r="K340" s="231"/>
      <c r="L340" s="231"/>
      <c r="M340" s="231"/>
      <c r="N340" s="231"/>
      <c r="O340" s="231"/>
      <c r="P340" s="231"/>
      <c r="Q340" s="231"/>
      <c r="R340" s="231"/>
      <c r="S340" s="231"/>
      <c r="T340" s="232"/>
      <c r="U340" s="72" t="s">
        <v>22</v>
      </c>
      <c r="V340" s="233">
        <f t="shared" si="7"/>
        <v>0</v>
      </c>
      <c r="W340" s="233"/>
      <c r="X340" s="233"/>
      <c r="AE340" s="88"/>
      <c r="AF340" s="88"/>
      <c r="AG340" s="88"/>
      <c r="AH340" s="88"/>
      <c r="AI340" s="68"/>
      <c r="AJ340" s="68"/>
    </row>
    <row r="341" spans="2:36" ht="9.75" hidden="1" customHeight="1" outlineLevel="3" x14ac:dyDescent="0.3">
      <c r="B341" s="252"/>
      <c r="C341" s="252"/>
      <c r="D341" s="230">
        <f t="shared" si="6"/>
        <v>0</v>
      </c>
      <c r="E341" s="231"/>
      <c r="F341" s="231"/>
      <c r="G341" s="231"/>
      <c r="H341" s="231"/>
      <c r="I341" s="231"/>
      <c r="J341" s="231"/>
      <c r="K341" s="231"/>
      <c r="L341" s="231"/>
      <c r="M341" s="231"/>
      <c r="N341" s="231"/>
      <c r="O341" s="231"/>
      <c r="P341" s="231"/>
      <c r="Q341" s="231"/>
      <c r="R341" s="231"/>
      <c r="S341" s="231"/>
      <c r="T341" s="232"/>
      <c r="U341" s="72" t="s">
        <v>22</v>
      </c>
      <c r="V341" s="233">
        <f t="shared" si="7"/>
        <v>0</v>
      </c>
      <c r="W341" s="233"/>
      <c r="X341" s="233"/>
      <c r="AE341" s="88"/>
      <c r="AF341" s="88"/>
      <c r="AG341" s="88"/>
      <c r="AH341" s="88"/>
      <c r="AI341" s="68"/>
      <c r="AJ341" s="68"/>
    </row>
    <row r="342" spans="2:36" ht="9.75" hidden="1" customHeight="1" outlineLevel="3" x14ac:dyDescent="0.3">
      <c r="B342" s="252"/>
      <c r="C342" s="252"/>
      <c r="D342" s="230">
        <f t="shared" si="6"/>
        <v>0</v>
      </c>
      <c r="E342" s="231"/>
      <c r="F342" s="231"/>
      <c r="G342" s="231"/>
      <c r="H342" s="231"/>
      <c r="I342" s="231"/>
      <c r="J342" s="231"/>
      <c r="K342" s="231"/>
      <c r="L342" s="231"/>
      <c r="M342" s="231"/>
      <c r="N342" s="231"/>
      <c r="O342" s="231"/>
      <c r="P342" s="231"/>
      <c r="Q342" s="231"/>
      <c r="R342" s="231"/>
      <c r="S342" s="231"/>
      <c r="T342" s="232"/>
      <c r="U342" s="72" t="s">
        <v>22</v>
      </c>
      <c r="V342" s="233">
        <f t="shared" si="7"/>
        <v>0</v>
      </c>
      <c r="W342" s="233"/>
      <c r="X342" s="233"/>
      <c r="AE342" s="88"/>
      <c r="AF342" s="88"/>
      <c r="AG342" s="88"/>
      <c r="AH342" s="88"/>
      <c r="AI342" s="68"/>
      <c r="AJ342" s="68"/>
    </row>
    <row r="343" spans="2:36" ht="9.75" hidden="1" customHeight="1" outlineLevel="3" x14ac:dyDescent="0.3">
      <c r="B343" s="252"/>
      <c r="C343" s="252"/>
      <c r="D343" s="230">
        <f t="shared" si="6"/>
        <v>0</v>
      </c>
      <c r="E343" s="231"/>
      <c r="F343" s="231"/>
      <c r="G343" s="231"/>
      <c r="H343" s="231"/>
      <c r="I343" s="231"/>
      <c r="J343" s="231"/>
      <c r="K343" s="231"/>
      <c r="L343" s="231"/>
      <c r="M343" s="231"/>
      <c r="N343" s="231"/>
      <c r="O343" s="231"/>
      <c r="P343" s="231"/>
      <c r="Q343" s="231"/>
      <c r="R343" s="231"/>
      <c r="S343" s="231"/>
      <c r="T343" s="232"/>
      <c r="U343" s="72" t="s">
        <v>22</v>
      </c>
      <c r="V343" s="233">
        <f t="shared" si="7"/>
        <v>0</v>
      </c>
      <c r="W343" s="233"/>
      <c r="X343" s="233"/>
      <c r="AE343" s="88"/>
      <c r="AF343" s="88"/>
      <c r="AG343" s="88"/>
      <c r="AH343" s="88"/>
      <c r="AI343" s="68"/>
      <c r="AJ343" s="68"/>
    </row>
    <row r="344" spans="2:36" ht="9.75" hidden="1" customHeight="1" outlineLevel="3" x14ac:dyDescent="0.3">
      <c r="B344" s="252"/>
      <c r="C344" s="252"/>
      <c r="D344" s="230">
        <f t="shared" si="6"/>
        <v>0</v>
      </c>
      <c r="E344" s="231"/>
      <c r="F344" s="231"/>
      <c r="G344" s="231"/>
      <c r="H344" s="231"/>
      <c r="I344" s="231"/>
      <c r="J344" s="231"/>
      <c r="K344" s="231"/>
      <c r="L344" s="231"/>
      <c r="M344" s="231"/>
      <c r="N344" s="231"/>
      <c r="O344" s="231"/>
      <c r="P344" s="231"/>
      <c r="Q344" s="231"/>
      <c r="R344" s="231"/>
      <c r="S344" s="231"/>
      <c r="T344" s="232"/>
      <c r="U344" s="72" t="s">
        <v>22</v>
      </c>
      <c r="V344" s="233">
        <f t="shared" si="7"/>
        <v>0</v>
      </c>
      <c r="W344" s="233"/>
      <c r="X344" s="233"/>
      <c r="AE344" s="88"/>
      <c r="AF344" s="88"/>
      <c r="AG344" s="88"/>
      <c r="AH344" s="88"/>
      <c r="AI344" s="68"/>
      <c r="AJ344" s="68"/>
    </row>
    <row r="345" spans="2:36" ht="9.75" hidden="1" customHeight="1" outlineLevel="3" x14ac:dyDescent="0.3">
      <c r="B345" s="252"/>
      <c r="C345" s="252"/>
      <c r="D345" s="230">
        <f t="shared" si="6"/>
        <v>0</v>
      </c>
      <c r="E345" s="231"/>
      <c r="F345" s="231"/>
      <c r="G345" s="231"/>
      <c r="H345" s="231"/>
      <c r="I345" s="231"/>
      <c r="J345" s="231"/>
      <c r="K345" s="231"/>
      <c r="L345" s="231"/>
      <c r="M345" s="231"/>
      <c r="N345" s="231"/>
      <c r="O345" s="231"/>
      <c r="P345" s="231"/>
      <c r="Q345" s="231"/>
      <c r="R345" s="231"/>
      <c r="S345" s="231"/>
      <c r="T345" s="232"/>
      <c r="U345" s="72" t="s">
        <v>22</v>
      </c>
      <c r="V345" s="233">
        <f t="shared" si="7"/>
        <v>0</v>
      </c>
      <c r="W345" s="233"/>
      <c r="X345" s="233"/>
      <c r="AE345" s="88"/>
      <c r="AF345" s="88"/>
      <c r="AG345" s="88"/>
      <c r="AH345" s="88"/>
      <c r="AI345" s="68"/>
      <c r="AJ345" s="68"/>
    </row>
    <row r="346" spans="2:36" ht="9.75" hidden="1" customHeight="1" outlineLevel="3" x14ac:dyDescent="0.3">
      <c r="B346" s="252"/>
      <c r="C346" s="252"/>
      <c r="D346" s="230">
        <f t="shared" si="6"/>
        <v>0</v>
      </c>
      <c r="E346" s="231"/>
      <c r="F346" s="231"/>
      <c r="G346" s="231"/>
      <c r="H346" s="231"/>
      <c r="I346" s="231"/>
      <c r="J346" s="231"/>
      <c r="K346" s="231"/>
      <c r="L346" s="231"/>
      <c r="M346" s="231"/>
      <c r="N346" s="231"/>
      <c r="O346" s="231"/>
      <c r="P346" s="231"/>
      <c r="Q346" s="231"/>
      <c r="R346" s="231"/>
      <c r="S346" s="231"/>
      <c r="T346" s="232"/>
      <c r="U346" s="72" t="s">
        <v>22</v>
      </c>
      <c r="V346" s="233">
        <f t="shared" si="7"/>
        <v>0</v>
      </c>
      <c r="W346" s="233"/>
      <c r="X346" s="233"/>
      <c r="AE346" s="88"/>
      <c r="AF346" s="88"/>
      <c r="AG346" s="88"/>
      <c r="AH346" s="88"/>
      <c r="AI346" s="68"/>
      <c r="AJ346" s="68"/>
    </row>
    <row r="347" spans="2:36" ht="9.75" hidden="1" customHeight="1" outlineLevel="3" x14ac:dyDescent="0.3">
      <c r="B347" s="252"/>
      <c r="C347" s="252"/>
      <c r="D347" s="230">
        <f t="shared" si="6"/>
        <v>0</v>
      </c>
      <c r="E347" s="231"/>
      <c r="F347" s="231"/>
      <c r="G347" s="231"/>
      <c r="H347" s="231"/>
      <c r="I347" s="231"/>
      <c r="J347" s="231"/>
      <c r="K347" s="231"/>
      <c r="L347" s="231"/>
      <c r="M347" s="231"/>
      <c r="N347" s="231"/>
      <c r="O347" s="231"/>
      <c r="P347" s="231"/>
      <c r="Q347" s="231"/>
      <c r="R347" s="231"/>
      <c r="S347" s="231"/>
      <c r="T347" s="232"/>
      <c r="U347" s="72" t="s">
        <v>22</v>
      </c>
      <c r="V347" s="233">
        <f t="shared" si="7"/>
        <v>0</v>
      </c>
      <c r="W347" s="233"/>
      <c r="X347" s="233"/>
      <c r="AE347" s="88"/>
      <c r="AF347" s="88"/>
      <c r="AG347" s="88"/>
      <c r="AH347" s="88"/>
      <c r="AI347" s="68"/>
      <c r="AJ347" s="68"/>
    </row>
    <row r="348" spans="2:36" ht="9.75" hidden="1" customHeight="1" outlineLevel="3" x14ac:dyDescent="0.3">
      <c r="B348" s="252"/>
      <c r="C348" s="252"/>
      <c r="D348" s="230">
        <f t="shared" si="6"/>
        <v>0</v>
      </c>
      <c r="E348" s="231"/>
      <c r="F348" s="231"/>
      <c r="G348" s="231"/>
      <c r="H348" s="231"/>
      <c r="I348" s="231"/>
      <c r="J348" s="231"/>
      <c r="K348" s="231"/>
      <c r="L348" s="231"/>
      <c r="M348" s="231"/>
      <c r="N348" s="231"/>
      <c r="O348" s="231"/>
      <c r="P348" s="231"/>
      <c r="Q348" s="231"/>
      <c r="R348" s="231"/>
      <c r="S348" s="231"/>
      <c r="T348" s="232"/>
      <c r="U348" s="72" t="s">
        <v>22</v>
      </c>
      <c r="V348" s="233">
        <f t="shared" si="7"/>
        <v>0</v>
      </c>
      <c r="W348" s="233"/>
      <c r="X348" s="233"/>
      <c r="AE348" s="88"/>
      <c r="AF348" s="88"/>
      <c r="AG348" s="88"/>
      <c r="AH348" s="88"/>
      <c r="AI348" s="68"/>
      <c r="AJ348" s="68"/>
    </row>
    <row r="349" spans="2:36" ht="9.75" hidden="1" customHeight="1" outlineLevel="3" x14ac:dyDescent="0.3">
      <c r="B349" s="252"/>
      <c r="C349" s="252"/>
      <c r="D349" s="230">
        <f t="shared" si="6"/>
        <v>0</v>
      </c>
      <c r="E349" s="231"/>
      <c r="F349" s="231"/>
      <c r="G349" s="231"/>
      <c r="H349" s="231"/>
      <c r="I349" s="231"/>
      <c r="J349" s="231"/>
      <c r="K349" s="231"/>
      <c r="L349" s="231"/>
      <c r="M349" s="231"/>
      <c r="N349" s="231"/>
      <c r="O349" s="231"/>
      <c r="P349" s="231"/>
      <c r="Q349" s="231"/>
      <c r="R349" s="231"/>
      <c r="S349" s="231"/>
      <c r="T349" s="232"/>
      <c r="U349" s="72" t="s">
        <v>22</v>
      </c>
      <c r="V349" s="233">
        <f t="shared" si="7"/>
        <v>0</v>
      </c>
      <c r="W349" s="233"/>
      <c r="X349" s="233"/>
      <c r="AE349" s="88"/>
      <c r="AF349" s="88"/>
      <c r="AG349" s="88"/>
      <c r="AH349" s="88"/>
      <c r="AI349" s="68"/>
      <c r="AJ349" s="68"/>
    </row>
    <row r="350" spans="2:36" ht="9.75" hidden="1" customHeight="1" outlineLevel="3" x14ac:dyDescent="0.3">
      <c r="B350" s="252"/>
      <c r="C350" s="252"/>
      <c r="D350" s="230">
        <f t="shared" si="6"/>
        <v>0</v>
      </c>
      <c r="E350" s="231"/>
      <c r="F350" s="231"/>
      <c r="G350" s="231"/>
      <c r="H350" s="231"/>
      <c r="I350" s="231"/>
      <c r="J350" s="231"/>
      <c r="K350" s="231"/>
      <c r="L350" s="231"/>
      <c r="M350" s="231"/>
      <c r="N350" s="231"/>
      <c r="O350" s="231"/>
      <c r="P350" s="231"/>
      <c r="Q350" s="231"/>
      <c r="R350" s="231"/>
      <c r="S350" s="231"/>
      <c r="T350" s="232"/>
      <c r="U350" s="72" t="s">
        <v>22</v>
      </c>
      <c r="V350" s="233">
        <f t="shared" si="7"/>
        <v>0</v>
      </c>
      <c r="W350" s="233"/>
      <c r="X350" s="233"/>
      <c r="AE350" s="88"/>
      <c r="AF350" s="88"/>
      <c r="AG350" s="88"/>
      <c r="AH350" s="88"/>
      <c r="AI350" s="68"/>
      <c r="AJ350" s="68"/>
    </row>
    <row r="351" spans="2:36" ht="9.75" hidden="1" customHeight="1" outlineLevel="3" x14ac:dyDescent="0.3">
      <c r="B351" s="252"/>
      <c r="C351" s="252"/>
      <c r="D351" s="230">
        <f t="shared" si="6"/>
        <v>0</v>
      </c>
      <c r="E351" s="231"/>
      <c r="F351" s="231"/>
      <c r="G351" s="231"/>
      <c r="H351" s="231"/>
      <c r="I351" s="231"/>
      <c r="J351" s="231"/>
      <c r="K351" s="231"/>
      <c r="L351" s="231"/>
      <c r="M351" s="231"/>
      <c r="N351" s="231"/>
      <c r="O351" s="231"/>
      <c r="P351" s="231"/>
      <c r="Q351" s="231"/>
      <c r="R351" s="231"/>
      <c r="S351" s="231"/>
      <c r="T351" s="232"/>
      <c r="U351" s="72" t="s">
        <v>22</v>
      </c>
      <c r="V351" s="233">
        <f t="shared" si="7"/>
        <v>0</v>
      </c>
      <c r="W351" s="233"/>
      <c r="X351" s="233"/>
      <c r="AE351" s="88"/>
      <c r="AF351" s="88"/>
      <c r="AG351" s="88"/>
      <c r="AH351" s="88"/>
      <c r="AI351" s="68"/>
      <c r="AJ351" s="68"/>
    </row>
    <row r="352" spans="2:36" ht="9.75" hidden="1" customHeight="1" outlineLevel="3" x14ac:dyDescent="0.3">
      <c r="B352" s="252"/>
      <c r="C352" s="252"/>
      <c r="D352" s="230">
        <f t="shared" si="6"/>
        <v>0</v>
      </c>
      <c r="E352" s="231"/>
      <c r="F352" s="231"/>
      <c r="G352" s="231"/>
      <c r="H352" s="231"/>
      <c r="I352" s="231"/>
      <c r="J352" s="231"/>
      <c r="K352" s="231"/>
      <c r="L352" s="231"/>
      <c r="M352" s="231"/>
      <c r="N352" s="231"/>
      <c r="O352" s="231"/>
      <c r="P352" s="231"/>
      <c r="Q352" s="231"/>
      <c r="R352" s="231"/>
      <c r="S352" s="231"/>
      <c r="T352" s="232"/>
      <c r="U352" s="72" t="s">
        <v>22</v>
      </c>
      <c r="V352" s="233">
        <f t="shared" si="7"/>
        <v>0</v>
      </c>
      <c r="W352" s="233"/>
      <c r="X352" s="233"/>
      <c r="AE352" s="88"/>
      <c r="AF352" s="88"/>
      <c r="AG352" s="88"/>
      <c r="AH352" s="88"/>
      <c r="AI352" s="68"/>
      <c r="AJ352" s="68"/>
    </row>
    <row r="353" spans="2:36" ht="9.75" hidden="1" customHeight="1" outlineLevel="3" x14ac:dyDescent="0.3">
      <c r="B353" s="252"/>
      <c r="C353" s="252"/>
      <c r="D353" s="230">
        <f t="shared" si="6"/>
        <v>0</v>
      </c>
      <c r="E353" s="231"/>
      <c r="F353" s="231"/>
      <c r="G353" s="231"/>
      <c r="H353" s="231"/>
      <c r="I353" s="231"/>
      <c r="J353" s="231"/>
      <c r="K353" s="231"/>
      <c r="L353" s="231"/>
      <c r="M353" s="231"/>
      <c r="N353" s="231"/>
      <c r="O353" s="231"/>
      <c r="P353" s="231"/>
      <c r="Q353" s="231"/>
      <c r="R353" s="231"/>
      <c r="S353" s="231"/>
      <c r="T353" s="232"/>
      <c r="U353" s="72" t="s">
        <v>22</v>
      </c>
      <c r="V353" s="233">
        <f t="shared" si="7"/>
        <v>0</v>
      </c>
      <c r="W353" s="233"/>
      <c r="X353" s="233"/>
      <c r="AE353" s="88"/>
      <c r="AF353" s="88"/>
      <c r="AG353" s="88"/>
      <c r="AH353" s="88"/>
      <c r="AI353" s="68"/>
      <c r="AJ353" s="68"/>
    </row>
    <row r="354" spans="2:36" ht="9.75" hidden="1" customHeight="1" outlineLevel="3" x14ac:dyDescent="0.3">
      <c r="B354" s="252"/>
      <c r="C354" s="252"/>
      <c r="D354" s="230">
        <f t="shared" si="6"/>
        <v>0</v>
      </c>
      <c r="E354" s="231"/>
      <c r="F354" s="231"/>
      <c r="G354" s="231"/>
      <c r="H354" s="231"/>
      <c r="I354" s="231"/>
      <c r="J354" s="231"/>
      <c r="K354" s="231"/>
      <c r="L354" s="231"/>
      <c r="M354" s="231"/>
      <c r="N354" s="231"/>
      <c r="O354" s="231"/>
      <c r="P354" s="231"/>
      <c r="Q354" s="231"/>
      <c r="R354" s="231"/>
      <c r="S354" s="231"/>
      <c r="T354" s="232"/>
      <c r="U354" s="72" t="s">
        <v>22</v>
      </c>
      <c r="V354" s="233">
        <f t="shared" si="7"/>
        <v>0</v>
      </c>
      <c r="W354" s="233"/>
      <c r="X354" s="233"/>
      <c r="AE354" s="88"/>
      <c r="AF354" s="88"/>
      <c r="AG354" s="88"/>
      <c r="AH354" s="88"/>
      <c r="AI354" s="68"/>
      <c r="AJ354" s="68"/>
    </row>
    <row r="355" spans="2:36" ht="9.75" hidden="1" customHeight="1" outlineLevel="3" x14ac:dyDescent="0.3">
      <c r="B355" s="252"/>
      <c r="C355" s="252"/>
      <c r="D355" s="230">
        <f t="shared" si="6"/>
        <v>0</v>
      </c>
      <c r="E355" s="231"/>
      <c r="F355" s="231"/>
      <c r="G355" s="231"/>
      <c r="H355" s="231"/>
      <c r="I355" s="231"/>
      <c r="J355" s="231"/>
      <c r="K355" s="231"/>
      <c r="L355" s="231"/>
      <c r="M355" s="231"/>
      <c r="N355" s="231"/>
      <c r="O355" s="231"/>
      <c r="P355" s="231"/>
      <c r="Q355" s="231"/>
      <c r="R355" s="231"/>
      <c r="S355" s="231"/>
      <c r="T355" s="232"/>
      <c r="U355" s="72" t="s">
        <v>22</v>
      </c>
      <c r="V355" s="233">
        <f t="shared" si="7"/>
        <v>0</v>
      </c>
      <c r="W355" s="233"/>
      <c r="X355" s="233"/>
      <c r="AE355" s="88"/>
      <c r="AF355" s="88"/>
      <c r="AG355" s="88"/>
      <c r="AH355" s="88"/>
      <c r="AI355" s="68"/>
      <c r="AJ355" s="68"/>
    </row>
    <row r="356" spans="2:36" ht="9.75" hidden="1" customHeight="1" outlineLevel="3" x14ac:dyDescent="0.3">
      <c r="B356" s="252"/>
      <c r="C356" s="252"/>
      <c r="D356" s="230">
        <f t="shared" si="6"/>
        <v>0</v>
      </c>
      <c r="E356" s="231"/>
      <c r="F356" s="231"/>
      <c r="G356" s="231"/>
      <c r="H356" s="231"/>
      <c r="I356" s="231"/>
      <c r="J356" s="231"/>
      <c r="K356" s="231"/>
      <c r="L356" s="231"/>
      <c r="M356" s="231"/>
      <c r="N356" s="231"/>
      <c r="O356" s="231"/>
      <c r="P356" s="231"/>
      <c r="Q356" s="231"/>
      <c r="R356" s="231"/>
      <c r="S356" s="231"/>
      <c r="T356" s="232"/>
      <c r="U356" s="72" t="s">
        <v>22</v>
      </c>
      <c r="V356" s="233">
        <f t="shared" si="7"/>
        <v>0</v>
      </c>
      <c r="W356" s="233"/>
      <c r="X356" s="233"/>
      <c r="AE356" s="88"/>
      <c r="AF356" s="88"/>
      <c r="AG356" s="88"/>
      <c r="AH356" s="88"/>
      <c r="AI356" s="68"/>
      <c r="AJ356" s="68"/>
    </row>
    <row r="357" spans="2:36" ht="9.75" hidden="1" customHeight="1" outlineLevel="3" x14ac:dyDescent="0.3">
      <c r="B357" s="252"/>
      <c r="C357" s="252"/>
      <c r="D357" s="230">
        <f t="shared" si="6"/>
        <v>0</v>
      </c>
      <c r="E357" s="231"/>
      <c r="F357" s="231"/>
      <c r="G357" s="231"/>
      <c r="H357" s="231"/>
      <c r="I357" s="231"/>
      <c r="J357" s="231"/>
      <c r="K357" s="231"/>
      <c r="L357" s="231"/>
      <c r="M357" s="231"/>
      <c r="N357" s="231"/>
      <c r="O357" s="231"/>
      <c r="P357" s="231"/>
      <c r="Q357" s="231"/>
      <c r="R357" s="231"/>
      <c r="S357" s="231"/>
      <c r="T357" s="232"/>
      <c r="U357" s="72" t="s">
        <v>22</v>
      </c>
      <c r="V357" s="233">
        <f t="shared" si="7"/>
        <v>0</v>
      </c>
      <c r="W357" s="233"/>
      <c r="X357" s="233"/>
      <c r="AE357" s="88"/>
      <c r="AF357" s="88"/>
      <c r="AG357" s="88"/>
      <c r="AH357" s="88"/>
      <c r="AI357" s="68"/>
      <c r="AJ357" s="68"/>
    </row>
    <row r="358" spans="2:36" ht="9.75" hidden="1" customHeight="1" outlineLevel="3" x14ac:dyDescent="0.3">
      <c r="B358" s="252"/>
      <c r="C358" s="252"/>
      <c r="D358" s="230">
        <f t="shared" si="6"/>
        <v>0</v>
      </c>
      <c r="E358" s="231"/>
      <c r="F358" s="231"/>
      <c r="G358" s="231"/>
      <c r="H358" s="231"/>
      <c r="I358" s="231"/>
      <c r="J358" s="231"/>
      <c r="K358" s="231"/>
      <c r="L358" s="231"/>
      <c r="M358" s="231"/>
      <c r="N358" s="231"/>
      <c r="O358" s="231"/>
      <c r="P358" s="231"/>
      <c r="Q358" s="231"/>
      <c r="R358" s="231"/>
      <c r="S358" s="231"/>
      <c r="T358" s="232"/>
      <c r="U358" s="72" t="s">
        <v>22</v>
      </c>
      <c r="V358" s="233">
        <f t="shared" si="7"/>
        <v>0</v>
      </c>
      <c r="W358" s="233"/>
      <c r="X358" s="233"/>
      <c r="AE358" s="88"/>
      <c r="AF358" s="88"/>
      <c r="AG358" s="88"/>
      <c r="AH358" s="88"/>
      <c r="AI358" s="68"/>
      <c r="AJ358" s="68"/>
    </row>
    <row r="359" spans="2:36" ht="9.75" hidden="1" customHeight="1" outlineLevel="3" x14ac:dyDescent="0.3">
      <c r="B359" s="252"/>
      <c r="C359" s="252"/>
      <c r="D359" s="230">
        <f t="shared" si="6"/>
        <v>0</v>
      </c>
      <c r="E359" s="231"/>
      <c r="F359" s="231"/>
      <c r="G359" s="231"/>
      <c r="H359" s="231"/>
      <c r="I359" s="231"/>
      <c r="J359" s="231"/>
      <c r="K359" s="231"/>
      <c r="L359" s="231"/>
      <c r="M359" s="231"/>
      <c r="N359" s="231"/>
      <c r="O359" s="231"/>
      <c r="P359" s="231"/>
      <c r="Q359" s="231"/>
      <c r="R359" s="231"/>
      <c r="S359" s="231"/>
      <c r="T359" s="232"/>
      <c r="U359" s="72" t="s">
        <v>22</v>
      </c>
      <c r="V359" s="233">
        <f t="shared" si="7"/>
        <v>0</v>
      </c>
      <c r="W359" s="233"/>
      <c r="X359" s="233"/>
      <c r="AE359" s="88"/>
      <c r="AF359" s="88"/>
      <c r="AG359" s="88"/>
      <c r="AH359" s="88"/>
      <c r="AI359" s="68"/>
      <c r="AJ359" s="68"/>
    </row>
    <row r="360" spans="2:36" ht="9.75" hidden="1" customHeight="1" outlineLevel="3" x14ac:dyDescent="0.3">
      <c r="B360" s="252"/>
      <c r="C360" s="252"/>
      <c r="D360" s="230">
        <f t="shared" si="6"/>
        <v>0</v>
      </c>
      <c r="E360" s="231"/>
      <c r="F360" s="231"/>
      <c r="G360" s="231"/>
      <c r="H360" s="231"/>
      <c r="I360" s="231"/>
      <c r="J360" s="231"/>
      <c r="K360" s="231"/>
      <c r="L360" s="231"/>
      <c r="M360" s="231"/>
      <c r="N360" s="231"/>
      <c r="O360" s="231"/>
      <c r="P360" s="231"/>
      <c r="Q360" s="231"/>
      <c r="R360" s="231"/>
      <c r="S360" s="231"/>
      <c r="T360" s="232"/>
      <c r="U360" s="72" t="s">
        <v>22</v>
      </c>
      <c r="V360" s="233">
        <f t="shared" si="7"/>
        <v>0</v>
      </c>
      <c r="W360" s="233"/>
      <c r="X360" s="233"/>
      <c r="AE360" s="88"/>
      <c r="AF360" s="88"/>
      <c r="AG360" s="88"/>
      <c r="AH360" s="88"/>
      <c r="AI360" s="68"/>
      <c r="AJ360" s="68"/>
    </row>
    <row r="361" spans="2:36" ht="9.75" hidden="1" customHeight="1" outlineLevel="3" x14ac:dyDescent="0.3">
      <c r="B361" s="252"/>
      <c r="C361" s="252"/>
      <c r="D361" s="230">
        <f t="shared" si="6"/>
        <v>0</v>
      </c>
      <c r="E361" s="231"/>
      <c r="F361" s="231"/>
      <c r="G361" s="231"/>
      <c r="H361" s="231"/>
      <c r="I361" s="231"/>
      <c r="J361" s="231"/>
      <c r="K361" s="231"/>
      <c r="L361" s="231"/>
      <c r="M361" s="231"/>
      <c r="N361" s="231"/>
      <c r="O361" s="231"/>
      <c r="P361" s="231"/>
      <c r="Q361" s="231"/>
      <c r="R361" s="231"/>
      <c r="S361" s="231"/>
      <c r="T361" s="232"/>
      <c r="U361" s="72" t="s">
        <v>22</v>
      </c>
      <c r="V361" s="233">
        <f t="shared" si="7"/>
        <v>0</v>
      </c>
      <c r="W361" s="233"/>
      <c r="X361" s="233"/>
      <c r="AE361" s="88"/>
      <c r="AF361" s="88"/>
      <c r="AG361" s="88"/>
      <c r="AH361" s="88"/>
      <c r="AI361" s="68"/>
      <c r="AJ361" s="68"/>
    </row>
    <row r="362" spans="2:36" ht="9.75" hidden="1" customHeight="1" outlineLevel="3" x14ac:dyDescent="0.3">
      <c r="B362" s="252"/>
      <c r="C362" s="252"/>
      <c r="D362" s="230">
        <f t="shared" si="6"/>
        <v>0</v>
      </c>
      <c r="E362" s="231"/>
      <c r="F362" s="231"/>
      <c r="G362" s="231"/>
      <c r="H362" s="231"/>
      <c r="I362" s="231"/>
      <c r="J362" s="231"/>
      <c r="K362" s="231"/>
      <c r="L362" s="231"/>
      <c r="M362" s="231"/>
      <c r="N362" s="231"/>
      <c r="O362" s="231"/>
      <c r="P362" s="231"/>
      <c r="Q362" s="231"/>
      <c r="R362" s="231"/>
      <c r="S362" s="231"/>
      <c r="T362" s="232"/>
      <c r="U362" s="72" t="s">
        <v>22</v>
      </c>
      <c r="V362" s="233">
        <f t="shared" si="7"/>
        <v>0</v>
      </c>
      <c r="W362" s="233"/>
      <c r="X362" s="233"/>
      <c r="AE362" s="88"/>
      <c r="AF362" s="88"/>
      <c r="AG362" s="88"/>
      <c r="AH362" s="88"/>
      <c r="AI362" s="68"/>
      <c r="AJ362" s="68"/>
    </row>
    <row r="363" spans="2:36" ht="9.75" hidden="1" customHeight="1" outlineLevel="3" x14ac:dyDescent="0.3">
      <c r="B363" s="252"/>
      <c r="C363" s="252"/>
      <c r="D363" s="230">
        <f t="shared" si="6"/>
        <v>0</v>
      </c>
      <c r="E363" s="231"/>
      <c r="F363" s="231"/>
      <c r="G363" s="231"/>
      <c r="H363" s="231"/>
      <c r="I363" s="231"/>
      <c r="J363" s="231"/>
      <c r="K363" s="231"/>
      <c r="L363" s="231"/>
      <c r="M363" s="231"/>
      <c r="N363" s="231"/>
      <c r="O363" s="231"/>
      <c r="P363" s="231"/>
      <c r="Q363" s="231"/>
      <c r="R363" s="231"/>
      <c r="S363" s="231"/>
      <c r="T363" s="232"/>
      <c r="U363" s="72" t="s">
        <v>22</v>
      </c>
      <c r="V363" s="233">
        <f t="shared" si="7"/>
        <v>0</v>
      </c>
      <c r="W363" s="233"/>
      <c r="X363" s="233"/>
      <c r="AE363" s="88"/>
      <c r="AF363" s="88"/>
      <c r="AG363" s="88"/>
      <c r="AH363" s="88"/>
      <c r="AI363" s="68"/>
      <c r="AJ363" s="68"/>
    </row>
    <row r="364" spans="2:36" ht="9.75" hidden="1" customHeight="1" outlineLevel="3" x14ac:dyDescent="0.3">
      <c r="B364" s="252"/>
      <c r="C364" s="252"/>
      <c r="D364" s="230">
        <f t="shared" si="6"/>
        <v>0</v>
      </c>
      <c r="E364" s="231"/>
      <c r="F364" s="231"/>
      <c r="G364" s="231"/>
      <c r="H364" s="231"/>
      <c r="I364" s="231"/>
      <c r="J364" s="231"/>
      <c r="K364" s="231"/>
      <c r="L364" s="231"/>
      <c r="M364" s="231"/>
      <c r="N364" s="231"/>
      <c r="O364" s="231"/>
      <c r="P364" s="231"/>
      <c r="Q364" s="231"/>
      <c r="R364" s="231"/>
      <c r="S364" s="231"/>
      <c r="T364" s="232"/>
      <c r="U364" s="72" t="s">
        <v>22</v>
      </c>
      <c r="V364" s="233">
        <f t="shared" si="7"/>
        <v>0</v>
      </c>
      <c r="W364" s="233"/>
      <c r="X364" s="233"/>
      <c r="AE364" s="88"/>
      <c r="AF364" s="88"/>
      <c r="AG364" s="88"/>
      <c r="AH364" s="88"/>
      <c r="AI364" s="68"/>
      <c r="AJ364" s="68"/>
    </row>
    <row r="365" spans="2:36" ht="9.75" hidden="1" customHeight="1" outlineLevel="3" x14ac:dyDescent="0.3">
      <c r="B365" s="252"/>
      <c r="C365" s="252"/>
      <c r="D365" s="230">
        <f t="shared" si="6"/>
        <v>0</v>
      </c>
      <c r="E365" s="231"/>
      <c r="F365" s="231"/>
      <c r="G365" s="231"/>
      <c r="H365" s="231"/>
      <c r="I365" s="231"/>
      <c r="J365" s="231"/>
      <c r="K365" s="231"/>
      <c r="L365" s="231"/>
      <c r="M365" s="231"/>
      <c r="N365" s="231"/>
      <c r="O365" s="231"/>
      <c r="P365" s="231"/>
      <c r="Q365" s="231"/>
      <c r="R365" s="231"/>
      <c r="S365" s="231"/>
      <c r="T365" s="232"/>
      <c r="U365" s="72" t="s">
        <v>22</v>
      </c>
      <c r="V365" s="233">
        <f t="shared" si="7"/>
        <v>0</v>
      </c>
      <c r="W365" s="233"/>
      <c r="X365" s="233"/>
      <c r="AE365" s="88"/>
      <c r="AF365" s="88"/>
      <c r="AG365" s="88"/>
      <c r="AH365" s="88"/>
      <c r="AI365" s="68"/>
      <c r="AJ365" s="68"/>
    </row>
    <row r="366" spans="2:36" ht="9.75" hidden="1" customHeight="1" outlineLevel="3" x14ac:dyDescent="0.3">
      <c r="B366" s="252"/>
      <c r="C366" s="252"/>
      <c r="D366" s="230">
        <f t="shared" si="6"/>
        <v>0</v>
      </c>
      <c r="E366" s="231"/>
      <c r="F366" s="231"/>
      <c r="G366" s="231"/>
      <c r="H366" s="231"/>
      <c r="I366" s="231"/>
      <c r="J366" s="231"/>
      <c r="K366" s="231"/>
      <c r="L366" s="231"/>
      <c r="M366" s="231"/>
      <c r="N366" s="231"/>
      <c r="O366" s="231"/>
      <c r="P366" s="231"/>
      <c r="Q366" s="231"/>
      <c r="R366" s="231"/>
      <c r="S366" s="231"/>
      <c r="T366" s="232"/>
      <c r="U366" s="72" t="s">
        <v>22</v>
      </c>
      <c r="V366" s="233">
        <f t="shared" si="7"/>
        <v>0</v>
      </c>
      <c r="W366" s="233"/>
      <c r="X366" s="233"/>
      <c r="AE366" s="88"/>
      <c r="AF366" s="88"/>
      <c r="AG366" s="88"/>
      <c r="AH366" s="88"/>
      <c r="AI366" s="68"/>
      <c r="AJ366" s="68"/>
    </row>
    <row r="367" spans="2:36" ht="9.75" hidden="1" customHeight="1" outlineLevel="3" x14ac:dyDescent="0.3">
      <c r="B367" s="252"/>
      <c r="C367" s="252"/>
      <c r="D367" s="230">
        <f t="shared" si="6"/>
        <v>0</v>
      </c>
      <c r="E367" s="231"/>
      <c r="F367" s="231"/>
      <c r="G367" s="231"/>
      <c r="H367" s="231"/>
      <c r="I367" s="231"/>
      <c r="J367" s="231"/>
      <c r="K367" s="231"/>
      <c r="L367" s="231"/>
      <c r="M367" s="231"/>
      <c r="N367" s="231"/>
      <c r="O367" s="231"/>
      <c r="P367" s="231"/>
      <c r="Q367" s="231"/>
      <c r="R367" s="231"/>
      <c r="S367" s="231"/>
      <c r="T367" s="232"/>
      <c r="U367" s="72" t="s">
        <v>22</v>
      </c>
      <c r="V367" s="233">
        <f t="shared" si="7"/>
        <v>0</v>
      </c>
      <c r="W367" s="233"/>
      <c r="X367" s="233"/>
      <c r="AE367" s="88"/>
      <c r="AF367" s="88"/>
      <c r="AG367" s="88"/>
      <c r="AH367" s="88"/>
      <c r="AI367" s="68"/>
      <c r="AJ367" s="68"/>
    </row>
    <row r="368" spans="2:36" ht="9.75" hidden="1" customHeight="1" outlineLevel="3" x14ac:dyDescent="0.3">
      <c r="B368" s="252"/>
      <c r="C368" s="252"/>
      <c r="D368" s="230">
        <f t="shared" si="6"/>
        <v>0</v>
      </c>
      <c r="E368" s="231"/>
      <c r="F368" s="231"/>
      <c r="G368" s="231"/>
      <c r="H368" s="231"/>
      <c r="I368" s="231"/>
      <c r="J368" s="231"/>
      <c r="K368" s="231"/>
      <c r="L368" s="231"/>
      <c r="M368" s="231"/>
      <c r="N368" s="231"/>
      <c r="O368" s="231"/>
      <c r="P368" s="231"/>
      <c r="Q368" s="231"/>
      <c r="R368" s="231"/>
      <c r="S368" s="231"/>
      <c r="T368" s="232"/>
      <c r="U368" s="72" t="s">
        <v>22</v>
      </c>
      <c r="V368" s="233">
        <f t="shared" si="7"/>
        <v>0</v>
      </c>
      <c r="W368" s="233"/>
      <c r="X368" s="233"/>
      <c r="AE368" s="88"/>
      <c r="AF368" s="88"/>
      <c r="AG368" s="88"/>
      <c r="AH368" s="88"/>
      <c r="AI368" s="68"/>
      <c r="AJ368" s="68"/>
    </row>
    <row r="369" spans="2:36" ht="9.75" hidden="1" customHeight="1" outlineLevel="3" x14ac:dyDescent="0.3">
      <c r="B369" s="252"/>
      <c r="C369" s="252"/>
      <c r="D369" s="230">
        <f t="shared" si="6"/>
        <v>0</v>
      </c>
      <c r="E369" s="231"/>
      <c r="F369" s="231"/>
      <c r="G369" s="231"/>
      <c r="H369" s="231"/>
      <c r="I369" s="231"/>
      <c r="J369" s="231"/>
      <c r="K369" s="231"/>
      <c r="L369" s="231"/>
      <c r="M369" s="231"/>
      <c r="N369" s="231"/>
      <c r="O369" s="231"/>
      <c r="P369" s="231"/>
      <c r="Q369" s="231"/>
      <c r="R369" s="231"/>
      <c r="S369" s="231"/>
      <c r="T369" s="232"/>
      <c r="U369" s="72" t="s">
        <v>22</v>
      </c>
      <c r="V369" s="233">
        <f t="shared" si="7"/>
        <v>0</v>
      </c>
      <c r="W369" s="233"/>
      <c r="X369" s="233"/>
      <c r="AE369" s="88"/>
      <c r="AF369" s="88"/>
      <c r="AG369" s="88"/>
      <c r="AH369" s="88"/>
      <c r="AI369" s="68"/>
      <c r="AJ369" s="68"/>
    </row>
    <row r="370" spans="2:36" ht="9.75" hidden="1" customHeight="1" outlineLevel="3" x14ac:dyDescent="0.3">
      <c r="B370" s="252"/>
      <c r="C370" s="252"/>
      <c r="D370" s="230">
        <f t="shared" si="6"/>
        <v>0</v>
      </c>
      <c r="E370" s="231"/>
      <c r="F370" s="231"/>
      <c r="G370" s="231"/>
      <c r="H370" s="231"/>
      <c r="I370" s="231"/>
      <c r="J370" s="231"/>
      <c r="K370" s="231"/>
      <c r="L370" s="231"/>
      <c r="M370" s="231"/>
      <c r="N370" s="231"/>
      <c r="O370" s="231"/>
      <c r="P370" s="231"/>
      <c r="Q370" s="231"/>
      <c r="R370" s="231"/>
      <c r="S370" s="231"/>
      <c r="T370" s="232"/>
      <c r="U370" s="72" t="s">
        <v>22</v>
      </c>
      <c r="V370" s="233">
        <f t="shared" si="7"/>
        <v>0</v>
      </c>
      <c r="W370" s="233"/>
      <c r="X370" s="233"/>
      <c r="AE370" s="88"/>
      <c r="AF370" s="88"/>
      <c r="AG370" s="88"/>
      <c r="AH370" s="88"/>
      <c r="AI370" s="68"/>
      <c r="AJ370" s="68"/>
    </row>
    <row r="371" spans="2:36" ht="9.75" hidden="1" customHeight="1" outlineLevel="3" x14ac:dyDescent="0.3">
      <c r="B371" s="252"/>
      <c r="C371" s="252"/>
      <c r="D371" s="230">
        <f t="shared" si="6"/>
        <v>0</v>
      </c>
      <c r="E371" s="231"/>
      <c r="F371" s="231"/>
      <c r="G371" s="231"/>
      <c r="H371" s="231"/>
      <c r="I371" s="231"/>
      <c r="J371" s="231"/>
      <c r="K371" s="231"/>
      <c r="L371" s="231"/>
      <c r="M371" s="231"/>
      <c r="N371" s="231"/>
      <c r="O371" s="231"/>
      <c r="P371" s="231"/>
      <c r="Q371" s="231"/>
      <c r="R371" s="231"/>
      <c r="S371" s="231"/>
      <c r="T371" s="232"/>
      <c r="U371" s="72" t="s">
        <v>22</v>
      </c>
      <c r="V371" s="233">
        <f t="shared" si="7"/>
        <v>0</v>
      </c>
      <c r="W371" s="233"/>
      <c r="X371" s="233"/>
      <c r="AE371" s="88"/>
      <c r="AF371" s="88"/>
      <c r="AG371" s="88"/>
      <c r="AH371" s="88"/>
      <c r="AI371" s="68"/>
      <c r="AJ371" s="68"/>
    </row>
    <row r="372" spans="2:36" ht="9.75" hidden="1" customHeight="1" outlineLevel="3" x14ac:dyDescent="0.3">
      <c r="B372" s="252"/>
      <c r="C372" s="252"/>
      <c r="D372" s="230">
        <f t="shared" si="6"/>
        <v>0</v>
      </c>
      <c r="E372" s="231"/>
      <c r="F372" s="231"/>
      <c r="G372" s="231"/>
      <c r="H372" s="231"/>
      <c r="I372" s="231"/>
      <c r="J372" s="231"/>
      <c r="K372" s="231"/>
      <c r="L372" s="231"/>
      <c r="M372" s="231"/>
      <c r="N372" s="231"/>
      <c r="O372" s="231"/>
      <c r="P372" s="231"/>
      <c r="Q372" s="231"/>
      <c r="R372" s="231"/>
      <c r="S372" s="231"/>
      <c r="T372" s="232"/>
      <c r="U372" s="72" t="s">
        <v>22</v>
      </c>
      <c r="V372" s="233">
        <f t="shared" si="7"/>
        <v>0</v>
      </c>
      <c r="W372" s="233"/>
      <c r="X372" s="233"/>
      <c r="AE372" s="88"/>
      <c r="AF372" s="88"/>
      <c r="AG372" s="88"/>
      <c r="AH372" s="88"/>
      <c r="AI372" s="68"/>
      <c r="AJ372" s="68"/>
    </row>
    <row r="373" spans="2:36" ht="9.75" hidden="1" customHeight="1" outlineLevel="3" x14ac:dyDescent="0.3">
      <c r="B373" s="252"/>
      <c r="C373" s="252"/>
      <c r="D373" s="230">
        <f t="shared" si="6"/>
        <v>0</v>
      </c>
      <c r="E373" s="231"/>
      <c r="F373" s="231"/>
      <c r="G373" s="231"/>
      <c r="H373" s="231"/>
      <c r="I373" s="231"/>
      <c r="J373" s="231"/>
      <c r="K373" s="231"/>
      <c r="L373" s="231"/>
      <c r="M373" s="231"/>
      <c r="N373" s="231"/>
      <c r="O373" s="231"/>
      <c r="P373" s="231"/>
      <c r="Q373" s="231"/>
      <c r="R373" s="231"/>
      <c r="S373" s="231"/>
      <c r="T373" s="232"/>
      <c r="U373" s="72" t="s">
        <v>22</v>
      </c>
      <c r="V373" s="233">
        <f t="shared" si="7"/>
        <v>0</v>
      </c>
      <c r="W373" s="233"/>
      <c r="X373" s="233"/>
      <c r="AE373" s="88"/>
      <c r="AF373" s="88"/>
      <c r="AG373" s="88"/>
      <c r="AH373" s="88"/>
      <c r="AI373" s="68"/>
      <c r="AJ373" s="68"/>
    </row>
    <row r="374" spans="2:36" ht="9.75" hidden="1" customHeight="1" outlineLevel="3" x14ac:dyDescent="0.3">
      <c r="B374" s="252"/>
      <c r="C374" s="252"/>
      <c r="D374" s="230">
        <f t="shared" si="6"/>
        <v>0</v>
      </c>
      <c r="E374" s="231"/>
      <c r="F374" s="231"/>
      <c r="G374" s="231"/>
      <c r="H374" s="231"/>
      <c r="I374" s="231"/>
      <c r="J374" s="231"/>
      <c r="K374" s="231"/>
      <c r="L374" s="231"/>
      <c r="M374" s="231"/>
      <c r="N374" s="231"/>
      <c r="O374" s="231"/>
      <c r="P374" s="231"/>
      <c r="Q374" s="231"/>
      <c r="R374" s="231"/>
      <c r="S374" s="231"/>
      <c r="T374" s="232"/>
      <c r="U374" s="72" t="s">
        <v>22</v>
      </c>
      <c r="V374" s="233">
        <f t="shared" si="7"/>
        <v>0</v>
      </c>
      <c r="W374" s="233"/>
      <c r="X374" s="233"/>
      <c r="AE374" s="88"/>
      <c r="AF374" s="88"/>
      <c r="AG374" s="88"/>
      <c r="AH374" s="88"/>
      <c r="AI374" s="68"/>
      <c r="AJ374" s="68"/>
    </row>
    <row r="375" spans="2:36" ht="9.75" hidden="1" customHeight="1" outlineLevel="3" x14ac:dyDescent="0.3">
      <c r="B375" s="252"/>
      <c r="C375" s="252"/>
      <c r="D375" s="230">
        <f t="shared" si="6"/>
        <v>0</v>
      </c>
      <c r="E375" s="231"/>
      <c r="F375" s="231"/>
      <c r="G375" s="231"/>
      <c r="H375" s="231"/>
      <c r="I375" s="231"/>
      <c r="J375" s="231"/>
      <c r="K375" s="231"/>
      <c r="L375" s="231"/>
      <c r="M375" s="231"/>
      <c r="N375" s="231"/>
      <c r="O375" s="231"/>
      <c r="P375" s="231"/>
      <c r="Q375" s="231"/>
      <c r="R375" s="231"/>
      <c r="S375" s="231"/>
      <c r="T375" s="232"/>
      <c r="U375" s="72" t="s">
        <v>22</v>
      </c>
      <c r="V375" s="233">
        <f t="shared" si="7"/>
        <v>0</v>
      </c>
      <c r="W375" s="233"/>
      <c r="X375" s="233"/>
      <c r="AE375" s="88"/>
      <c r="AF375" s="88"/>
      <c r="AG375" s="88"/>
      <c r="AH375" s="88"/>
      <c r="AI375" s="68"/>
      <c r="AJ375" s="68"/>
    </row>
    <row r="376" spans="2:36" ht="9.75" hidden="1" customHeight="1" outlineLevel="3" x14ac:dyDescent="0.3">
      <c r="B376" s="252"/>
      <c r="C376" s="252"/>
      <c r="D376" s="230">
        <f t="shared" si="6"/>
        <v>0</v>
      </c>
      <c r="E376" s="231"/>
      <c r="F376" s="231"/>
      <c r="G376" s="231"/>
      <c r="H376" s="231"/>
      <c r="I376" s="231"/>
      <c r="J376" s="231"/>
      <c r="K376" s="231"/>
      <c r="L376" s="231"/>
      <c r="M376" s="231"/>
      <c r="N376" s="231"/>
      <c r="O376" s="231"/>
      <c r="P376" s="231"/>
      <c r="Q376" s="231"/>
      <c r="R376" s="231"/>
      <c r="S376" s="231"/>
      <c r="T376" s="232"/>
      <c r="U376" s="72" t="s">
        <v>22</v>
      </c>
      <c r="V376" s="233">
        <f t="shared" si="7"/>
        <v>0</v>
      </c>
      <c r="W376" s="233"/>
      <c r="X376" s="233"/>
      <c r="AE376" s="88"/>
      <c r="AF376" s="88"/>
      <c r="AG376" s="88"/>
      <c r="AH376" s="88"/>
      <c r="AI376" s="68"/>
      <c r="AJ376" s="68"/>
    </row>
    <row r="377" spans="2:36" ht="9.75" hidden="1" customHeight="1" outlineLevel="3" x14ac:dyDescent="0.3">
      <c r="B377" s="252"/>
      <c r="C377" s="252"/>
      <c r="D377" s="230">
        <f t="shared" si="6"/>
        <v>0</v>
      </c>
      <c r="E377" s="231"/>
      <c r="F377" s="231"/>
      <c r="G377" s="231"/>
      <c r="H377" s="231"/>
      <c r="I377" s="231"/>
      <c r="J377" s="231"/>
      <c r="K377" s="231"/>
      <c r="L377" s="231"/>
      <c r="M377" s="231"/>
      <c r="N377" s="231"/>
      <c r="O377" s="231"/>
      <c r="P377" s="231"/>
      <c r="Q377" s="231"/>
      <c r="R377" s="231"/>
      <c r="S377" s="231"/>
      <c r="T377" s="232"/>
      <c r="U377" s="72" t="s">
        <v>22</v>
      </c>
      <c r="V377" s="233">
        <f t="shared" si="7"/>
        <v>0</v>
      </c>
      <c r="W377" s="233"/>
      <c r="X377" s="233"/>
      <c r="AE377" s="88"/>
      <c r="AF377" s="88"/>
      <c r="AG377" s="88"/>
      <c r="AH377" s="88"/>
      <c r="AI377" s="68"/>
      <c r="AJ377" s="68"/>
    </row>
    <row r="378" spans="2:36" ht="9.75" hidden="1" customHeight="1" outlineLevel="3" x14ac:dyDescent="0.3">
      <c r="B378" s="252"/>
      <c r="C378" s="252"/>
      <c r="D378" s="230">
        <f t="shared" si="6"/>
        <v>0</v>
      </c>
      <c r="E378" s="231"/>
      <c r="F378" s="231"/>
      <c r="G378" s="231"/>
      <c r="H378" s="231"/>
      <c r="I378" s="231"/>
      <c r="J378" s="231"/>
      <c r="K378" s="231"/>
      <c r="L378" s="231"/>
      <c r="M378" s="231"/>
      <c r="N378" s="231"/>
      <c r="O378" s="231"/>
      <c r="P378" s="231"/>
      <c r="Q378" s="231"/>
      <c r="R378" s="231"/>
      <c r="S378" s="231"/>
      <c r="T378" s="232"/>
      <c r="U378" s="72" t="s">
        <v>22</v>
      </c>
      <c r="V378" s="233">
        <f t="shared" si="7"/>
        <v>0</v>
      </c>
      <c r="W378" s="233"/>
      <c r="X378" s="233"/>
      <c r="AE378" s="88"/>
      <c r="AF378" s="88"/>
      <c r="AG378" s="88"/>
      <c r="AH378" s="88"/>
      <c r="AI378" s="68"/>
      <c r="AJ378" s="68"/>
    </row>
    <row r="379" spans="2:36" ht="9.75" hidden="1" customHeight="1" outlineLevel="3" x14ac:dyDescent="0.3">
      <c r="B379" s="252"/>
      <c r="C379" s="252"/>
      <c r="D379" s="230">
        <f t="shared" si="6"/>
        <v>0</v>
      </c>
      <c r="E379" s="231"/>
      <c r="F379" s="231"/>
      <c r="G379" s="231"/>
      <c r="H379" s="231"/>
      <c r="I379" s="231"/>
      <c r="J379" s="231"/>
      <c r="K379" s="231"/>
      <c r="L379" s="231"/>
      <c r="M379" s="231"/>
      <c r="N379" s="231"/>
      <c r="O379" s="231"/>
      <c r="P379" s="231"/>
      <c r="Q379" s="231"/>
      <c r="R379" s="231"/>
      <c r="S379" s="231"/>
      <c r="T379" s="232"/>
      <c r="U379" s="72" t="s">
        <v>22</v>
      </c>
      <c r="V379" s="233">
        <f t="shared" si="7"/>
        <v>0</v>
      </c>
      <c r="W379" s="233"/>
      <c r="X379" s="233"/>
      <c r="AE379" s="88"/>
      <c r="AF379" s="88"/>
      <c r="AG379" s="88"/>
      <c r="AH379" s="88"/>
      <c r="AI379" s="68"/>
      <c r="AJ379" s="68"/>
    </row>
    <row r="380" spans="2:36" ht="9.75" hidden="1" customHeight="1" outlineLevel="3" x14ac:dyDescent="0.3">
      <c r="B380" s="252"/>
      <c r="C380" s="252"/>
      <c r="D380" s="230">
        <f t="shared" si="6"/>
        <v>0</v>
      </c>
      <c r="E380" s="231"/>
      <c r="F380" s="231"/>
      <c r="G380" s="231"/>
      <c r="H380" s="231"/>
      <c r="I380" s="231"/>
      <c r="J380" s="231"/>
      <c r="K380" s="231"/>
      <c r="L380" s="231"/>
      <c r="M380" s="231"/>
      <c r="N380" s="231"/>
      <c r="O380" s="231"/>
      <c r="P380" s="231"/>
      <c r="Q380" s="231"/>
      <c r="R380" s="231"/>
      <c r="S380" s="231"/>
      <c r="T380" s="232"/>
      <c r="U380" s="72" t="s">
        <v>22</v>
      </c>
      <c r="V380" s="233">
        <f t="shared" si="7"/>
        <v>0</v>
      </c>
      <c r="W380" s="233"/>
      <c r="X380" s="233"/>
      <c r="AE380" s="88"/>
      <c r="AF380" s="88"/>
      <c r="AG380" s="88"/>
      <c r="AH380" s="88"/>
      <c r="AI380" s="68"/>
      <c r="AJ380" s="68"/>
    </row>
    <row r="381" spans="2:36" ht="9.75" hidden="1" customHeight="1" outlineLevel="3" x14ac:dyDescent="0.3">
      <c r="B381" s="252"/>
      <c r="C381" s="252"/>
      <c r="D381" s="230">
        <f t="shared" si="6"/>
        <v>0</v>
      </c>
      <c r="E381" s="231"/>
      <c r="F381" s="231"/>
      <c r="G381" s="231"/>
      <c r="H381" s="231"/>
      <c r="I381" s="231"/>
      <c r="J381" s="231"/>
      <c r="K381" s="231"/>
      <c r="L381" s="231"/>
      <c r="M381" s="231"/>
      <c r="N381" s="231"/>
      <c r="O381" s="231"/>
      <c r="P381" s="231"/>
      <c r="Q381" s="231"/>
      <c r="R381" s="231"/>
      <c r="S381" s="231"/>
      <c r="T381" s="232"/>
      <c r="U381" s="72" t="s">
        <v>22</v>
      </c>
      <c r="V381" s="233">
        <f t="shared" si="7"/>
        <v>0</v>
      </c>
      <c r="W381" s="233"/>
      <c r="X381" s="233"/>
      <c r="AE381" s="88"/>
      <c r="AF381" s="88"/>
      <c r="AG381" s="88"/>
      <c r="AH381" s="88"/>
      <c r="AI381" s="68"/>
      <c r="AJ381" s="68"/>
    </row>
    <row r="382" spans="2:36" ht="9.75" hidden="1" customHeight="1" outlineLevel="3" x14ac:dyDescent="0.3">
      <c r="B382" s="252"/>
      <c r="C382" s="252"/>
      <c r="D382" s="230">
        <f t="shared" si="6"/>
        <v>0</v>
      </c>
      <c r="E382" s="231"/>
      <c r="F382" s="231"/>
      <c r="G382" s="231"/>
      <c r="H382" s="231"/>
      <c r="I382" s="231"/>
      <c r="J382" s="231"/>
      <c r="K382" s="231"/>
      <c r="L382" s="231"/>
      <c r="M382" s="231"/>
      <c r="N382" s="231"/>
      <c r="O382" s="231"/>
      <c r="P382" s="231"/>
      <c r="Q382" s="231"/>
      <c r="R382" s="231"/>
      <c r="S382" s="231"/>
      <c r="T382" s="232"/>
      <c r="U382" s="72" t="s">
        <v>22</v>
      </c>
      <c r="V382" s="233">
        <f t="shared" si="7"/>
        <v>0</v>
      </c>
      <c r="W382" s="233"/>
      <c r="X382" s="233"/>
      <c r="AE382" s="88"/>
      <c r="AF382" s="88"/>
      <c r="AG382" s="88"/>
      <c r="AH382" s="88"/>
      <c r="AI382" s="68"/>
      <c r="AJ382" s="68"/>
    </row>
    <row r="383" spans="2:36" ht="9.75" hidden="1" customHeight="1" outlineLevel="3" x14ac:dyDescent="0.3">
      <c r="B383" s="252"/>
      <c r="C383" s="252"/>
      <c r="D383" s="230">
        <f t="shared" si="6"/>
        <v>0</v>
      </c>
      <c r="E383" s="231"/>
      <c r="F383" s="231"/>
      <c r="G383" s="231"/>
      <c r="H383" s="231"/>
      <c r="I383" s="231"/>
      <c r="J383" s="231"/>
      <c r="K383" s="231"/>
      <c r="L383" s="231"/>
      <c r="M383" s="231"/>
      <c r="N383" s="231"/>
      <c r="O383" s="231"/>
      <c r="P383" s="231"/>
      <c r="Q383" s="231"/>
      <c r="R383" s="231"/>
      <c r="S383" s="231"/>
      <c r="T383" s="232"/>
      <c r="U383" s="72" t="s">
        <v>22</v>
      </c>
      <c r="V383" s="233">
        <f t="shared" si="7"/>
        <v>0</v>
      </c>
      <c r="W383" s="233"/>
      <c r="X383" s="233"/>
      <c r="AE383" s="88"/>
      <c r="AF383" s="88"/>
      <c r="AG383" s="88"/>
      <c r="AH383" s="88"/>
      <c r="AI383" s="68"/>
      <c r="AJ383" s="68"/>
    </row>
    <row r="384" spans="2:36" ht="9.75" hidden="1" customHeight="1" outlineLevel="3" x14ac:dyDescent="0.3">
      <c r="B384" s="252"/>
      <c r="C384" s="252"/>
      <c r="D384" s="230">
        <f t="shared" si="6"/>
        <v>0</v>
      </c>
      <c r="E384" s="231"/>
      <c r="F384" s="231"/>
      <c r="G384" s="231"/>
      <c r="H384" s="231"/>
      <c r="I384" s="231"/>
      <c r="J384" s="231"/>
      <c r="K384" s="231"/>
      <c r="L384" s="231"/>
      <c r="M384" s="231"/>
      <c r="N384" s="231"/>
      <c r="O384" s="231"/>
      <c r="P384" s="231"/>
      <c r="Q384" s="231"/>
      <c r="R384" s="231"/>
      <c r="S384" s="231"/>
      <c r="T384" s="232"/>
      <c r="U384" s="72" t="s">
        <v>22</v>
      </c>
      <c r="V384" s="233">
        <f t="shared" si="7"/>
        <v>0</v>
      </c>
      <c r="W384" s="233"/>
      <c r="X384" s="233"/>
      <c r="AE384" s="88"/>
      <c r="AF384" s="88"/>
      <c r="AG384" s="88"/>
      <c r="AH384" s="88"/>
      <c r="AI384" s="68"/>
      <c r="AJ384" s="68"/>
    </row>
    <row r="385" spans="1:36" ht="9.75" hidden="1" customHeight="1" outlineLevel="3" x14ac:dyDescent="0.3">
      <c r="B385" s="252"/>
      <c r="C385" s="252"/>
      <c r="D385" s="230">
        <f t="shared" si="6"/>
        <v>0</v>
      </c>
      <c r="E385" s="231"/>
      <c r="F385" s="231"/>
      <c r="G385" s="231"/>
      <c r="H385" s="231"/>
      <c r="I385" s="231"/>
      <c r="J385" s="231"/>
      <c r="K385" s="231"/>
      <c r="L385" s="231"/>
      <c r="M385" s="231"/>
      <c r="N385" s="231"/>
      <c r="O385" s="231"/>
      <c r="P385" s="231"/>
      <c r="Q385" s="231"/>
      <c r="R385" s="231"/>
      <c r="S385" s="231"/>
      <c r="T385" s="232"/>
      <c r="U385" s="72" t="s">
        <v>22</v>
      </c>
      <c r="V385" s="233">
        <f t="shared" si="7"/>
        <v>0</v>
      </c>
      <c r="W385" s="233"/>
      <c r="X385" s="233"/>
      <c r="AE385" s="88"/>
      <c r="AF385" s="88"/>
      <c r="AG385" s="88"/>
      <c r="AH385" s="88"/>
      <c r="AI385" s="68"/>
      <c r="AJ385" s="68"/>
    </row>
    <row r="386" spans="1:36" ht="9.75" hidden="1" customHeight="1" outlineLevel="3" x14ac:dyDescent="0.3">
      <c r="B386" s="252"/>
      <c r="C386" s="252"/>
      <c r="D386" s="230">
        <f t="shared" si="6"/>
        <v>0</v>
      </c>
      <c r="E386" s="231"/>
      <c r="F386" s="231"/>
      <c r="G386" s="231"/>
      <c r="H386" s="231"/>
      <c r="I386" s="231"/>
      <c r="J386" s="231"/>
      <c r="K386" s="231"/>
      <c r="L386" s="231"/>
      <c r="M386" s="231"/>
      <c r="N386" s="231"/>
      <c r="O386" s="231"/>
      <c r="P386" s="231"/>
      <c r="Q386" s="231"/>
      <c r="R386" s="231"/>
      <c r="S386" s="231"/>
      <c r="T386" s="232"/>
      <c r="U386" s="72" t="s">
        <v>22</v>
      </c>
      <c r="V386" s="233">
        <f t="shared" si="7"/>
        <v>0</v>
      </c>
      <c r="W386" s="233"/>
      <c r="X386" s="233"/>
      <c r="AE386" s="88"/>
      <c r="AF386" s="88"/>
      <c r="AG386" s="88"/>
      <c r="AH386" s="88"/>
      <c r="AI386" s="68"/>
      <c r="AJ386" s="68"/>
    </row>
    <row r="387" spans="1:36" ht="9.75" hidden="1" customHeight="1" outlineLevel="3" x14ac:dyDescent="0.3">
      <c r="B387" s="252"/>
      <c r="C387" s="252"/>
      <c r="D387" s="230">
        <f t="shared" si="6"/>
        <v>0</v>
      </c>
      <c r="E387" s="231"/>
      <c r="F387" s="231"/>
      <c r="G387" s="231"/>
      <c r="H387" s="231"/>
      <c r="I387" s="231"/>
      <c r="J387" s="231"/>
      <c r="K387" s="231"/>
      <c r="L387" s="231"/>
      <c r="M387" s="231"/>
      <c r="N387" s="231"/>
      <c r="O387" s="231"/>
      <c r="P387" s="231"/>
      <c r="Q387" s="231"/>
      <c r="R387" s="231"/>
      <c r="S387" s="231"/>
      <c r="T387" s="232"/>
      <c r="U387" s="72" t="s">
        <v>22</v>
      </c>
      <c r="V387" s="233">
        <f t="shared" si="7"/>
        <v>0</v>
      </c>
      <c r="W387" s="233"/>
      <c r="X387" s="233"/>
      <c r="AE387" s="88"/>
      <c r="AF387" s="88"/>
      <c r="AG387" s="88"/>
      <c r="AH387" s="88"/>
      <c r="AI387" s="68"/>
      <c r="AJ387" s="68"/>
    </row>
    <row r="388" spans="1:36" ht="9.75" hidden="1" customHeight="1" outlineLevel="3" x14ac:dyDescent="0.3">
      <c r="B388" s="252"/>
      <c r="C388" s="252"/>
      <c r="D388" s="230">
        <f t="shared" si="6"/>
        <v>0</v>
      </c>
      <c r="E388" s="231"/>
      <c r="F388" s="231"/>
      <c r="G388" s="231"/>
      <c r="H388" s="231"/>
      <c r="I388" s="231"/>
      <c r="J388" s="231"/>
      <c r="K388" s="231"/>
      <c r="L388" s="231"/>
      <c r="M388" s="231"/>
      <c r="N388" s="231"/>
      <c r="O388" s="231"/>
      <c r="P388" s="231"/>
      <c r="Q388" s="231"/>
      <c r="R388" s="231"/>
      <c r="S388" s="231"/>
      <c r="T388" s="232"/>
      <c r="U388" s="72" t="s">
        <v>22</v>
      </c>
      <c r="V388" s="233">
        <f t="shared" si="7"/>
        <v>0</v>
      </c>
      <c r="W388" s="233"/>
      <c r="X388" s="233"/>
      <c r="AE388" s="88"/>
      <c r="AF388" s="88"/>
      <c r="AG388" s="88"/>
      <c r="AH388" s="88"/>
      <c r="AI388" s="68"/>
      <c r="AJ388" s="68"/>
    </row>
    <row r="389" spans="1:36" ht="9.75" hidden="1" customHeight="1" outlineLevel="3" x14ac:dyDescent="0.3">
      <c r="B389" s="252"/>
      <c r="C389" s="252"/>
      <c r="D389" s="230">
        <f t="shared" si="6"/>
        <v>0</v>
      </c>
      <c r="E389" s="231"/>
      <c r="F389" s="231"/>
      <c r="G389" s="231"/>
      <c r="H389" s="231"/>
      <c r="I389" s="231"/>
      <c r="J389" s="231"/>
      <c r="K389" s="231"/>
      <c r="L389" s="231"/>
      <c r="M389" s="231"/>
      <c r="N389" s="231"/>
      <c r="O389" s="231"/>
      <c r="P389" s="231"/>
      <c r="Q389" s="231"/>
      <c r="R389" s="231"/>
      <c r="S389" s="231"/>
      <c r="T389" s="232"/>
      <c r="U389" s="72" t="s">
        <v>22</v>
      </c>
      <c r="V389" s="233">
        <f t="shared" si="7"/>
        <v>0</v>
      </c>
      <c r="W389" s="233"/>
      <c r="X389" s="233"/>
      <c r="AE389" s="88"/>
      <c r="AF389" s="88"/>
      <c r="AG389" s="88"/>
      <c r="AH389" s="88"/>
      <c r="AI389" s="68"/>
      <c r="AJ389" s="68"/>
    </row>
    <row r="390" spans="1:36" ht="9.75" hidden="1" customHeight="1" outlineLevel="3" x14ac:dyDescent="0.3">
      <c r="B390" s="252"/>
      <c r="C390" s="252"/>
      <c r="D390" s="230">
        <f t="shared" si="6"/>
        <v>0</v>
      </c>
      <c r="E390" s="231"/>
      <c r="F390" s="231"/>
      <c r="G390" s="231"/>
      <c r="H390" s="231"/>
      <c r="I390" s="231"/>
      <c r="J390" s="231"/>
      <c r="K390" s="231"/>
      <c r="L390" s="231"/>
      <c r="M390" s="231"/>
      <c r="N390" s="231"/>
      <c r="O390" s="231"/>
      <c r="P390" s="231"/>
      <c r="Q390" s="231"/>
      <c r="R390" s="231"/>
      <c r="S390" s="231"/>
      <c r="T390" s="232"/>
      <c r="U390" s="72" t="s">
        <v>22</v>
      </c>
      <c r="V390" s="233">
        <f t="shared" si="7"/>
        <v>0</v>
      </c>
      <c r="W390" s="233"/>
      <c r="X390" s="233"/>
      <c r="AE390" s="84"/>
      <c r="AF390" s="83"/>
      <c r="AG390" s="83"/>
      <c r="AH390" s="83"/>
      <c r="AI390" s="83"/>
      <c r="AJ390" s="68"/>
    </row>
    <row r="391" spans="1:36" ht="9.75" hidden="1" customHeight="1" outlineLevel="3" x14ac:dyDescent="0.3">
      <c r="B391" s="252"/>
      <c r="C391" s="252"/>
      <c r="D391" s="230">
        <f t="shared" si="6"/>
        <v>0</v>
      </c>
      <c r="E391" s="231"/>
      <c r="F391" s="231"/>
      <c r="G391" s="231"/>
      <c r="H391" s="231"/>
      <c r="I391" s="231"/>
      <c r="J391" s="231"/>
      <c r="K391" s="231"/>
      <c r="L391" s="231"/>
      <c r="M391" s="231"/>
      <c r="N391" s="231"/>
      <c r="O391" s="231"/>
      <c r="P391" s="231"/>
      <c r="Q391" s="231"/>
      <c r="R391" s="231"/>
      <c r="S391" s="231"/>
      <c r="T391" s="232"/>
      <c r="U391" s="72" t="s">
        <v>22</v>
      </c>
      <c r="V391" s="260"/>
      <c r="W391" s="260"/>
      <c r="X391" s="260"/>
      <c r="AE391" s="84"/>
      <c r="AF391"/>
      <c r="AG391" s="73"/>
      <c r="AH391" s="73"/>
      <c r="AI391" s="68"/>
      <c r="AJ391" s="68"/>
    </row>
    <row r="392" spans="1:36" s="69" customFormat="1" ht="12" x14ac:dyDescent="0.25">
      <c r="A392" s="227" t="s">
        <v>167</v>
      </c>
      <c r="B392" s="227"/>
      <c r="C392" s="227"/>
      <c r="D392" s="227"/>
      <c r="E392" s="227"/>
      <c r="F392" s="227"/>
      <c r="G392" s="227"/>
      <c r="H392" s="228"/>
      <c r="I392" s="228"/>
      <c r="J392" s="228"/>
      <c r="K392" s="228"/>
      <c r="L392" s="228"/>
      <c r="M392" s="228"/>
      <c r="N392" s="228"/>
      <c r="O392" s="228"/>
      <c r="P392" s="228"/>
      <c r="Q392" s="67"/>
      <c r="R392" s="67"/>
      <c r="S392" s="78" t="s">
        <v>168</v>
      </c>
      <c r="T392" s="78"/>
      <c r="U392" s="78"/>
      <c r="V392" s="78"/>
      <c r="W392" s="79"/>
      <c r="X392" s="79"/>
      <c r="Y392" s="68"/>
      <c r="Z392" s="68"/>
      <c r="AA392" s="68"/>
      <c r="AB392" s="68"/>
      <c r="AC392" s="68"/>
      <c r="AD392" s="68"/>
      <c r="AE392" s="68"/>
      <c r="AF392" s="68"/>
      <c r="AG392" s="68"/>
      <c r="AH392" s="68"/>
    </row>
    <row r="393" spans="1:36" s="69" customForma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8"/>
      <c r="Z393" s="68"/>
      <c r="AA393" s="68"/>
      <c r="AB393" s="68"/>
      <c r="AC393" s="68"/>
      <c r="AD393" s="68"/>
      <c r="AE393" s="68"/>
      <c r="AF393" s="68"/>
      <c r="AG393" s="68"/>
      <c r="AH393" s="68"/>
    </row>
    <row r="394" spans="1:36" s="69" customFormat="1" ht="10.8" thickBot="1" x14ac:dyDescent="0.25">
      <c r="A394" s="80"/>
      <c r="B394" s="80"/>
      <c r="C394" s="80"/>
      <c r="D394" s="80"/>
      <c r="E394" s="80"/>
      <c r="F394" s="80"/>
      <c r="G394" s="80"/>
      <c r="H394" s="80"/>
      <c r="I394" s="80"/>
      <c r="J394" s="80"/>
      <c r="K394" s="80"/>
      <c r="L394" s="80"/>
      <c r="M394" s="80"/>
      <c r="N394" s="80"/>
      <c r="O394" s="80"/>
      <c r="P394" s="80"/>
      <c r="Q394" s="67"/>
      <c r="R394" s="67"/>
      <c r="S394" s="80"/>
      <c r="T394" s="80" t="s">
        <v>269</v>
      </c>
      <c r="U394" s="80"/>
      <c r="V394" s="80"/>
      <c r="W394" s="80"/>
      <c r="X394" s="81"/>
      <c r="Y394" s="68"/>
      <c r="Z394" s="68"/>
      <c r="AA394" s="68"/>
      <c r="AB394" s="68"/>
      <c r="AC394" s="68"/>
      <c r="AD394" s="68"/>
      <c r="AE394" s="68"/>
      <c r="AF394" s="68"/>
      <c r="AG394" s="68"/>
      <c r="AH394" s="68"/>
    </row>
    <row r="395" spans="1:36" s="69" customForma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8"/>
      <c r="Z395" s="68"/>
      <c r="AA395" s="68"/>
      <c r="AB395" s="68"/>
      <c r="AC395" s="68"/>
      <c r="AD395" s="68"/>
      <c r="AE395" s="68"/>
      <c r="AF395" s="68"/>
      <c r="AG395" s="68"/>
      <c r="AH395" s="68"/>
    </row>
  </sheetData>
  <autoFilter ref="AE16:AM34" xr:uid="{7CF91E97-0A90-42B1-A606-37E231CB998E}"/>
  <mergeCells count="1143">
    <mergeCell ref="B3:Y3"/>
    <mergeCell ref="B5:F5"/>
    <mergeCell ref="G5:Y5"/>
    <mergeCell ref="G6:Y6"/>
    <mergeCell ref="B8:F8"/>
    <mergeCell ref="G8:X8"/>
    <mergeCell ref="B18:C18"/>
    <mergeCell ref="D18:T18"/>
    <mergeCell ref="V18:X18"/>
    <mergeCell ref="B19:C19"/>
    <mergeCell ref="D19:T19"/>
    <mergeCell ref="V19:X19"/>
    <mergeCell ref="B16:C16"/>
    <mergeCell ref="D16:T16"/>
    <mergeCell ref="V16:X16"/>
    <mergeCell ref="B17:C17"/>
    <mergeCell ref="D17:T17"/>
    <mergeCell ref="V17:X17"/>
    <mergeCell ref="B10:F10"/>
    <mergeCell ref="G10:Y10"/>
    <mergeCell ref="B12:F12"/>
    <mergeCell ref="G12:Y12"/>
    <mergeCell ref="V13:W13"/>
    <mergeCell ref="B15:C15"/>
    <mergeCell ref="D15:T15"/>
    <mergeCell ref="V15:X15"/>
    <mergeCell ref="B24:C24"/>
    <mergeCell ref="D24:T24"/>
    <mergeCell ref="V24:X24"/>
    <mergeCell ref="B25:C25"/>
    <mergeCell ref="D25:T25"/>
    <mergeCell ref="V25:X25"/>
    <mergeCell ref="B22:C22"/>
    <mergeCell ref="D22:T22"/>
    <mergeCell ref="V22:X22"/>
    <mergeCell ref="B23:C23"/>
    <mergeCell ref="D23:T23"/>
    <mergeCell ref="V23:X23"/>
    <mergeCell ref="B20:C20"/>
    <mergeCell ref="D20:T20"/>
    <mergeCell ref="V20:X20"/>
    <mergeCell ref="B21:C21"/>
    <mergeCell ref="D21:T21"/>
    <mergeCell ref="V21:X21"/>
    <mergeCell ref="B30:C30"/>
    <mergeCell ref="D30:T30"/>
    <mergeCell ref="V30:X30"/>
    <mergeCell ref="B31:C31"/>
    <mergeCell ref="D31:T31"/>
    <mergeCell ref="V31:X31"/>
    <mergeCell ref="B28:C28"/>
    <mergeCell ref="D28:T28"/>
    <mergeCell ref="V28:X28"/>
    <mergeCell ref="B29:C29"/>
    <mergeCell ref="D29:T29"/>
    <mergeCell ref="V29:X29"/>
    <mergeCell ref="B26:C26"/>
    <mergeCell ref="D26:T26"/>
    <mergeCell ref="V26:X26"/>
    <mergeCell ref="B27:C27"/>
    <mergeCell ref="D27:T27"/>
    <mergeCell ref="V27:X27"/>
    <mergeCell ref="B36:C36"/>
    <mergeCell ref="D36:T36"/>
    <mergeCell ref="V36:X36"/>
    <mergeCell ref="B37:C37"/>
    <mergeCell ref="D37:T37"/>
    <mergeCell ref="V37:X37"/>
    <mergeCell ref="B34:C34"/>
    <mergeCell ref="D34:T34"/>
    <mergeCell ref="V34:X34"/>
    <mergeCell ref="B35:C35"/>
    <mergeCell ref="D35:T35"/>
    <mergeCell ref="V35:X35"/>
    <mergeCell ref="B32:C32"/>
    <mergeCell ref="D32:T32"/>
    <mergeCell ref="V32:X32"/>
    <mergeCell ref="B33:C33"/>
    <mergeCell ref="D33:T33"/>
    <mergeCell ref="V33:X33"/>
    <mergeCell ref="B42:C42"/>
    <mergeCell ref="D42:T42"/>
    <mergeCell ref="V42:X42"/>
    <mergeCell ref="B43:C43"/>
    <mergeCell ref="D43:T43"/>
    <mergeCell ref="V43:X43"/>
    <mergeCell ref="B40:C40"/>
    <mergeCell ref="D40:T40"/>
    <mergeCell ref="V40:X40"/>
    <mergeCell ref="B41:C41"/>
    <mergeCell ref="D41:T41"/>
    <mergeCell ref="V41:X41"/>
    <mergeCell ref="B38:C38"/>
    <mergeCell ref="D38:T38"/>
    <mergeCell ref="V38:X38"/>
    <mergeCell ref="B39:C39"/>
    <mergeCell ref="D39:T39"/>
    <mergeCell ref="V39:X39"/>
    <mergeCell ref="B48:C48"/>
    <mergeCell ref="D48:T48"/>
    <mergeCell ref="V48:X48"/>
    <mergeCell ref="B49:C49"/>
    <mergeCell ref="D49:T49"/>
    <mergeCell ref="V49:X49"/>
    <mergeCell ref="B46:C46"/>
    <mergeCell ref="D46:T46"/>
    <mergeCell ref="V46:X46"/>
    <mergeCell ref="B47:C47"/>
    <mergeCell ref="D47:T47"/>
    <mergeCell ref="V47:X47"/>
    <mergeCell ref="B44:C44"/>
    <mergeCell ref="D44:T44"/>
    <mergeCell ref="V44:X44"/>
    <mergeCell ref="B45:C45"/>
    <mergeCell ref="D45:T45"/>
    <mergeCell ref="V45:X45"/>
    <mergeCell ref="B54:C54"/>
    <mergeCell ref="D54:T54"/>
    <mergeCell ref="V54:X54"/>
    <mergeCell ref="B55:C55"/>
    <mergeCell ref="D55:T55"/>
    <mergeCell ref="V55:X55"/>
    <mergeCell ref="B52:C52"/>
    <mergeCell ref="D52:T52"/>
    <mergeCell ref="V52:X52"/>
    <mergeCell ref="B53:C53"/>
    <mergeCell ref="D53:T53"/>
    <mergeCell ref="V53:X53"/>
    <mergeCell ref="B50:C50"/>
    <mergeCell ref="D50:T50"/>
    <mergeCell ref="V50:X50"/>
    <mergeCell ref="B51:C51"/>
    <mergeCell ref="D51:T51"/>
    <mergeCell ref="V51:X51"/>
    <mergeCell ref="B60:C60"/>
    <mergeCell ref="D60:T60"/>
    <mergeCell ref="V60:X60"/>
    <mergeCell ref="B61:C61"/>
    <mergeCell ref="D61:T61"/>
    <mergeCell ref="V61:X61"/>
    <mergeCell ref="B58:C58"/>
    <mergeCell ref="D58:T58"/>
    <mergeCell ref="V58:X58"/>
    <mergeCell ref="B59:C59"/>
    <mergeCell ref="D59:T59"/>
    <mergeCell ref="V59:X59"/>
    <mergeCell ref="B56:C56"/>
    <mergeCell ref="D56:T56"/>
    <mergeCell ref="V56:X56"/>
    <mergeCell ref="B57:C57"/>
    <mergeCell ref="D57:T57"/>
    <mergeCell ref="V57:X57"/>
    <mergeCell ref="B66:C66"/>
    <mergeCell ref="D66:T66"/>
    <mergeCell ref="V66:X66"/>
    <mergeCell ref="B67:C67"/>
    <mergeCell ref="D67:T67"/>
    <mergeCell ref="V67:X67"/>
    <mergeCell ref="B64:C64"/>
    <mergeCell ref="D64:T64"/>
    <mergeCell ref="V64:X64"/>
    <mergeCell ref="B65:C65"/>
    <mergeCell ref="D65:T65"/>
    <mergeCell ref="V65:X65"/>
    <mergeCell ref="B62:C62"/>
    <mergeCell ref="D62:T62"/>
    <mergeCell ref="V62:X62"/>
    <mergeCell ref="B63:C63"/>
    <mergeCell ref="D63:T63"/>
    <mergeCell ref="V63:X63"/>
    <mergeCell ref="B72:C72"/>
    <mergeCell ref="D72:T72"/>
    <mergeCell ref="V72:X72"/>
    <mergeCell ref="B73:C73"/>
    <mergeCell ref="D73:T73"/>
    <mergeCell ref="V73:X73"/>
    <mergeCell ref="B70:C70"/>
    <mergeCell ref="D70:T70"/>
    <mergeCell ref="V70:X70"/>
    <mergeCell ref="B71:C71"/>
    <mergeCell ref="D71:T71"/>
    <mergeCell ref="V71:X71"/>
    <mergeCell ref="B68:C68"/>
    <mergeCell ref="D68:T68"/>
    <mergeCell ref="V68:X68"/>
    <mergeCell ref="B69:C69"/>
    <mergeCell ref="D69:T69"/>
    <mergeCell ref="V69:X69"/>
    <mergeCell ref="B78:C78"/>
    <mergeCell ref="D78:T78"/>
    <mergeCell ref="V78:X78"/>
    <mergeCell ref="B79:C79"/>
    <mergeCell ref="D79:T79"/>
    <mergeCell ref="V79:X79"/>
    <mergeCell ref="B76:C76"/>
    <mergeCell ref="D76:T76"/>
    <mergeCell ref="V76:X76"/>
    <mergeCell ref="B77:C77"/>
    <mergeCell ref="D77:T77"/>
    <mergeCell ref="V77:X77"/>
    <mergeCell ref="B74:C74"/>
    <mergeCell ref="D74:T74"/>
    <mergeCell ref="V74:X74"/>
    <mergeCell ref="B75:C75"/>
    <mergeCell ref="D75:T75"/>
    <mergeCell ref="V75:X75"/>
    <mergeCell ref="B84:C84"/>
    <mergeCell ref="D84:T84"/>
    <mergeCell ref="V84:X84"/>
    <mergeCell ref="B85:C85"/>
    <mergeCell ref="D85:T85"/>
    <mergeCell ref="V85:X85"/>
    <mergeCell ref="B82:C82"/>
    <mergeCell ref="D82:T82"/>
    <mergeCell ref="V82:X82"/>
    <mergeCell ref="B83:C83"/>
    <mergeCell ref="D83:T83"/>
    <mergeCell ref="V83:X83"/>
    <mergeCell ref="B80:C80"/>
    <mergeCell ref="D80:T80"/>
    <mergeCell ref="V80:X80"/>
    <mergeCell ref="B81:C81"/>
    <mergeCell ref="D81:T81"/>
    <mergeCell ref="V81:X81"/>
    <mergeCell ref="B90:C90"/>
    <mergeCell ref="D90:T90"/>
    <mergeCell ref="V90:X90"/>
    <mergeCell ref="B91:C91"/>
    <mergeCell ref="D91:T91"/>
    <mergeCell ref="V91:X91"/>
    <mergeCell ref="B88:C88"/>
    <mergeCell ref="D88:T88"/>
    <mergeCell ref="V88:X88"/>
    <mergeCell ref="B89:C89"/>
    <mergeCell ref="D89:T89"/>
    <mergeCell ref="V89:X89"/>
    <mergeCell ref="B86:C86"/>
    <mergeCell ref="D86:T86"/>
    <mergeCell ref="V86:X86"/>
    <mergeCell ref="B87:C87"/>
    <mergeCell ref="D87:T87"/>
    <mergeCell ref="V87:X87"/>
    <mergeCell ref="B96:C96"/>
    <mergeCell ref="D96:T96"/>
    <mergeCell ref="V96:X96"/>
    <mergeCell ref="B97:C97"/>
    <mergeCell ref="D97:T97"/>
    <mergeCell ref="V97:X97"/>
    <mergeCell ref="B94:C94"/>
    <mergeCell ref="D94:T94"/>
    <mergeCell ref="V94:X94"/>
    <mergeCell ref="B95:C95"/>
    <mergeCell ref="D95:T95"/>
    <mergeCell ref="V95:X95"/>
    <mergeCell ref="B92:C92"/>
    <mergeCell ref="D92:T92"/>
    <mergeCell ref="V92:X92"/>
    <mergeCell ref="B93:C93"/>
    <mergeCell ref="D93:T93"/>
    <mergeCell ref="V93:X93"/>
    <mergeCell ref="B102:C102"/>
    <mergeCell ref="D102:T102"/>
    <mergeCell ref="V102:X102"/>
    <mergeCell ref="B103:C103"/>
    <mergeCell ref="D103:T103"/>
    <mergeCell ref="V103:X103"/>
    <mergeCell ref="B100:C100"/>
    <mergeCell ref="D100:T100"/>
    <mergeCell ref="V100:X100"/>
    <mergeCell ref="B101:C101"/>
    <mergeCell ref="D101:T101"/>
    <mergeCell ref="V101:X101"/>
    <mergeCell ref="B98:C98"/>
    <mergeCell ref="D98:T98"/>
    <mergeCell ref="V98:X98"/>
    <mergeCell ref="B99:C99"/>
    <mergeCell ref="D99:T99"/>
    <mergeCell ref="V99:X99"/>
    <mergeCell ref="B108:C108"/>
    <mergeCell ref="D108:T108"/>
    <mergeCell ref="V108:X108"/>
    <mergeCell ref="B109:C109"/>
    <mergeCell ref="D109:T109"/>
    <mergeCell ref="V109:X109"/>
    <mergeCell ref="B106:C106"/>
    <mergeCell ref="D106:T106"/>
    <mergeCell ref="V106:X106"/>
    <mergeCell ref="B107:C107"/>
    <mergeCell ref="D107:T107"/>
    <mergeCell ref="V107:X107"/>
    <mergeCell ref="B104:C104"/>
    <mergeCell ref="D104:T104"/>
    <mergeCell ref="V104:X104"/>
    <mergeCell ref="B105:C105"/>
    <mergeCell ref="D105:T105"/>
    <mergeCell ref="V105:X105"/>
    <mergeCell ref="B114:C114"/>
    <mergeCell ref="D114:T114"/>
    <mergeCell ref="V114:X114"/>
    <mergeCell ref="B115:C115"/>
    <mergeCell ref="D115:T115"/>
    <mergeCell ref="V115:X115"/>
    <mergeCell ref="B112:C112"/>
    <mergeCell ref="D112:T112"/>
    <mergeCell ref="V112:X112"/>
    <mergeCell ref="B113:C113"/>
    <mergeCell ref="D113:T113"/>
    <mergeCell ref="V113:X113"/>
    <mergeCell ref="B110:C110"/>
    <mergeCell ref="D110:T110"/>
    <mergeCell ref="V110:X110"/>
    <mergeCell ref="B111:C111"/>
    <mergeCell ref="D111:T111"/>
    <mergeCell ref="V111:X111"/>
    <mergeCell ref="B120:C120"/>
    <mergeCell ref="D120:T120"/>
    <mergeCell ref="V120:X120"/>
    <mergeCell ref="B121:C121"/>
    <mergeCell ref="D121:T121"/>
    <mergeCell ref="V121:X121"/>
    <mergeCell ref="B118:C118"/>
    <mergeCell ref="D118:T118"/>
    <mergeCell ref="V118:X118"/>
    <mergeCell ref="B119:C119"/>
    <mergeCell ref="D119:T119"/>
    <mergeCell ref="V119:X119"/>
    <mergeCell ref="B116:C116"/>
    <mergeCell ref="D116:T116"/>
    <mergeCell ref="V116:X116"/>
    <mergeCell ref="B117:C117"/>
    <mergeCell ref="D117:T117"/>
    <mergeCell ref="V117:X117"/>
    <mergeCell ref="B126:C126"/>
    <mergeCell ref="D126:T126"/>
    <mergeCell ref="V126:X126"/>
    <mergeCell ref="B127:C127"/>
    <mergeCell ref="D127:T127"/>
    <mergeCell ref="V127:X127"/>
    <mergeCell ref="B124:C124"/>
    <mergeCell ref="D124:T124"/>
    <mergeCell ref="V124:X124"/>
    <mergeCell ref="B125:C125"/>
    <mergeCell ref="D125:T125"/>
    <mergeCell ref="V125:X125"/>
    <mergeCell ref="B122:C122"/>
    <mergeCell ref="D122:T122"/>
    <mergeCell ref="V122:X122"/>
    <mergeCell ref="B123:C123"/>
    <mergeCell ref="D123:T123"/>
    <mergeCell ref="V123:X123"/>
    <mergeCell ref="B132:C132"/>
    <mergeCell ref="D132:T132"/>
    <mergeCell ref="V132:X132"/>
    <mergeCell ref="B133:C133"/>
    <mergeCell ref="D133:T133"/>
    <mergeCell ref="V133:X133"/>
    <mergeCell ref="B130:C130"/>
    <mergeCell ref="D130:T130"/>
    <mergeCell ref="V130:X130"/>
    <mergeCell ref="B131:C131"/>
    <mergeCell ref="D131:T131"/>
    <mergeCell ref="V131:X131"/>
    <mergeCell ref="B128:C128"/>
    <mergeCell ref="D128:T128"/>
    <mergeCell ref="V128:X128"/>
    <mergeCell ref="B129:C129"/>
    <mergeCell ref="D129:T129"/>
    <mergeCell ref="V129:X129"/>
    <mergeCell ref="B138:C138"/>
    <mergeCell ref="D138:T138"/>
    <mergeCell ref="V138:X138"/>
    <mergeCell ref="B139:C139"/>
    <mergeCell ref="D139:T139"/>
    <mergeCell ref="V139:X139"/>
    <mergeCell ref="B136:C136"/>
    <mergeCell ref="D136:T136"/>
    <mergeCell ref="V136:X136"/>
    <mergeCell ref="B137:C137"/>
    <mergeCell ref="D137:T137"/>
    <mergeCell ref="V137:X137"/>
    <mergeCell ref="B134:C134"/>
    <mergeCell ref="D134:T134"/>
    <mergeCell ref="V134:X134"/>
    <mergeCell ref="B135:C135"/>
    <mergeCell ref="D135:T135"/>
    <mergeCell ref="V135:X135"/>
    <mergeCell ref="B144:C144"/>
    <mergeCell ref="D144:T144"/>
    <mergeCell ref="V144:X144"/>
    <mergeCell ref="B145:C145"/>
    <mergeCell ref="D145:T145"/>
    <mergeCell ref="V145:X145"/>
    <mergeCell ref="B142:C142"/>
    <mergeCell ref="D142:T142"/>
    <mergeCell ref="V142:X142"/>
    <mergeCell ref="B143:C143"/>
    <mergeCell ref="D143:T143"/>
    <mergeCell ref="V143:X143"/>
    <mergeCell ref="B140:C140"/>
    <mergeCell ref="D140:T140"/>
    <mergeCell ref="V140:X140"/>
    <mergeCell ref="B141:C141"/>
    <mergeCell ref="D141:T141"/>
    <mergeCell ref="V141:X141"/>
    <mergeCell ref="B150:C150"/>
    <mergeCell ref="D150:T150"/>
    <mergeCell ref="V150:X150"/>
    <mergeCell ref="B151:C151"/>
    <mergeCell ref="D151:T151"/>
    <mergeCell ref="V151:X151"/>
    <mergeCell ref="B148:C148"/>
    <mergeCell ref="D148:T148"/>
    <mergeCell ref="V148:X148"/>
    <mergeCell ref="B149:C149"/>
    <mergeCell ref="D149:T149"/>
    <mergeCell ref="V149:X149"/>
    <mergeCell ref="B146:C146"/>
    <mergeCell ref="D146:T146"/>
    <mergeCell ref="V146:X146"/>
    <mergeCell ref="B147:C147"/>
    <mergeCell ref="D147:T147"/>
    <mergeCell ref="V147:X147"/>
    <mergeCell ref="B156:C156"/>
    <mergeCell ref="D156:T156"/>
    <mergeCell ref="V156:X156"/>
    <mergeCell ref="B157:C157"/>
    <mergeCell ref="D157:T157"/>
    <mergeCell ref="V157:X157"/>
    <mergeCell ref="B154:C154"/>
    <mergeCell ref="D154:T154"/>
    <mergeCell ref="V154:X154"/>
    <mergeCell ref="B155:C155"/>
    <mergeCell ref="D155:T155"/>
    <mergeCell ref="V155:X155"/>
    <mergeCell ref="B152:C152"/>
    <mergeCell ref="D152:T152"/>
    <mergeCell ref="V152:X152"/>
    <mergeCell ref="B153:C153"/>
    <mergeCell ref="D153:T153"/>
    <mergeCell ref="V153:X153"/>
    <mergeCell ref="B162:C162"/>
    <mergeCell ref="D162:T162"/>
    <mergeCell ref="V162:X162"/>
    <mergeCell ref="B163:C163"/>
    <mergeCell ref="D163:T163"/>
    <mergeCell ref="V163:X163"/>
    <mergeCell ref="B160:C160"/>
    <mergeCell ref="D160:T160"/>
    <mergeCell ref="V160:X160"/>
    <mergeCell ref="B161:C161"/>
    <mergeCell ref="D161:T161"/>
    <mergeCell ref="V161:X161"/>
    <mergeCell ref="B158:C158"/>
    <mergeCell ref="D158:T158"/>
    <mergeCell ref="V158:X158"/>
    <mergeCell ref="B159:C159"/>
    <mergeCell ref="D159:T159"/>
    <mergeCell ref="V159:X159"/>
    <mergeCell ref="B168:C168"/>
    <mergeCell ref="D168:T168"/>
    <mergeCell ref="V168:X168"/>
    <mergeCell ref="B169:C169"/>
    <mergeCell ref="D169:T169"/>
    <mergeCell ref="V169:X169"/>
    <mergeCell ref="B166:C166"/>
    <mergeCell ref="D166:T166"/>
    <mergeCell ref="V166:X166"/>
    <mergeCell ref="B167:C167"/>
    <mergeCell ref="D167:T167"/>
    <mergeCell ref="V167:X167"/>
    <mergeCell ref="B164:C164"/>
    <mergeCell ref="D164:T164"/>
    <mergeCell ref="V164:X164"/>
    <mergeCell ref="B165:C165"/>
    <mergeCell ref="D165:T165"/>
    <mergeCell ref="V165:X165"/>
    <mergeCell ref="B174:C174"/>
    <mergeCell ref="D174:T174"/>
    <mergeCell ref="V174:X174"/>
    <mergeCell ref="B175:C175"/>
    <mergeCell ref="D175:T175"/>
    <mergeCell ref="V175:X175"/>
    <mergeCell ref="B172:C172"/>
    <mergeCell ref="D172:T172"/>
    <mergeCell ref="V172:X172"/>
    <mergeCell ref="B173:C173"/>
    <mergeCell ref="D173:T173"/>
    <mergeCell ref="V173:X173"/>
    <mergeCell ref="B170:C170"/>
    <mergeCell ref="D170:T170"/>
    <mergeCell ref="V170:X170"/>
    <mergeCell ref="B171:C171"/>
    <mergeCell ref="D171:T171"/>
    <mergeCell ref="V171:X171"/>
    <mergeCell ref="B180:C180"/>
    <mergeCell ref="D180:T180"/>
    <mergeCell ref="V180:X180"/>
    <mergeCell ref="B181:C181"/>
    <mergeCell ref="D181:T181"/>
    <mergeCell ref="V181:X181"/>
    <mergeCell ref="B178:C178"/>
    <mergeCell ref="D178:T178"/>
    <mergeCell ref="V178:X178"/>
    <mergeCell ref="B179:C179"/>
    <mergeCell ref="D179:T179"/>
    <mergeCell ref="V179:X179"/>
    <mergeCell ref="B176:C176"/>
    <mergeCell ref="D176:T176"/>
    <mergeCell ref="V176:X176"/>
    <mergeCell ref="B177:C177"/>
    <mergeCell ref="D177:T177"/>
    <mergeCell ref="V177:X177"/>
    <mergeCell ref="B186:C186"/>
    <mergeCell ref="D186:T186"/>
    <mergeCell ref="V186:X186"/>
    <mergeCell ref="B187:C187"/>
    <mergeCell ref="D187:T187"/>
    <mergeCell ref="V187:X187"/>
    <mergeCell ref="B184:C184"/>
    <mergeCell ref="D184:T184"/>
    <mergeCell ref="V184:X184"/>
    <mergeCell ref="B185:C185"/>
    <mergeCell ref="D185:T185"/>
    <mergeCell ref="V185:X185"/>
    <mergeCell ref="B182:C182"/>
    <mergeCell ref="D182:T182"/>
    <mergeCell ref="V182:X182"/>
    <mergeCell ref="B183:C183"/>
    <mergeCell ref="D183:T183"/>
    <mergeCell ref="V183:X183"/>
    <mergeCell ref="B192:C192"/>
    <mergeCell ref="D192:T192"/>
    <mergeCell ref="V192:X192"/>
    <mergeCell ref="B193:C193"/>
    <mergeCell ref="D193:T193"/>
    <mergeCell ref="V193:X193"/>
    <mergeCell ref="B190:C190"/>
    <mergeCell ref="D190:T190"/>
    <mergeCell ref="V190:X190"/>
    <mergeCell ref="B191:C191"/>
    <mergeCell ref="D191:T191"/>
    <mergeCell ref="V191:X191"/>
    <mergeCell ref="B188:C188"/>
    <mergeCell ref="D188:T188"/>
    <mergeCell ref="V188:X188"/>
    <mergeCell ref="B189:C189"/>
    <mergeCell ref="D189:T189"/>
    <mergeCell ref="V189:X189"/>
    <mergeCell ref="B198:C198"/>
    <mergeCell ref="D198:T198"/>
    <mergeCell ref="V198:X198"/>
    <mergeCell ref="B199:C199"/>
    <mergeCell ref="D199:T199"/>
    <mergeCell ref="V199:X199"/>
    <mergeCell ref="B196:C196"/>
    <mergeCell ref="D196:T196"/>
    <mergeCell ref="V196:X196"/>
    <mergeCell ref="B197:C197"/>
    <mergeCell ref="D197:T197"/>
    <mergeCell ref="V197:X197"/>
    <mergeCell ref="B194:C194"/>
    <mergeCell ref="D194:T194"/>
    <mergeCell ref="V194:X194"/>
    <mergeCell ref="B195:C195"/>
    <mergeCell ref="D195:T195"/>
    <mergeCell ref="V195:X195"/>
    <mergeCell ref="B204:C204"/>
    <mergeCell ref="D204:T204"/>
    <mergeCell ref="V204:X204"/>
    <mergeCell ref="B205:C205"/>
    <mergeCell ref="D205:T205"/>
    <mergeCell ref="V205:X205"/>
    <mergeCell ref="B202:C202"/>
    <mergeCell ref="D202:T202"/>
    <mergeCell ref="V202:X202"/>
    <mergeCell ref="B203:C203"/>
    <mergeCell ref="D203:T203"/>
    <mergeCell ref="V203:X203"/>
    <mergeCell ref="B200:C200"/>
    <mergeCell ref="D200:T200"/>
    <mergeCell ref="V200:X200"/>
    <mergeCell ref="B201:C201"/>
    <mergeCell ref="D201:T201"/>
    <mergeCell ref="V201:X201"/>
    <mergeCell ref="B210:C210"/>
    <mergeCell ref="D210:T210"/>
    <mergeCell ref="V210:X210"/>
    <mergeCell ref="B211:C211"/>
    <mergeCell ref="D211:T211"/>
    <mergeCell ref="V211:X211"/>
    <mergeCell ref="B208:C208"/>
    <mergeCell ref="D208:T208"/>
    <mergeCell ref="V208:X208"/>
    <mergeCell ref="B209:C209"/>
    <mergeCell ref="D209:T209"/>
    <mergeCell ref="V209:X209"/>
    <mergeCell ref="B206:C206"/>
    <mergeCell ref="D206:T206"/>
    <mergeCell ref="V206:X206"/>
    <mergeCell ref="B207:C207"/>
    <mergeCell ref="D207:T207"/>
    <mergeCell ref="V207:X207"/>
    <mergeCell ref="B216:C216"/>
    <mergeCell ref="D216:T216"/>
    <mergeCell ref="V216:X216"/>
    <mergeCell ref="B217:C217"/>
    <mergeCell ref="D217:T217"/>
    <mergeCell ref="V217:X217"/>
    <mergeCell ref="B214:C214"/>
    <mergeCell ref="D214:T214"/>
    <mergeCell ref="V214:X214"/>
    <mergeCell ref="B215:C215"/>
    <mergeCell ref="D215:T215"/>
    <mergeCell ref="V215:X215"/>
    <mergeCell ref="B212:C212"/>
    <mergeCell ref="D212:T212"/>
    <mergeCell ref="V212:X212"/>
    <mergeCell ref="B213:C213"/>
    <mergeCell ref="D213:T213"/>
    <mergeCell ref="V213:X213"/>
    <mergeCell ref="B222:C222"/>
    <mergeCell ref="D222:T222"/>
    <mergeCell ref="V222:X222"/>
    <mergeCell ref="B223:C223"/>
    <mergeCell ref="D223:T223"/>
    <mergeCell ref="V223:X223"/>
    <mergeCell ref="B220:C220"/>
    <mergeCell ref="D220:T220"/>
    <mergeCell ref="V220:X220"/>
    <mergeCell ref="B221:C221"/>
    <mergeCell ref="D221:T221"/>
    <mergeCell ref="V221:X221"/>
    <mergeCell ref="B218:C218"/>
    <mergeCell ref="D218:T218"/>
    <mergeCell ref="V218:X218"/>
    <mergeCell ref="B219:C219"/>
    <mergeCell ref="D219:T219"/>
    <mergeCell ref="V219:X219"/>
    <mergeCell ref="B228:C228"/>
    <mergeCell ref="D228:T228"/>
    <mergeCell ref="V228:X228"/>
    <mergeCell ref="B229:C229"/>
    <mergeCell ref="D229:T229"/>
    <mergeCell ref="V229:X229"/>
    <mergeCell ref="B226:C226"/>
    <mergeCell ref="D226:T226"/>
    <mergeCell ref="V226:X226"/>
    <mergeCell ref="B227:C227"/>
    <mergeCell ref="D227:T227"/>
    <mergeCell ref="V227:X227"/>
    <mergeCell ref="B224:C224"/>
    <mergeCell ref="D224:T224"/>
    <mergeCell ref="V224:X224"/>
    <mergeCell ref="B225:C225"/>
    <mergeCell ref="D225:T225"/>
    <mergeCell ref="V225:X225"/>
    <mergeCell ref="B234:C234"/>
    <mergeCell ref="D234:T234"/>
    <mergeCell ref="V234:X234"/>
    <mergeCell ref="B235:C235"/>
    <mergeCell ref="D235:T235"/>
    <mergeCell ref="V235:X235"/>
    <mergeCell ref="B232:C232"/>
    <mergeCell ref="D232:T232"/>
    <mergeCell ref="V232:X232"/>
    <mergeCell ref="B233:C233"/>
    <mergeCell ref="D233:T233"/>
    <mergeCell ref="V233:X233"/>
    <mergeCell ref="B230:C230"/>
    <mergeCell ref="D230:T230"/>
    <mergeCell ref="V230:X230"/>
    <mergeCell ref="B231:C231"/>
    <mergeCell ref="D231:T231"/>
    <mergeCell ref="V231:X231"/>
    <mergeCell ref="B240:C240"/>
    <mergeCell ref="D240:T240"/>
    <mergeCell ref="V240:X240"/>
    <mergeCell ref="B241:C241"/>
    <mergeCell ref="D241:T241"/>
    <mergeCell ref="V241:X241"/>
    <mergeCell ref="B238:C238"/>
    <mergeCell ref="D238:T238"/>
    <mergeCell ref="V238:X238"/>
    <mergeCell ref="B239:C239"/>
    <mergeCell ref="D239:T239"/>
    <mergeCell ref="V239:X239"/>
    <mergeCell ref="B236:C236"/>
    <mergeCell ref="D236:T236"/>
    <mergeCell ref="V236:X236"/>
    <mergeCell ref="B237:C237"/>
    <mergeCell ref="D237:T237"/>
    <mergeCell ref="V237:X237"/>
    <mergeCell ref="B246:C246"/>
    <mergeCell ref="D246:T246"/>
    <mergeCell ref="V246:X246"/>
    <mergeCell ref="B247:C247"/>
    <mergeCell ref="D247:T247"/>
    <mergeCell ref="V247:X247"/>
    <mergeCell ref="B244:C244"/>
    <mergeCell ref="D244:T244"/>
    <mergeCell ref="V244:X244"/>
    <mergeCell ref="B245:C245"/>
    <mergeCell ref="D245:T245"/>
    <mergeCell ref="V245:X245"/>
    <mergeCell ref="B242:C242"/>
    <mergeCell ref="D242:T242"/>
    <mergeCell ref="V242:X242"/>
    <mergeCell ref="B243:C243"/>
    <mergeCell ref="D243:T243"/>
    <mergeCell ref="V243:X243"/>
    <mergeCell ref="B252:C252"/>
    <mergeCell ref="D252:T252"/>
    <mergeCell ref="V252:X252"/>
    <mergeCell ref="B253:C253"/>
    <mergeCell ref="D253:T253"/>
    <mergeCell ref="V253:X253"/>
    <mergeCell ref="B250:C250"/>
    <mergeCell ref="D250:T250"/>
    <mergeCell ref="V250:X250"/>
    <mergeCell ref="B251:C251"/>
    <mergeCell ref="D251:T251"/>
    <mergeCell ref="V251:X251"/>
    <mergeCell ref="B248:C248"/>
    <mergeCell ref="D248:T248"/>
    <mergeCell ref="V248:X248"/>
    <mergeCell ref="B249:C249"/>
    <mergeCell ref="D249:T249"/>
    <mergeCell ref="V249:X249"/>
    <mergeCell ref="B258:C258"/>
    <mergeCell ref="D258:T258"/>
    <mergeCell ref="V258:X258"/>
    <mergeCell ref="B259:C259"/>
    <mergeCell ref="D259:T259"/>
    <mergeCell ref="V259:X259"/>
    <mergeCell ref="B256:C256"/>
    <mergeCell ref="D256:T256"/>
    <mergeCell ref="V256:X256"/>
    <mergeCell ref="B257:C257"/>
    <mergeCell ref="D257:T257"/>
    <mergeCell ref="V257:X257"/>
    <mergeCell ref="B254:C254"/>
    <mergeCell ref="D254:T254"/>
    <mergeCell ref="V254:X254"/>
    <mergeCell ref="B255:C255"/>
    <mergeCell ref="D255:T255"/>
    <mergeCell ref="V255:X255"/>
    <mergeCell ref="B264:C264"/>
    <mergeCell ref="D264:T264"/>
    <mergeCell ref="V264:X264"/>
    <mergeCell ref="B265:C265"/>
    <mergeCell ref="D265:T265"/>
    <mergeCell ref="V265:X265"/>
    <mergeCell ref="B262:C262"/>
    <mergeCell ref="D262:T262"/>
    <mergeCell ref="V262:X262"/>
    <mergeCell ref="B263:C263"/>
    <mergeCell ref="D263:T263"/>
    <mergeCell ref="V263:X263"/>
    <mergeCell ref="B260:C260"/>
    <mergeCell ref="D260:T260"/>
    <mergeCell ref="V260:X260"/>
    <mergeCell ref="B261:C261"/>
    <mergeCell ref="D261:T261"/>
    <mergeCell ref="V261:X261"/>
    <mergeCell ref="B270:C270"/>
    <mergeCell ref="D270:T270"/>
    <mergeCell ref="V270:X270"/>
    <mergeCell ref="B271:C271"/>
    <mergeCell ref="D271:T271"/>
    <mergeCell ref="V271:X271"/>
    <mergeCell ref="B268:C268"/>
    <mergeCell ref="D268:T268"/>
    <mergeCell ref="V268:X268"/>
    <mergeCell ref="B269:C269"/>
    <mergeCell ref="D269:T269"/>
    <mergeCell ref="V269:X269"/>
    <mergeCell ref="B266:C266"/>
    <mergeCell ref="D266:T266"/>
    <mergeCell ref="V266:X266"/>
    <mergeCell ref="B267:C267"/>
    <mergeCell ref="D267:T267"/>
    <mergeCell ref="V267:X267"/>
    <mergeCell ref="B276:C276"/>
    <mergeCell ref="D276:T276"/>
    <mergeCell ref="V276:X276"/>
    <mergeCell ref="B277:C277"/>
    <mergeCell ref="D277:T277"/>
    <mergeCell ref="V277:X277"/>
    <mergeCell ref="B274:C274"/>
    <mergeCell ref="D274:T274"/>
    <mergeCell ref="V274:X274"/>
    <mergeCell ref="B275:C275"/>
    <mergeCell ref="D275:T275"/>
    <mergeCell ref="V275:X275"/>
    <mergeCell ref="B272:C272"/>
    <mergeCell ref="D272:T272"/>
    <mergeCell ref="V272:X272"/>
    <mergeCell ref="B273:C273"/>
    <mergeCell ref="D273:T273"/>
    <mergeCell ref="V273:X273"/>
    <mergeCell ref="B282:C282"/>
    <mergeCell ref="D282:T282"/>
    <mergeCell ref="V282:X282"/>
    <mergeCell ref="B283:C283"/>
    <mergeCell ref="D283:T283"/>
    <mergeCell ref="V283:X283"/>
    <mergeCell ref="B280:C280"/>
    <mergeCell ref="D280:T280"/>
    <mergeCell ref="V280:X280"/>
    <mergeCell ref="B281:C281"/>
    <mergeCell ref="D281:T281"/>
    <mergeCell ref="V281:X281"/>
    <mergeCell ref="B278:C278"/>
    <mergeCell ref="D278:T278"/>
    <mergeCell ref="V278:X278"/>
    <mergeCell ref="B279:C279"/>
    <mergeCell ref="D279:T279"/>
    <mergeCell ref="V279:X279"/>
    <mergeCell ref="B288:C288"/>
    <mergeCell ref="D288:T288"/>
    <mergeCell ref="V288:X288"/>
    <mergeCell ref="B289:C289"/>
    <mergeCell ref="D289:T289"/>
    <mergeCell ref="V289:X289"/>
    <mergeCell ref="B286:C286"/>
    <mergeCell ref="D286:T286"/>
    <mergeCell ref="V286:X286"/>
    <mergeCell ref="B287:C287"/>
    <mergeCell ref="D287:T287"/>
    <mergeCell ref="V287:X287"/>
    <mergeCell ref="B284:C284"/>
    <mergeCell ref="D284:T284"/>
    <mergeCell ref="V284:X284"/>
    <mergeCell ref="B285:C285"/>
    <mergeCell ref="D285:T285"/>
    <mergeCell ref="V285:X285"/>
    <mergeCell ref="B294:C294"/>
    <mergeCell ref="D294:T294"/>
    <mergeCell ref="V294:X294"/>
    <mergeCell ref="B295:C295"/>
    <mergeCell ref="D295:T295"/>
    <mergeCell ref="V295:X295"/>
    <mergeCell ref="B292:C292"/>
    <mergeCell ref="D292:T292"/>
    <mergeCell ref="V292:X292"/>
    <mergeCell ref="B293:C293"/>
    <mergeCell ref="D293:T293"/>
    <mergeCell ref="V293:X293"/>
    <mergeCell ref="B290:C290"/>
    <mergeCell ref="D290:T290"/>
    <mergeCell ref="V290:X290"/>
    <mergeCell ref="B291:C291"/>
    <mergeCell ref="D291:T291"/>
    <mergeCell ref="V291:X291"/>
    <mergeCell ref="B300:C300"/>
    <mergeCell ref="D300:T300"/>
    <mergeCell ref="V300:X300"/>
    <mergeCell ref="B301:C301"/>
    <mergeCell ref="D301:T301"/>
    <mergeCell ref="V301:X301"/>
    <mergeCell ref="B298:C298"/>
    <mergeCell ref="D298:T298"/>
    <mergeCell ref="V298:X298"/>
    <mergeCell ref="B299:C299"/>
    <mergeCell ref="D299:T299"/>
    <mergeCell ref="V299:X299"/>
    <mergeCell ref="B296:C296"/>
    <mergeCell ref="D296:T296"/>
    <mergeCell ref="V296:X296"/>
    <mergeCell ref="B297:C297"/>
    <mergeCell ref="D297:T297"/>
    <mergeCell ref="V297:X297"/>
    <mergeCell ref="B306:C306"/>
    <mergeCell ref="D306:T306"/>
    <mergeCell ref="V306:X306"/>
    <mergeCell ref="B307:C307"/>
    <mergeCell ref="D307:T307"/>
    <mergeCell ref="V307:X307"/>
    <mergeCell ref="B304:C304"/>
    <mergeCell ref="D304:T304"/>
    <mergeCell ref="V304:X304"/>
    <mergeCell ref="B305:C305"/>
    <mergeCell ref="D305:T305"/>
    <mergeCell ref="V305:X305"/>
    <mergeCell ref="B302:C302"/>
    <mergeCell ref="D302:T302"/>
    <mergeCell ref="V302:X302"/>
    <mergeCell ref="B303:C303"/>
    <mergeCell ref="D303:T303"/>
    <mergeCell ref="V303:X303"/>
    <mergeCell ref="B312:C312"/>
    <mergeCell ref="D312:T312"/>
    <mergeCell ref="V312:X312"/>
    <mergeCell ref="B313:C313"/>
    <mergeCell ref="D313:T313"/>
    <mergeCell ref="V313:X313"/>
    <mergeCell ref="B310:C310"/>
    <mergeCell ref="D310:T310"/>
    <mergeCell ref="V310:X310"/>
    <mergeCell ref="B311:C311"/>
    <mergeCell ref="D311:T311"/>
    <mergeCell ref="V311:X311"/>
    <mergeCell ref="B308:C308"/>
    <mergeCell ref="D308:T308"/>
    <mergeCell ref="V308:X308"/>
    <mergeCell ref="B309:C309"/>
    <mergeCell ref="D309:T309"/>
    <mergeCell ref="V309:X309"/>
    <mergeCell ref="B318:C318"/>
    <mergeCell ref="D318:T318"/>
    <mergeCell ref="V318:X318"/>
    <mergeCell ref="B319:C319"/>
    <mergeCell ref="D319:T319"/>
    <mergeCell ref="V319:X319"/>
    <mergeCell ref="B316:C316"/>
    <mergeCell ref="D316:T316"/>
    <mergeCell ref="V316:X316"/>
    <mergeCell ref="B317:C317"/>
    <mergeCell ref="D317:T317"/>
    <mergeCell ref="V317:X317"/>
    <mergeCell ref="B314:C314"/>
    <mergeCell ref="D314:T314"/>
    <mergeCell ref="V314:X314"/>
    <mergeCell ref="B315:C315"/>
    <mergeCell ref="D315:T315"/>
    <mergeCell ref="V315:X315"/>
    <mergeCell ref="B324:C324"/>
    <mergeCell ref="D324:T324"/>
    <mergeCell ref="V324:X324"/>
    <mergeCell ref="B325:C325"/>
    <mergeCell ref="D325:T325"/>
    <mergeCell ref="V325:X325"/>
    <mergeCell ref="B322:C322"/>
    <mergeCell ref="D322:T322"/>
    <mergeCell ref="V322:X322"/>
    <mergeCell ref="B323:C323"/>
    <mergeCell ref="D323:T323"/>
    <mergeCell ref="V323:X323"/>
    <mergeCell ref="B320:C320"/>
    <mergeCell ref="D320:T320"/>
    <mergeCell ref="V320:X320"/>
    <mergeCell ref="B321:C321"/>
    <mergeCell ref="D321:T321"/>
    <mergeCell ref="V321:X321"/>
    <mergeCell ref="B330:C330"/>
    <mergeCell ref="D330:T330"/>
    <mergeCell ref="V330:X330"/>
    <mergeCell ref="B331:C331"/>
    <mergeCell ref="D331:T331"/>
    <mergeCell ref="V331:X331"/>
    <mergeCell ref="B328:C328"/>
    <mergeCell ref="D328:T328"/>
    <mergeCell ref="V328:X328"/>
    <mergeCell ref="B329:C329"/>
    <mergeCell ref="D329:T329"/>
    <mergeCell ref="V329:X329"/>
    <mergeCell ref="B326:C326"/>
    <mergeCell ref="D326:T326"/>
    <mergeCell ref="V326:X326"/>
    <mergeCell ref="B327:C327"/>
    <mergeCell ref="D327:T327"/>
    <mergeCell ref="V327:X327"/>
    <mergeCell ref="B336:C336"/>
    <mergeCell ref="D336:T336"/>
    <mergeCell ref="V336:X336"/>
    <mergeCell ref="B337:C337"/>
    <mergeCell ref="D337:T337"/>
    <mergeCell ref="V337:X337"/>
    <mergeCell ref="B334:C334"/>
    <mergeCell ref="D334:T334"/>
    <mergeCell ref="V334:X334"/>
    <mergeCell ref="B335:C335"/>
    <mergeCell ref="D335:T335"/>
    <mergeCell ref="V335:X335"/>
    <mergeCell ref="B332:C332"/>
    <mergeCell ref="D332:T332"/>
    <mergeCell ref="V332:X332"/>
    <mergeCell ref="B333:C333"/>
    <mergeCell ref="D333:T333"/>
    <mergeCell ref="V333:X333"/>
    <mergeCell ref="B342:C342"/>
    <mergeCell ref="D342:T342"/>
    <mergeCell ref="V342:X342"/>
    <mergeCell ref="B343:C343"/>
    <mergeCell ref="D343:T343"/>
    <mergeCell ref="V343:X343"/>
    <mergeCell ref="B340:C340"/>
    <mergeCell ref="D340:T340"/>
    <mergeCell ref="V340:X340"/>
    <mergeCell ref="B341:C341"/>
    <mergeCell ref="D341:T341"/>
    <mergeCell ref="V341:X341"/>
    <mergeCell ref="B338:C338"/>
    <mergeCell ref="D338:T338"/>
    <mergeCell ref="V338:X338"/>
    <mergeCell ref="B339:C339"/>
    <mergeCell ref="D339:T339"/>
    <mergeCell ref="V339:X339"/>
    <mergeCell ref="B348:C348"/>
    <mergeCell ref="D348:T348"/>
    <mergeCell ref="V348:X348"/>
    <mergeCell ref="B349:C349"/>
    <mergeCell ref="D349:T349"/>
    <mergeCell ref="V349:X349"/>
    <mergeCell ref="B346:C346"/>
    <mergeCell ref="D346:T346"/>
    <mergeCell ref="V346:X346"/>
    <mergeCell ref="B347:C347"/>
    <mergeCell ref="D347:T347"/>
    <mergeCell ref="V347:X347"/>
    <mergeCell ref="B344:C344"/>
    <mergeCell ref="D344:T344"/>
    <mergeCell ref="V344:X344"/>
    <mergeCell ref="B345:C345"/>
    <mergeCell ref="D345:T345"/>
    <mergeCell ref="V345:X345"/>
    <mergeCell ref="B354:C354"/>
    <mergeCell ref="D354:T354"/>
    <mergeCell ref="V354:X354"/>
    <mergeCell ref="B355:C355"/>
    <mergeCell ref="D355:T355"/>
    <mergeCell ref="V355:X355"/>
    <mergeCell ref="B352:C352"/>
    <mergeCell ref="D352:T352"/>
    <mergeCell ref="V352:X352"/>
    <mergeCell ref="B353:C353"/>
    <mergeCell ref="D353:T353"/>
    <mergeCell ref="V353:X353"/>
    <mergeCell ref="B350:C350"/>
    <mergeCell ref="D350:T350"/>
    <mergeCell ref="V350:X350"/>
    <mergeCell ref="B351:C351"/>
    <mergeCell ref="D351:T351"/>
    <mergeCell ref="V351:X351"/>
    <mergeCell ref="B360:C360"/>
    <mergeCell ref="D360:T360"/>
    <mergeCell ref="V360:X360"/>
    <mergeCell ref="B361:C361"/>
    <mergeCell ref="D361:T361"/>
    <mergeCell ref="V361:X361"/>
    <mergeCell ref="B358:C358"/>
    <mergeCell ref="D358:T358"/>
    <mergeCell ref="V358:X358"/>
    <mergeCell ref="B359:C359"/>
    <mergeCell ref="D359:T359"/>
    <mergeCell ref="V359:X359"/>
    <mergeCell ref="B356:C356"/>
    <mergeCell ref="D356:T356"/>
    <mergeCell ref="V356:X356"/>
    <mergeCell ref="B357:C357"/>
    <mergeCell ref="D357:T357"/>
    <mergeCell ref="V357:X357"/>
    <mergeCell ref="B366:C366"/>
    <mergeCell ref="D366:T366"/>
    <mergeCell ref="V366:X366"/>
    <mergeCell ref="B367:C367"/>
    <mergeCell ref="D367:T367"/>
    <mergeCell ref="V367:X367"/>
    <mergeCell ref="B364:C364"/>
    <mergeCell ref="D364:T364"/>
    <mergeCell ref="V364:X364"/>
    <mergeCell ref="B365:C365"/>
    <mergeCell ref="D365:T365"/>
    <mergeCell ref="V365:X365"/>
    <mergeCell ref="B362:C362"/>
    <mergeCell ref="D362:T362"/>
    <mergeCell ref="V362:X362"/>
    <mergeCell ref="B363:C363"/>
    <mergeCell ref="D363:T363"/>
    <mergeCell ref="V363:X363"/>
    <mergeCell ref="B372:C372"/>
    <mergeCell ref="D372:T372"/>
    <mergeCell ref="V372:X372"/>
    <mergeCell ref="B373:C373"/>
    <mergeCell ref="D373:T373"/>
    <mergeCell ref="V373:X373"/>
    <mergeCell ref="B370:C370"/>
    <mergeCell ref="D370:T370"/>
    <mergeCell ref="V370:X370"/>
    <mergeCell ref="B371:C371"/>
    <mergeCell ref="D371:T371"/>
    <mergeCell ref="V371:X371"/>
    <mergeCell ref="B368:C368"/>
    <mergeCell ref="D368:T368"/>
    <mergeCell ref="V368:X368"/>
    <mergeCell ref="B369:C369"/>
    <mergeCell ref="D369:T369"/>
    <mergeCell ref="V369:X369"/>
    <mergeCell ref="B378:C378"/>
    <mergeCell ref="D378:T378"/>
    <mergeCell ref="V378:X378"/>
    <mergeCell ref="B379:C379"/>
    <mergeCell ref="D379:T379"/>
    <mergeCell ref="V379:X379"/>
    <mergeCell ref="B376:C376"/>
    <mergeCell ref="D376:T376"/>
    <mergeCell ref="V376:X376"/>
    <mergeCell ref="B377:C377"/>
    <mergeCell ref="D377:T377"/>
    <mergeCell ref="V377:X377"/>
    <mergeCell ref="B374:C374"/>
    <mergeCell ref="D374:T374"/>
    <mergeCell ref="V374:X374"/>
    <mergeCell ref="B375:C375"/>
    <mergeCell ref="D375:T375"/>
    <mergeCell ref="V375:X375"/>
    <mergeCell ref="B384:C384"/>
    <mergeCell ref="D384:T384"/>
    <mergeCell ref="V384:X384"/>
    <mergeCell ref="B385:C385"/>
    <mergeCell ref="D385:T385"/>
    <mergeCell ref="V385:X385"/>
    <mergeCell ref="B382:C382"/>
    <mergeCell ref="D382:T382"/>
    <mergeCell ref="V382:X382"/>
    <mergeCell ref="B383:C383"/>
    <mergeCell ref="D383:T383"/>
    <mergeCell ref="V383:X383"/>
    <mergeCell ref="B380:C380"/>
    <mergeCell ref="D380:T380"/>
    <mergeCell ref="V380:X380"/>
    <mergeCell ref="B381:C381"/>
    <mergeCell ref="D381:T381"/>
    <mergeCell ref="V381:X381"/>
    <mergeCell ref="A392:P392"/>
    <mergeCell ref="B390:C390"/>
    <mergeCell ref="D390:T390"/>
    <mergeCell ref="V390:X390"/>
    <mergeCell ref="B391:C391"/>
    <mergeCell ref="D391:T391"/>
    <mergeCell ref="V391:X391"/>
    <mergeCell ref="B388:C388"/>
    <mergeCell ref="D388:T388"/>
    <mergeCell ref="V388:X388"/>
    <mergeCell ref="B389:C389"/>
    <mergeCell ref="D389:T389"/>
    <mergeCell ref="V389:X389"/>
    <mergeCell ref="B386:C386"/>
    <mergeCell ref="D386:T386"/>
    <mergeCell ref="V386:X386"/>
    <mergeCell ref="B387:C387"/>
    <mergeCell ref="D387:T387"/>
    <mergeCell ref="V387:X387"/>
  </mergeCells>
  <phoneticPr fontId="31" type="noConversion"/>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45F29-8B66-4CD0-98B2-E8C7ECF3F443}">
  <dimension ref="A1:Q50"/>
  <sheetViews>
    <sheetView tabSelected="1" topLeftCell="A28" zoomScale="85" zoomScaleNormal="85" zoomScaleSheetLayoutView="85" workbookViewId="0">
      <selection activeCell="S37" sqref="S37"/>
    </sheetView>
  </sheetViews>
  <sheetFormatPr defaultColWidth="9" defaultRowHeight="14.4" x14ac:dyDescent="0.3"/>
  <cols>
    <col min="1" max="1" width="8.88671875" style="34" customWidth="1"/>
    <col min="2" max="3" width="9.109375" style="34" customWidth="1"/>
    <col min="4" max="4" width="13.44140625" style="34" customWidth="1"/>
    <col min="5" max="5" width="19.33203125" style="34" customWidth="1"/>
    <col min="6" max="6" width="10.6640625" style="34" customWidth="1"/>
    <col min="7" max="10" width="10.5546875" style="34" customWidth="1"/>
    <col min="11" max="12" width="9" style="34"/>
    <col min="13" max="13" width="10.33203125" style="34" customWidth="1"/>
    <col min="14" max="14" width="10.5546875" style="34" customWidth="1"/>
    <col min="15" max="15" width="9" style="34" customWidth="1"/>
    <col min="16" max="256" width="9" style="34"/>
    <col min="257" max="257" width="8.88671875" style="34" customWidth="1"/>
    <col min="258" max="259" width="9.109375" style="34" customWidth="1"/>
    <col min="260" max="260" width="13.44140625" style="34" customWidth="1"/>
    <col min="261" max="261" width="9" style="34"/>
    <col min="262" max="262" width="10.6640625" style="34" customWidth="1"/>
    <col min="263" max="266" width="10.5546875" style="34" customWidth="1"/>
    <col min="267" max="268" width="9" style="34"/>
    <col min="269" max="269" width="10.33203125" style="34" customWidth="1"/>
    <col min="270" max="270" width="10.5546875" style="34" customWidth="1"/>
    <col min="271" max="512" width="9" style="34"/>
    <col min="513" max="513" width="8.88671875" style="34" customWidth="1"/>
    <col min="514" max="515" width="9.109375" style="34" customWidth="1"/>
    <col min="516" max="516" width="13.44140625" style="34" customWidth="1"/>
    <col min="517" max="517" width="9" style="34"/>
    <col min="518" max="518" width="10.6640625" style="34" customWidth="1"/>
    <col min="519" max="522" width="10.5546875" style="34" customWidth="1"/>
    <col min="523" max="524" width="9" style="34"/>
    <col min="525" max="525" width="10.33203125" style="34" customWidth="1"/>
    <col min="526" max="526" width="10.5546875" style="34" customWidth="1"/>
    <col min="527" max="768" width="9" style="34"/>
    <col min="769" max="769" width="8.88671875" style="34" customWidth="1"/>
    <col min="770" max="771" width="9.109375" style="34" customWidth="1"/>
    <col min="772" max="772" width="13.44140625" style="34" customWidth="1"/>
    <col min="773" max="773" width="9" style="34"/>
    <col min="774" max="774" width="10.6640625" style="34" customWidth="1"/>
    <col min="775" max="778" width="10.5546875" style="34" customWidth="1"/>
    <col min="779" max="780" width="9" style="34"/>
    <col min="781" max="781" width="10.33203125" style="34" customWidth="1"/>
    <col min="782" max="782" width="10.5546875" style="34" customWidth="1"/>
    <col min="783" max="1024" width="9" style="34"/>
    <col min="1025" max="1025" width="8.88671875" style="34" customWidth="1"/>
    <col min="1026" max="1027" width="9.109375" style="34" customWidth="1"/>
    <col min="1028" max="1028" width="13.44140625" style="34" customWidth="1"/>
    <col min="1029" max="1029" width="9" style="34"/>
    <col min="1030" max="1030" width="10.6640625" style="34" customWidth="1"/>
    <col min="1031" max="1034" width="10.5546875" style="34" customWidth="1"/>
    <col min="1035" max="1036" width="9" style="34"/>
    <col min="1037" max="1037" width="10.33203125" style="34" customWidth="1"/>
    <col min="1038" max="1038" width="10.5546875" style="34" customWidth="1"/>
    <col min="1039" max="1280" width="9" style="34"/>
    <col min="1281" max="1281" width="8.88671875" style="34" customWidth="1"/>
    <col min="1282" max="1283" width="9.109375" style="34" customWidth="1"/>
    <col min="1284" max="1284" width="13.44140625" style="34" customWidth="1"/>
    <col min="1285" max="1285" width="9" style="34"/>
    <col min="1286" max="1286" width="10.6640625" style="34" customWidth="1"/>
    <col min="1287" max="1290" width="10.5546875" style="34" customWidth="1"/>
    <col min="1291" max="1292" width="9" style="34"/>
    <col min="1293" max="1293" width="10.33203125" style="34" customWidth="1"/>
    <col min="1294" max="1294" width="10.5546875" style="34" customWidth="1"/>
    <col min="1295" max="1536" width="9" style="34"/>
    <col min="1537" max="1537" width="8.88671875" style="34" customWidth="1"/>
    <col min="1538" max="1539" width="9.109375" style="34" customWidth="1"/>
    <col min="1540" max="1540" width="13.44140625" style="34" customWidth="1"/>
    <col min="1541" max="1541" width="9" style="34"/>
    <col min="1542" max="1542" width="10.6640625" style="34" customWidth="1"/>
    <col min="1543" max="1546" width="10.5546875" style="34" customWidth="1"/>
    <col min="1547" max="1548" width="9" style="34"/>
    <col min="1549" max="1549" width="10.33203125" style="34" customWidth="1"/>
    <col min="1550" max="1550" width="10.5546875" style="34" customWidth="1"/>
    <col min="1551" max="1792" width="9" style="34"/>
    <col min="1793" max="1793" width="8.88671875" style="34" customWidth="1"/>
    <col min="1794" max="1795" width="9.109375" style="34" customWidth="1"/>
    <col min="1796" max="1796" width="13.44140625" style="34" customWidth="1"/>
    <col min="1797" max="1797" width="9" style="34"/>
    <col min="1798" max="1798" width="10.6640625" style="34" customWidth="1"/>
    <col min="1799" max="1802" width="10.5546875" style="34" customWidth="1"/>
    <col min="1803" max="1804" width="9" style="34"/>
    <col min="1805" max="1805" width="10.33203125" style="34" customWidth="1"/>
    <col min="1806" max="1806" width="10.5546875" style="34" customWidth="1"/>
    <col min="1807" max="2048" width="9" style="34"/>
    <col min="2049" max="2049" width="8.88671875" style="34" customWidth="1"/>
    <col min="2050" max="2051" width="9.109375" style="34" customWidth="1"/>
    <col min="2052" max="2052" width="13.44140625" style="34" customWidth="1"/>
    <col min="2053" max="2053" width="9" style="34"/>
    <col min="2054" max="2054" width="10.6640625" style="34" customWidth="1"/>
    <col min="2055" max="2058" width="10.5546875" style="34" customWidth="1"/>
    <col min="2059" max="2060" width="9" style="34"/>
    <col min="2061" max="2061" width="10.33203125" style="34" customWidth="1"/>
    <col min="2062" max="2062" width="10.5546875" style="34" customWidth="1"/>
    <col min="2063" max="2304" width="9" style="34"/>
    <col min="2305" max="2305" width="8.88671875" style="34" customWidth="1"/>
    <col min="2306" max="2307" width="9.109375" style="34" customWidth="1"/>
    <col min="2308" max="2308" width="13.44140625" style="34" customWidth="1"/>
    <col min="2309" max="2309" width="9" style="34"/>
    <col min="2310" max="2310" width="10.6640625" style="34" customWidth="1"/>
    <col min="2311" max="2314" width="10.5546875" style="34" customWidth="1"/>
    <col min="2315" max="2316" width="9" style="34"/>
    <col min="2317" max="2317" width="10.33203125" style="34" customWidth="1"/>
    <col min="2318" max="2318" width="10.5546875" style="34" customWidth="1"/>
    <col min="2319" max="2560" width="9" style="34"/>
    <col min="2561" max="2561" width="8.88671875" style="34" customWidth="1"/>
    <col min="2562" max="2563" width="9.109375" style="34" customWidth="1"/>
    <col min="2564" max="2564" width="13.44140625" style="34" customWidth="1"/>
    <col min="2565" max="2565" width="9" style="34"/>
    <col min="2566" max="2566" width="10.6640625" style="34" customWidth="1"/>
    <col min="2567" max="2570" width="10.5546875" style="34" customWidth="1"/>
    <col min="2571" max="2572" width="9" style="34"/>
    <col min="2573" max="2573" width="10.33203125" style="34" customWidth="1"/>
    <col min="2574" max="2574" width="10.5546875" style="34" customWidth="1"/>
    <col min="2575" max="2816" width="9" style="34"/>
    <col min="2817" max="2817" width="8.88671875" style="34" customWidth="1"/>
    <col min="2818" max="2819" width="9.109375" style="34" customWidth="1"/>
    <col min="2820" max="2820" width="13.44140625" style="34" customWidth="1"/>
    <col min="2821" max="2821" width="9" style="34"/>
    <col min="2822" max="2822" width="10.6640625" style="34" customWidth="1"/>
    <col min="2823" max="2826" width="10.5546875" style="34" customWidth="1"/>
    <col min="2827" max="2828" width="9" style="34"/>
    <col min="2829" max="2829" width="10.33203125" style="34" customWidth="1"/>
    <col min="2830" max="2830" width="10.5546875" style="34" customWidth="1"/>
    <col min="2831" max="3072" width="9" style="34"/>
    <col min="3073" max="3073" width="8.88671875" style="34" customWidth="1"/>
    <col min="3074" max="3075" width="9.109375" style="34" customWidth="1"/>
    <col min="3076" max="3076" width="13.44140625" style="34" customWidth="1"/>
    <col min="3077" max="3077" width="9" style="34"/>
    <col min="3078" max="3078" width="10.6640625" style="34" customWidth="1"/>
    <col min="3079" max="3082" width="10.5546875" style="34" customWidth="1"/>
    <col min="3083" max="3084" width="9" style="34"/>
    <col min="3085" max="3085" width="10.33203125" style="34" customWidth="1"/>
    <col min="3086" max="3086" width="10.5546875" style="34" customWidth="1"/>
    <col min="3087" max="3328" width="9" style="34"/>
    <col min="3329" max="3329" width="8.88671875" style="34" customWidth="1"/>
    <col min="3330" max="3331" width="9.109375" style="34" customWidth="1"/>
    <col min="3332" max="3332" width="13.44140625" style="34" customWidth="1"/>
    <col min="3333" max="3333" width="9" style="34"/>
    <col min="3334" max="3334" width="10.6640625" style="34" customWidth="1"/>
    <col min="3335" max="3338" width="10.5546875" style="34" customWidth="1"/>
    <col min="3339" max="3340" width="9" style="34"/>
    <col min="3341" max="3341" width="10.33203125" style="34" customWidth="1"/>
    <col min="3342" max="3342" width="10.5546875" style="34" customWidth="1"/>
    <col min="3343" max="3584" width="9" style="34"/>
    <col min="3585" max="3585" width="8.88671875" style="34" customWidth="1"/>
    <col min="3586" max="3587" width="9.109375" style="34" customWidth="1"/>
    <col min="3588" max="3588" width="13.44140625" style="34" customWidth="1"/>
    <col min="3589" max="3589" width="9" style="34"/>
    <col min="3590" max="3590" width="10.6640625" style="34" customWidth="1"/>
    <col min="3591" max="3594" width="10.5546875" style="34" customWidth="1"/>
    <col min="3595" max="3596" width="9" style="34"/>
    <col min="3597" max="3597" width="10.33203125" style="34" customWidth="1"/>
    <col min="3598" max="3598" width="10.5546875" style="34" customWidth="1"/>
    <col min="3599" max="3840" width="9" style="34"/>
    <col min="3841" max="3841" width="8.88671875" style="34" customWidth="1"/>
    <col min="3842" max="3843" width="9.109375" style="34" customWidth="1"/>
    <col min="3844" max="3844" width="13.44140625" style="34" customWidth="1"/>
    <col min="3845" max="3845" width="9" style="34"/>
    <col min="3846" max="3846" width="10.6640625" style="34" customWidth="1"/>
    <col min="3847" max="3850" width="10.5546875" style="34" customWidth="1"/>
    <col min="3851" max="3852" width="9" style="34"/>
    <col min="3853" max="3853" width="10.33203125" style="34" customWidth="1"/>
    <col min="3854" max="3854" width="10.5546875" style="34" customWidth="1"/>
    <col min="3855" max="4096" width="9" style="34"/>
    <col min="4097" max="4097" width="8.88671875" style="34" customWidth="1"/>
    <col min="4098" max="4099" width="9.109375" style="34" customWidth="1"/>
    <col min="4100" max="4100" width="13.44140625" style="34" customWidth="1"/>
    <col min="4101" max="4101" width="9" style="34"/>
    <col min="4102" max="4102" width="10.6640625" style="34" customWidth="1"/>
    <col min="4103" max="4106" width="10.5546875" style="34" customWidth="1"/>
    <col min="4107" max="4108" width="9" style="34"/>
    <col min="4109" max="4109" width="10.33203125" style="34" customWidth="1"/>
    <col min="4110" max="4110" width="10.5546875" style="34" customWidth="1"/>
    <col min="4111" max="4352" width="9" style="34"/>
    <col min="4353" max="4353" width="8.88671875" style="34" customWidth="1"/>
    <col min="4354" max="4355" width="9.109375" style="34" customWidth="1"/>
    <col min="4356" max="4356" width="13.44140625" style="34" customWidth="1"/>
    <col min="4357" max="4357" width="9" style="34"/>
    <col min="4358" max="4358" width="10.6640625" style="34" customWidth="1"/>
    <col min="4359" max="4362" width="10.5546875" style="34" customWidth="1"/>
    <col min="4363" max="4364" width="9" style="34"/>
    <col min="4365" max="4365" width="10.33203125" style="34" customWidth="1"/>
    <col min="4366" max="4366" width="10.5546875" style="34" customWidth="1"/>
    <col min="4367" max="4608" width="9" style="34"/>
    <col min="4609" max="4609" width="8.88671875" style="34" customWidth="1"/>
    <col min="4610" max="4611" width="9.109375" style="34" customWidth="1"/>
    <col min="4612" max="4612" width="13.44140625" style="34" customWidth="1"/>
    <col min="4613" max="4613" width="9" style="34"/>
    <col min="4614" max="4614" width="10.6640625" style="34" customWidth="1"/>
    <col min="4615" max="4618" width="10.5546875" style="34" customWidth="1"/>
    <col min="4619" max="4620" width="9" style="34"/>
    <col min="4621" max="4621" width="10.33203125" style="34" customWidth="1"/>
    <col min="4622" max="4622" width="10.5546875" style="34" customWidth="1"/>
    <col min="4623" max="4864" width="9" style="34"/>
    <col min="4865" max="4865" width="8.88671875" style="34" customWidth="1"/>
    <col min="4866" max="4867" width="9.109375" style="34" customWidth="1"/>
    <col min="4868" max="4868" width="13.44140625" style="34" customWidth="1"/>
    <col min="4869" max="4869" width="9" style="34"/>
    <col min="4870" max="4870" width="10.6640625" style="34" customWidth="1"/>
    <col min="4871" max="4874" width="10.5546875" style="34" customWidth="1"/>
    <col min="4875" max="4876" width="9" style="34"/>
    <col min="4877" max="4877" width="10.33203125" style="34" customWidth="1"/>
    <col min="4878" max="4878" width="10.5546875" style="34" customWidth="1"/>
    <col min="4879" max="5120" width="9" style="34"/>
    <col min="5121" max="5121" width="8.88671875" style="34" customWidth="1"/>
    <col min="5122" max="5123" width="9.109375" style="34" customWidth="1"/>
    <col min="5124" max="5124" width="13.44140625" style="34" customWidth="1"/>
    <col min="5125" max="5125" width="9" style="34"/>
    <col min="5126" max="5126" width="10.6640625" style="34" customWidth="1"/>
    <col min="5127" max="5130" width="10.5546875" style="34" customWidth="1"/>
    <col min="5131" max="5132" width="9" style="34"/>
    <col min="5133" max="5133" width="10.33203125" style="34" customWidth="1"/>
    <col min="5134" max="5134" width="10.5546875" style="34" customWidth="1"/>
    <col min="5135" max="5376" width="9" style="34"/>
    <col min="5377" max="5377" width="8.88671875" style="34" customWidth="1"/>
    <col min="5378" max="5379" width="9.109375" style="34" customWidth="1"/>
    <col min="5380" max="5380" width="13.44140625" style="34" customWidth="1"/>
    <col min="5381" max="5381" width="9" style="34"/>
    <col min="5382" max="5382" width="10.6640625" style="34" customWidth="1"/>
    <col min="5383" max="5386" width="10.5546875" style="34" customWidth="1"/>
    <col min="5387" max="5388" width="9" style="34"/>
    <col min="5389" max="5389" width="10.33203125" style="34" customWidth="1"/>
    <col min="5390" max="5390" width="10.5546875" style="34" customWidth="1"/>
    <col min="5391" max="5632" width="9" style="34"/>
    <col min="5633" max="5633" width="8.88671875" style="34" customWidth="1"/>
    <col min="5634" max="5635" width="9.109375" style="34" customWidth="1"/>
    <col min="5636" max="5636" width="13.44140625" style="34" customWidth="1"/>
    <col min="5637" max="5637" width="9" style="34"/>
    <col min="5638" max="5638" width="10.6640625" style="34" customWidth="1"/>
    <col min="5639" max="5642" width="10.5546875" style="34" customWidth="1"/>
    <col min="5643" max="5644" width="9" style="34"/>
    <col min="5645" max="5645" width="10.33203125" style="34" customWidth="1"/>
    <col min="5646" max="5646" width="10.5546875" style="34" customWidth="1"/>
    <col min="5647" max="5888" width="9" style="34"/>
    <col min="5889" max="5889" width="8.88671875" style="34" customWidth="1"/>
    <col min="5890" max="5891" width="9.109375" style="34" customWidth="1"/>
    <col min="5892" max="5892" width="13.44140625" style="34" customWidth="1"/>
    <col min="5893" max="5893" width="9" style="34"/>
    <col min="5894" max="5894" width="10.6640625" style="34" customWidth="1"/>
    <col min="5895" max="5898" width="10.5546875" style="34" customWidth="1"/>
    <col min="5899" max="5900" width="9" style="34"/>
    <col min="5901" max="5901" width="10.33203125" style="34" customWidth="1"/>
    <col min="5902" max="5902" width="10.5546875" style="34" customWidth="1"/>
    <col min="5903" max="6144" width="9" style="34"/>
    <col min="6145" max="6145" width="8.88671875" style="34" customWidth="1"/>
    <col min="6146" max="6147" width="9.109375" style="34" customWidth="1"/>
    <col min="6148" max="6148" width="13.44140625" style="34" customWidth="1"/>
    <col min="6149" max="6149" width="9" style="34"/>
    <col min="6150" max="6150" width="10.6640625" style="34" customWidth="1"/>
    <col min="6151" max="6154" width="10.5546875" style="34" customWidth="1"/>
    <col min="6155" max="6156" width="9" style="34"/>
    <col min="6157" max="6157" width="10.33203125" style="34" customWidth="1"/>
    <col min="6158" max="6158" width="10.5546875" style="34" customWidth="1"/>
    <col min="6159" max="6400" width="9" style="34"/>
    <col min="6401" max="6401" width="8.88671875" style="34" customWidth="1"/>
    <col min="6402" max="6403" width="9.109375" style="34" customWidth="1"/>
    <col min="6404" max="6404" width="13.44140625" style="34" customWidth="1"/>
    <col min="6405" max="6405" width="9" style="34"/>
    <col min="6406" max="6406" width="10.6640625" style="34" customWidth="1"/>
    <col min="6407" max="6410" width="10.5546875" style="34" customWidth="1"/>
    <col min="6411" max="6412" width="9" style="34"/>
    <col min="6413" max="6413" width="10.33203125" style="34" customWidth="1"/>
    <col min="6414" max="6414" width="10.5546875" style="34" customWidth="1"/>
    <col min="6415" max="6656" width="9" style="34"/>
    <col min="6657" max="6657" width="8.88671875" style="34" customWidth="1"/>
    <col min="6658" max="6659" width="9.109375" style="34" customWidth="1"/>
    <col min="6660" max="6660" width="13.44140625" style="34" customWidth="1"/>
    <col min="6661" max="6661" width="9" style="34"/>
    <col min="6662" max="6662" width="10.6640625" style="34" customWidth="1"/>
    <col min="6663" max="6666" width="10.5546875" style="34" customWidth="1"/>
    <col min="6667" max="6668" width="9" style="34"/>
    <col min="6669" max="6669" width="10.33203125" style="34" customWidth="1"/>
    <col min="6670" max="6670" width="10.5546875" style="34" customWidth="1"/>
    <col min="6671" max="6912" width="9" style="34"/>
    <col min="6913" max="6913" width="8.88671875" style="34" customWidth="1"/>
    <col min="6914" max="6915" width="9.109375" style="34" customWidth="1"/>
    <col min="6916" max="6916" width="13.44140625" style="34" customWidth="1"/>
    <col min="6917" max="6917" width="9" style="34"/>
    <col min="6918" max="6918" width="10.6640625" style="34" customWidth="1"/>
    <col min="6919" max="6922" width="10.5546875" style="34" customWidth="1"/>
    <col min="6923" max="6924" width="9" style="34"/>
    <col min="6925" max="6925" width="10.33203125" style="34" customWidth="1"/>
    <col min="6926" max="6926" width="10.5546875" style="34" customWidth="1"/>
    <col min="6927" max="7168" width="9" style="34"/>
    <col min="7169" max="7169" width="8.88671875" style="34" customWidth="1"/>
    <col min="7170" max="7171" width="9.109375" style="34" customWidth="1"/>
    <col min="7172" max="7172" width="13.44140625" style="34" customWidth="1"/>
    <col min="7173" max="7173" width="9" style="34"/>
    <col min="7174" max="7174" width="10.6640625" style="34" customWidth="1"/>
    <col min="7175" max="7178" width="10.5546875" style="34" customWidth="1"/>
    <col min="7179" max="7180" width="9" style="34"/>
    <col min="7181" max="7181" width="10.33203125" style="34" customWidth="1"/>
    <col min="7182" max="7182" width="10.5546875" style="34" customWidth="1"/>
    <col min="7183" max="7424" width="9" style="34"/>
    <col min="7425" max="7425" width="8.88671875" style="34" customWidth="1"/>
    <col min="7426" max="7427" width="9.109375" style="34" customWidth="1"/>
    <col min="7428" max="7428" width="13.44140625" style="34" customWidth="1"/>
    <col min="7429" max="7429" width="9" style="34"/>
    <col min="7430" max="7430" width="10.6640625" style="34" customWidth="1"/>
    <col min="7431" max="7434" width="10.5546875" style="34" customWidth="1"/>
    <col min="7435" max="7436" width="9" style="34"/>
    <col min="7437" max="7437" width="10.33203125" style="34" customWidth="1"/>
    <col min="7438" max="7438" width="10.5546875" style="34" customWidth="1"/>
    <col min="7439" max="7680" width="9" style="34"/>
    <col min="7681" max="7681" width="8.88671875" style="34" customWidth="1"/>
    <col min="7682" max="7683" width="9.109375" style="34" customWidth="1"/>
    <col min="7684" max="7684" width="13.44140625" style="34" customWidth="1"/>
    <col min="7685" max="7685" width="9" style="34"/>
    <col min="7686" max="7686" width="10.6640625" style="34" customWidth="1"/>
    <col min="7687" max="7690" width="10.5546875" style="34" customWidth="1"/>
    <col min="7691" max="7692" width="9" style="34"/>
    <col min="7693" max="7693" width="10.33203125" style="34" customWidth="1"/>
    <col min="7694" max="7694" width="10.5546875" style="34" customWidth="1"/>
    <col min="7695" max="7936" width="9" style="34"/>
    <col min="7937" max="7937" width="8.88671875" style="34" customWidth="1"/>
    <col min="7938" max="7939" width="9.109375" style="34" customWidth="1"/>
    <col min="7940" max="7940" width="13.44140625" style="34" customWidth="1"/>
    <col min="7941" max="7941" width="9" style="34"/>
    <col min="7942" max="7942" width="10.6640625" style="34" customWidth="1"/>
    <col min="7943" max="7946" width="10.5546875" style="34" customWidth="1"/>
    <col min="7947" max="7948" width="9" style="34"/>
    <col min="7949" max="7949" width="10.33203125" style="34" customWidth="1"/>
    <col min="7950" max="7950" width="10.5546875" style="34" customWidth="1"/>
    <col min="7951" max="8192" width="9" style="34"/>
    <col min="8193" max="8193" width="8.88671875" style="34" customWidth="1"/>
    <col min="8194" max="8195" width="9.109375" style="34" customWidth="1"/>
    <col min="8196" max="8196" width="13.44140625" style="34" customWidth="1"/>
    <col min="8197" max="8197" width="9" style="34"/>
    <col min="8198" max="8198" width="10.6640625" style="34" customWidth="1"/>
    <col min="8199" max="8202" width="10.5546875" style="34" customWidth="1"/>
    <col min="8203" max="8204" width="9" style="34"/>
    <col min="8205" max="8205" width="10.33203125" style="34" customWidth="1"/>
    <col min="8206" max="8206" width="10.5546875" style="34" customWidth="1"/>
    <col min="8207" max="8448" width="9" style="34"/>
    <col min="8449" max="8449" width="8.88671875" style="34" customWidth="1"/>
    <col min="8450" max="8451" width="9.109375" style="34" customWidth="1"/>
    <col min="8452" max="8452" width="13.44140625" style="34" customWidth="1"/>
    <col min="8453" max="8453" width="9" style="34"/>
    <col min="8454" max="8454" width="10.6640625" style="34" customWidth="1"/>
    <col min="8455" max="8458" width="10.5546875" style="34" customWidth="1"/>
    <col min="8459" max="8460" width="9" style="34"/>
    <col min="8461" max="8461" width="10.33203125" style="34" customWidth="1"/>
    <col min="8462" max="8462" width="10.5546875" style="34" customWidth="1"/>
    <col min="8463" max="8704" width="9" style="34"/>
    <col min="8705" max="8705" width="8.88671875" style="34" customWidth="1"/>
    <col min="8706" max="8707" width="9.109375" style="34" customWidth="1"/>
    <col min="8708" max="8708" width="13.44140625" style="34" customWidth="1"/>
    <col min="8709" max="8709" width="9" style="34"/>
    <col min="8710" max="8710" width="10.6640625" style="34" customWidth="1"/>
    <col min="8711" max="8714" width="10.5546875" style="34" customWidth="1"/>
    <col min="8715" max="8716" width="9" style="34"/>
    <col min="8717" max="8717" width="10.33203125" style="34" customWidth="1"/>
    <col min="8718" max="8718" width="10.5546875" style="34" customWidth="1"/>
    <col min="8719" max="8960" width="9" style="34"/>
    <col min="8961" max="8961" width="8.88671875" style="34" customWidth="1"/>
    <col min="8962" max="8963" width="9.109375" style="34" customWidth="1"/>
    <col min="8964" max="8964" width="13.44140625" style="34" customWidth="1"/>
    <col min="8965" max="8965" width="9" style="34"/>
    <col min="8966" max="8966" width="10.6640625" style="34" customWidth="1"/>
    <col min="8967" max="8970" width="10.5546875" style="34" customWidth="1"/>
    <col min="8971" max="8972" width="9" style="34"/>
    <col min="8973" max="8973" width="10.33203125" style="34" customWidth="1"/>
    <col min="8974" max="8974" width="10.5546875" style="34" customWidth="1"/>
    <col min="8975" max="9216" width="9" style="34"/>
    <col min="9217" max="9217" width="8.88671875" style="34" customWidth="1"/>
    <col min="9218" max="9219" width="9.109375" style="34" customWidth="1"/>
    <col min="9220" max="9220" width="13.44140625" style="34" customWidth="1"/>
    <col min="9221" max="9221" width="9" style="34"/>
    <col min="9222" max="9222" width="10.6640625" style="34" customWidth="1"/>
    <col min="9223" max="9226" width="10.5546875" style="34" customWidth="1"/>
    <col min="9227" max="9228" width="9" style="34"/>
    <col min="9229" max="9229" width="10.33203125" style="34" customWidth="1"/>
    <col min="9230" max="9230" width="10.5546875" style="34" customWidth="1"/>
    <col min="9231" max="9472" width="9" style="34"/>
    <col min="9473" max="9473" width="8.88671875" style="34" customWidth="1"/>
    <col min="9474" max="9475" width="9.109375" style="34" customWidth="1"/>
    <col min="9476" max="9476" width="13.44140625" style="34" customWidth="1"/>
    <col min="9477" max="9477" width="9" style="34"/>
    <col min="9478" max="9478" width="10.6640625" style="34" customWidth="1"/>
    <col min="9479" max="9482" width="10.5546875" style="34" customWidth="1"/>
    <col min="9483" max="9484" width="9" style="34"/>
    <col min="9485" max="9485" width="10.33203125" style="34" customWidth="1"/>
    <col min="9486" max="9486" width="10.5546875" style="34" customWidth="1"/>
    <col min="9487" max="9728" width="9" style="34"/>
    <col min="9729" max="9729" width="8.88671875" style="34" customWidth="1"/>
    <col min="9730" max="9731" width="9.109375" style="34" customWidth="1"/>
    <col min="9732" max="9732" width="13.44140625" style="34" customWidth="1"/>
    <col min="9733" max="9733" width="9" style="34"/>
    <col min="9734" max="9734" width="10.6640625" style="34" customWidth="1"/>
    <col min="9735" max="9738" width="10.5546875" style="34" customWidth="1"/>
    <col min="9739" max="9740" width="9" style="34"/>
    <col min="9741" max="9741" width="10.33203125" style="34" customWidth="1"/>
    <col min="9742" max="9742" width="10.5546875" style="34" customWidth="1"/>
    <col min="9743" max="9984" width="9" style="34"/>
    <col min="9985" max="9985" width="8.88671875" style="34" customWidth="1"/>
    <col min="9986" max="9987" width="9.109375" style="34" customWidth="1"/>
    <col min="9988" max="9988" width="13.44140625" style="34" customWidth="1"/>
    <col min="9989" max="9989" width="9" style="34"/>
    <col min="9990" max="9990" width="10.6640625" style="34" customWidth="1"/>
    <col min="9991" max="9994" width="10.5546875" style="34" customWidth="1"/>
    <col min="9995" max="9996" width="9" style="34"/>
    <col min="9997" max="9997" width="10.33203125" style="34" customWidth="1"/>
    <col min="9998" max="9998" width="10.5546875" style="34" customWidth="1"/>
    <col min="9999" max="10240" width="9" style="34"/>
    <col min="10241" max="10241" width="8.88671875" style="34" customWidth="1"/>
    <col min="10242" max="10243" width="9.109375" style="34" customWidth="1"/>
    <col min="10244" max="10244" width="13.44140625" style="34" customWidth="1"/>
    <col min="10245" max="10245" width="9" style="34"/>
    <col min="10246" max="10246" width="10.6640625" style="34" customWidth="1"/>
    <col min="10247" max="10250" width="10.5546875" style="34" customWidth="1"/>
    <col min="10251" max="10252" width="9" style="34"/>
    <col min="10253" max="10253" width="10.33203125" style="34" customWidth="1"/>
    <col min="10254" max="10254" width="10.5546875" style="34" customWidth="1"/>
    <col min="10255" max="10496" width="9" style="34"/>
    <col min="10497" max="10497" width="8.88671875" style="34" customWidth="1"/>
    <col min="10498" max="10499" width="9.109375" style="34" customWidth="1"/>
    <col min="10500" max="10500" width="13.44140625" style="34" customWidth="1"/>
    <col min="10501" max="10501" width="9" style="34"/>
    <col min="10502" max="10502" width="10.6640625" style="34" customWidth="1"/>
    <col min="10503" max="10506" width="10.5546875" style="34" customWidth="1"/>
    <col min="10507" max="10508" width="9" style="34"/>
    <col min="10509" max="10509" width="10.33203125" style="34" customWidth="1"/>
    <col min="10510" max="10510" width="10.5546875" style="34" customWidth="1"/>
    <col min="10511" max="10752" width="9" style="34"/>
    <col min="10753" max="10753" width="8.88671875" style="34" customWidth="1"/>
    <col min="10754" max="10755" width="9.109375" style="34" customWidth="1"/>
    <col min="10756" max="10756" width="13.44140625" style="34" customWidth="1"/>
    <col min="10757" max="10757" width="9" style="34"/>
    <col min="10758" max="10758" width="10.6640625" style="34" customWidth="1"/>
    <col min="10759" max="10762" width="10.5546875" style="34" customWidth="1"/>
    <col min="10763" max="10764" width="9" style="34"/>
    <col min="10765" max="10765" width="10.33203125" style="34" customWidth="1"/>
    <col min="10766" max="10766" width="10.5546875" style="34" customWidth="1"/>
    <col min="10767" max="11008" width="9" style="34"/>
    <col min="11009" max="11009" width="8.88671875" style="34" customWidth="1"/>
    <col min="11010" max="11011" width="9.109375" style="34" customWidth="1"/>
    <col min="11012" max="11012" width="13.44140625" style="34" customWidth="1"/>
    <col min="11013" max="11013" width="9" style="34"/>
    <col min="11014" max="11014" width="10.6640625" style="34" customWidth="1"/>
    <col min="11015" max="11018" width="10.5546875" style="34" customWidth="1"/>
    <col min="11019" max="11020" width="9" style="34"/>
    <col min="11021" max="11021" width="10.33203125" style="34" customWidth="1"/>
    <col min="11022" max="11022" width="10.5546875" style="34" customWidth="1"/>
    <col min="11023" max="11264" width="9" style="34"/>
    <col min="11265" max="11265" width="8.88671875" style="34" customWidth="1"/>
    <col min="11266" max="11267" width="9.109375" style="34" customWidth="1"/>
    <col min="11268" max="11268" width="13.44140625" style="34" customWidth="1"/>
    <col min="11269" max="11269" width="9" style="34"/>
    <col min="11270" max="11270" width="10.6640625" style="34" customWidth="1"/>
    <col min="11271" max="11274" width="10.5546875" style="34" customWidth="1"/>
    <col min="11275" max="11276" width="9" style="34"/>
    <col min="11277" max="11277" width="10.33203125" style="34" customWidth="1"/>
    <col min="11278" max="11278" width="10.5546875" style="34" customWidth="1"/>
    <col min="11279" max="11520" width="9" style="34"/>
    <col min="11521" max="11521" width="8.88671875" style="34" customWidth="1"/>
    <col min="11522" max="11523" width="9.109375" style="34" customWidth="1"/>
    <col min="11524" max="11524" width="13.44140625" style="34" customWidth="1"/>
    <col min="11525" max="11525" width="9" style="34"/>
    <col min="11526" max="11526" width="10.6640625" style="34" customWidth="1"/>
    <col min="11527" max="11530" width="10.5546875" style="34" customWidth="1"/>
    <col min="11531" max="11532" width="9" style="34"/>
    <col min="11533" max="11533" width="10.33203125" style="34" customWidth="1"/>
    <col min="11534" max="11534" width="10.5546875" style="34" customWidth="1"/>
    <col min="11535" max="11776" width="9" style="34"/>
    <col min="11777" max="11777" width="8.88671875" style="34" customWidth="1"/>
    <col min="11778" max="11779" width="9.109375" style="34" customWidth="1"/>
    <col min="11780" max="11780" width="13.44140625" style="34" customWidth="1"/>
    <col min="11781" max="11781" width="9" style="34"/>
    <col min="11782" max="11782" width="10.6640625" style="34" customWidth="1"/>
    <col min="11783" max="11786" width="10.5546875" style="34" customWidth="1"/>
    <col min="11787" max="11788" width="9" style="34"/>
    <col min="11789" max="11789" width="10.33203125" style="34" customWidth="1"/>
    <col min="11790" max="11790" width="10.5546875" style="34" customWidth="1"/>
    <col min="11791" max="12032" width="9" style="34"/>
    <col min="12033" max="12033" width="8.88671875" style="34" customWidth="1"/>
    <col min="12034" max="12035" width="9.109375" style="34" customWidth="1"/>
    <col min="12036" max="12036" width="13.44140625" style="34" customWidth="1"/>
    <col min="12037" max="12037" width="9" style="34"/>
    <col min="12038" max="12038" width="10.6640625" style="34" customWidth="1"/>
    <col min="12039" max="12042" width="10.5546875" style="34" customWidth="1"/>
    <col min="12043" max="12044" width="9" style="34"/>
    <col min="12045" max="12045" width="10.33203125" style="34" customWidth="1"/>
    <col min="12046" max="12046" width="10.5546875" style="34" customWidth="1"/>
    <col min="12047" max="12288" width="9" style="34"/>
    <col min="12289" max="12289" width="8.88671875" style="34" customWidth="1"/>
    <col min="12290" max="12291" width="9.109375" style="34" customWidth="1"/>
    <col min="12292" max="12292" width="13.44140625" style="34" customWidth="1"/>
    <col min="12293" max="12293" width="9" style="34"/>
    <col min="12294" max="12294" width="10.6640625" style="34" customWidth="1"/>
    <col min="12295" max="12298" width="10.5546875" style="34" customWidth="1"/>
    <col min="12299" max="12300" width="9" style="34"/>
    <col min="12301" max="12301" width="10.33203125" style="34" customWidth="1"/>
    <col min="12302" max="12302" width="10.5546875" style="34" customWidth="1"/>
    <col min="12303" max="12544" width="9" style="34"/>
    <col min="12545" max="12545" width="8.88671875" style="34" customWidth="1"/>
    <col min="12546" max="12547" width="9.109375" style="34" customWidth="1"/>
    <col min="12548" max="12548" width="13.44140625" style="34" customWidth="1"/>
    <col min="12549" max="12549" width="9" style="34"/>
    <col min="12550" max="12550" width="10.6640625" style="34" customWidth="1"/>
    <col min="12551" max="12554" width="10.5546875" style="34" customWidth="1"/>
    <col min="12555" max="12556" width="9" style="34"/>
    <col min="12557" max="12557" width="10.33203125" style="34" customWidth="1"/>
    <col min="12558" max="12558" width="10.5546875" style="34" customWidth="1"/>
    <col min="12559" max="12800" width="9" style="34"/>
    <col min="12801" max="12801" width="8.88671875" style="34" customWidth="1"/>
    <col min="12802" max="12803" width="9.109375" style="34" customWidth="1"/>
    <col min="12804" max="12804" width="13.44140625" style="34" customWidth="1"/>
    <col min="12805" max="12805" width="9" style="34"/>
    <col min="12806" max="12806" width="10.6640625" style="34" customWidth="1"/>
    <col min="12807" max="12810" width="10.5546875" style="34" customWidth="1"/>
    <col min="12811" max="12812" width="9" style="34"/>
    <col min="12813" max="12813" width="10.33203125" style="34" customWidth="1"/>
    <col min="12814" max="12814" width="10.5546875" style="34" customWidth="1"/>
    <col min="12815" max="13056" width="9" style="34"/>
    <col min="13057" max="13057" width="8.88671875" style="34" customWidth="1"/>
    <col min="13058" max="13059" width="9.109375" style="34" customWidth="1"/>
    <col min="13060" max="13060" width="13.44140625" style="34" customWidth="1"/>
    <col min="13061" max="13061" width="9" style="34"/>
    <col min="13062" max="13062" width="10.6640625" style="34" customWidth="1"/>
    <col min="13063" max="13066" width="10.5546875" style="34" customWidth="1"/>
    <col min="13067" max="13068" width="9" style="34"/>
    <col min="13069" max="13069" width="10.33203125" style="34" customWidth="1"/>
    <col min="13070" max="13070" width="10.5546875" style="34" customWidth="1"/>
    <col min="13071" max="13312" width="9" style="34"/>
    <col min="13313" max="13313" width="8.88671875" style="34" customWidth="1"/>
    <col min="13314" max="13315" width="9.109375" style="34" customWidth="1"/>
    <col min="13316" max="13316" width="13.44140625" style="34" customWidth="1"/>
    <col min="13317" max="13317" width="9" style="34"/>
    <col min="13318" max="13318" width="10.6640625" style="34" customWidth="1"/>
    <col min="13319" max="13322" width="10.5546875" style="34" customWidth="1"/>
    <col min="13323" max="13324" width="9" style="34"/>
    <col min="13325" max="13325" width="10.33203125" style="34" customWidth="1"/>
    <col min="13326" max="13326" width="10.5546875" style="34" customWidth="1"/>
    <col min="13327" max="13568" width="9" style="34"/>
    <col min="13569" max="13569" width="8.88671875" style="34" customWidth="1"/>
    <col min="13570" max="13571" width="9.109375" style="34" customWidth="1"/>
    <col min="13572" max="13572" width="13.44140625" style="34" customWidth="1"/>
    <col min="13573" max="13573" width="9" style="34"/>
    <col min="13574" max="13574" width="10.6640625" style="34" customWidth="1"/>
    <col min="13575" max="13578" width="10.5546875" style="34" customWidth="1"/>
    <col min="13579" max="13580" width="9" style="34"/>
    <col min="13581" max="13581" width="10.33203125" style="34" customWidth="1"/>
    <col min="13582" max="13582" width="10.5546875" style="34" customWidth="1"/>
    <col min="13583" max="13824" width="9" style="34"/>
    <col min="13825" max="13825" width="8.88671875" style="34" customWidth="1"/>
    <col min="13826" max="13827" width="9.109375" style="34" customWidth="1"/>
    <col min="13828" max="13828" width="13.44140625" style="34" customWidth="1"/>
    <col min="13829" max="13829" width="9" style="34"/>
    <col min="13830" max="13830" width="10.6640625" style="34" customWidth="1"/>
    <col min="13831" max="13834" width="10.5546875" style="34" customWidth="1"/>
    <col min="13835" max="13836" width="9" style="34"/>
    <col min="13837" max="13837" width="10.33203125" style="34" customWidth="1"/>
    <col min="13838" max="13838" width="10.5546875" style="34" customWidth="1"/>
    <col min="13839" max="14080" width="9" style="34"/>
    <col min="14081" max="14081" width="8.88671875" style="34" customWidth="1"/>
    <col min="14082" max="14083" width="9.109375" style="34" customWidth="1"/>
    <col min="14084" max="14084" width="13.44140625" style="34" customWidth="1"/>
    <col min="14085" max="14085" width="9" style="34"/>
    <col min="14086" max="14086" width="10.6640625" style="34" customWidth="1"/>
    <col min="14087" max="14090" width="10.5546875" style="34" customWidth="1"/>
    <col min="14091" max="14092" width="9" style="34"/>
    <col min="14093" max="14093" width="10.33203125" style="34" customWidth="1"/>
    <col min="14094" max="14094" width="10.5546875" style="34" customWidth="1"/>
    <col min="14095" max="14336" width="9" style="34"/>
    <col min="14337" max="14337" width="8.88671875" style="34" customWidth="1"/>
    <col min="14338" max="14339" width="9.109375" style="34" customWidth="1"/>
    <col min="14340" max="14340" width="13.44140625" style="34" customWidth="1"/>
    <col min="14341" max="14341" width="9" style="34"/>
    <col min="14342" max="14342" width="10.6640625" style="34" customWidth="1"/>
    <col min="14343" max="14346" width="10.5546875" style="34" customWidth="1"/>
    <col min="14347" max="14348" width="9" style="34"/>
    <col min="14349" max="14349" width="10.33203125" style="34" customWidth="1"/>
    <col min="14350" max="14350" width="10.5546875" style="34" customWidth="1"/>
    <col min="14351" max="14592" width="9" style="34"/>
    <col min="14593" max="14593" width="8.88671875" style="34" customWidth="1"/>
    <col min="14594" max="14595" width="9.109375" style="34" customWidth="1"/>
    <col min="14596" max="14596" width="13.44140625" style="34" customWidth="1"/>
    <col min="14597" max="14597" width="9" style="34"/>
    <col min="14598" max="14598" width="10.6640625" style="34" customWidth="1"/>
    <col min="14599" max="14602" width="10.5546875" style="34" customWidth="1"/>
    <col min="14603" max="14604" width="9" style="34"/>
    <col min="14605" max="14605" width="10.33203125" style="34" customWidth="1"/>
    <col min="14606" max="14606" width="10.5546875" style="34" customWidth="1"/>
    <col min="14607" max="14848" width="9" style="34"/>
    <col min="14849" max="14849" width="8.88671875" style="34" customWidth="1"/>
    <col min="14850" max="14851" width="9.109375" style="34" customWidth="1"/>
    <col min="14852" max="14852" width="13.44140625" style="34" customWidth="1"/>
    <col min="14853" max="14853" width="9" style="34"/>
    <col min="14854" max="14854" width="10.6640625" style="34" customWidth="1"/>
    <col min="14855" max="14858" width="10.5546875" style="34" customWidth="1"/>
    <col min="14859" max="14860" width="9" style="34"/>
    <col min="14861" max="14861" width="10.33203125" style="34" customWidth="1"/>
    <col min="14862" max="14862" width="10.5546875" style="34" customWidth="1"/>
    <col min="14863" max="15104" width="9" style="34"/>
    <col min="15105" max="15105" width="8.88671875" style="34" customWidth="1"/>
    <col min="15106" max="15107" width="9.109375" style="34" customWidth="1"/>
    <col min="15108" max="15108" width="13.44140625" style="34" customWidth="1"/>
    <col min="15109" max="15109" width="9" style="34"/>
    <col min="15110" max="15110" width="10.6640625" style="34" customWidth="1"/>
    <col min="15111" max="15114" width="10.5546875" style="34" customWidth="1"/>
    <col min="15115" max="15116" width="9" style="34"/>
    <col min="15117" max="15117" width="10.33203125" style="34" customWidth="1"/>
    <col min="15118" max="15118" width="10.5546875" style="34" customWidth="1"/>
    <col min="15119" max="15360" width="9" style="34"/>
    <col min="15361" max="15361" width="8.88671875" style="34" customWidth="1"/>
    <col min="15362" max="15363" width="9.109375" style="34" customWidth="1"/>
    <col min="15364" max="15364" width="13.44140625" style="34" customWidth="1"/>
    <col min="15365" max="15365" width="9" style="34"/>
    <col min="15366" max="15366" width="10.6640625" style="34" customWidth="1"/>
    <col min="15367" max="15370" width="10.5546875" style="34" customWidth="1"/>
    <col min="15371" max="15372" width="9" style="34"/>
    <col min="15373" max="15373" width="10.33203125" style="34" customWidth="1"/>
    <col min="15374" max="15374" width="10.5546875" style="34" customWidth="1"/>
    <col min="15375" max="15616" width="9" style="34"/>
    <col min="15617" max="15617" width="8.88671875" style="34" customWidth="1"/>
    <col min="15618" max="15619" width="9.109375" style="34" customWidth="1"/>
    <col min="15620" max="15620" width="13.44140625" style="34" customWidth="1"/>
    <col min="15621" max="15621" width="9" style="34"/>
    <col min="15622" max="15622" width="10.6640625" style="34" customWidth="1"/>
    <col min="15623" max="15626" width="10.5546875" style="34" customWidth="1"/>
    <col min="15627" max="15628" width="9" style="34"/>
    <col min="15629" max="15629" width="10.33203125" style="34" customWidth="1"/>
    <col min="15630" max="15630" width="10.5546875" style="34" customWidth="1"/>
    <col min="15631" max="15872" width="9" style="34"/>
    <col min="15873" max="15873" width="8.88671875" style="34" customWidth="1"/>
    <col min="15874" max="15875" width="9.109375" style="34" customWidth="1"/>
    <col min="15876" max="15876" width="13.44140625" style="34" customWidth="1"/>
    <col min="15877" max="15877" width="9" style="34"/>
    <col min="15878" max="15878" width="10.6640625" style="34" customWidth="1"/>
    <col min="15879" max="15882" width="10.5546875" style="34" customWidth="1"/>
    <col min="15883" max="15884" width="9" style="34"/>
    <col min="15885" max="15885" width="10.33203125" style="34" customWidth="1"/>
    <col min="15886" max="15886" width="10.5546875" style="34" customWidth="1"/>
    <col min="15887" max="16128" width="9" style="34"/>
    <col min="16129" max="16129" width="8.88671875" style="34" customWidth="1"/>
    <col min="16130" max="16131" width="9.109375" style="34" customWidth="1"/>
    <col min="16132" max="16132" width="13.44140625" style="34" customWidth="1"/>
    <col min="16133" max="16133" width="9" style="34"/>
    <col min="16134" max="16134" width="10.6640625" style="34" customWidth="1"/>
    <col min="16135" max="16138" width="10.5546875" style="34" customWidth="1"/>
    <col min="16139" max="16140" width="9" style="34"/>
    <col min="16141" max="16141" width="10.33203125" style="34" customWidth="1"/>
    <col min="16142" max="16142" width="10.5546875" style="34" customWidth="1"/>
    <col min="16143" max="16384" width="9" style="34"/>
  </cols>
  <sheetData>
    <row r="1" spans="1:17" x14ac:dyDescent="0.3">
      <c r="L1" s="35" t="s">
        <v>0</v>
      </c>
      <c r="M1" s="36"/>
    </row>
    <row r="2" spans="1:17" x14ac:dyDescent="0.3">
      <c r="L2" s="35" t="s">
        <v>32</v>
      </c>
      <c r="M2" s="36"/>
    </row>
    <row r="3" spans="1:17" x14ac:dyDescent="0.3">
      <c r="L3" s="35" t="s">
        <v>33</v>
      </c>
      <c r="M3" s="36"/>
    </row>
    <row r="4" spans="1:17" ht="15.6" x14ac:dyDescent="0.3">
      <c r="G4" s="222" t="s">
        <v>2</v>
      </c>
      <c r="H4" s="222"/>
      <c r="I4" s="222"/>
      <c r="J4" s="222"/>
      <c r="K4" s="37"/>
      <c r="L4" s="37"/>
      <c r="M4" s="37"/>
    </row>
    <row r="5" spans="1:17" ht="16.2" thickBot="1" x14ac:dyDescent="0.35">
      <c r="G5" s="223" t="s">
        <v>669</v>
      </c>
      <c r="H5" s="223"/>
      <c r="I5" s="223"/>
      <c r="J5" s="223"/>
      <c r="K5" s="37"/>
      <c r="L5" s="37"/>
      <c r="M5" s="37"/>
    </row>
    <row r="7" spans="1:17" ht="16.2" thickBot="1" x14ac:dyDescent="0.35">
      <c r="A7" s="219" t="s">
        <v>34</v>
      </c>
      <c r="B7" s="219"/>
      <c r="C7" s="224" t="s">
        <v>113</v>
      </c>
      <c r="D7" s="224"/>
      <c r="E7" s="38"/>
      <c r="F7" s="38"/>
      <c r="G7" s="38"/>
      <c r="H7" s="38"/>
      <c r="I7" s="38"/>
      <c r="J7" s="38"/>
      <c r="K7" s="38"/>
      <c r="L7" s="38"/>
      <c r="O7" s="225" t="s">
        <v>1</v>
      </c>
      <c r="P7" s="225"/>
      <c r="Q7" s="38"/>
    </row>
    <row r="8" spans="1:17" ht="15.6" x14ac:dyDescent="0.3">
      <c r="A8" s="38"/>
      <c r="B8" s="38"/>
      <c r="C8" s="38"/>
      <c r="D8" s="38"/>
      <c r="E8" s="38"/>
      <c r="F8" s="38"/>
      <c r="G8" s="38"/>
      <c r="H8" s="38"/>
      <c r="I8" s="38"/>
      <c r="J8" s="38"/>
      <c r="K8" s="38"/>
      <c r="L8" s="38"/>
      <c r="M8" s="38"/>
      <c r="N8" s="38"/>
      <c r="O8" s="38"/>
      <c r="P8" s="38"/>
      <c r="Q8" s="38"/>
    </row>
    <row r="9" spans="1:17" ht="15.6" x14ac:dyDescent="0.3">
      <c r="A9" s="152" t="s">
        <v>36</v>
      </c>
      <c r="B9" s="152"/>
      <c r="C9" s="167" t="s">
        <v>68</v>
      </c>
      <c r="D9" s="167"/>
      <c r="E9" s="167"/>
      <c r="F9" s="167"/>
      <c r="G9" s="152" t="s">
        <v>37</v>
      </c>
      <c r="H9" s="152"/>
      <c r="I9" s="162" t="s">
        <v>69</v>
      </c>
      <c r="J9" s="162"/>
      <c r="K9" s="162"/>
      <c r="L9" s="162"/>
      <c r="M9" s="154" t="s">
        <v>38</v>
      </c>
      <c r="N9" s="154"/>
      <c r="O9" s="145" t="s">
        <v>39</v>
      </c>
      <c r="P9" s="145"/>
      <c r="Q9" s="38"/>
    </row>
    <row r="10" spans="1:17" ht="15.6" x14ac:dyDescent="0.3">
      <c r="A10"/>
      <c r="B10" s="1"/>
      <c r="C10" s="146" t="s">
        <v>3</v>
      </c>
      <c r="D10" s="146"/>
      <c r="E10" s="146"/>
      <c r="F10" s="146"/>
      <c r="G10"/>
      <c r="H10" s="1"/>
      <c r="I10" s="146" t="s">
        <v>3</v>
      </c>
      <c r="J10" s="146"/>
      <c r="K10" s="146"/>
      <c r="L10" s="146"/>
      <c r="M10" s="5"/>
      <c r="N10" s="5"/>
      <c r="O10" s="5"/>
      <c r="P10" s="5"/>
      <c r="Q10" s="38"/>
    </row>
    <row r="11" spans="1:17" ht="15" customHeight="1" x14ac:dyDescent="0.3">
      <c r="A11" s="140" t="s">
        <v>4</v>
      </c>
      <c r="B11" s="140"/>
      <c r="C11" s="140"/>
      <c r="D11" s="209" t="s">
        <v>143</v>
      </c>
      <c r="E11" s="214"/>
      <c r="F11" s="214"/>
      <c r="G11" s="214"/>
      <c r="H11" s="214"/>
      <c r="I11" s="214"/>
      <c r="J11" s="214"/>
      <c r="K11" s="148" t="s">
        <v>5</v>
      </c>
      <c r="L11" s="165" t="s">
        <v>70</v>
      </c>
      <c r="M11" s="166"/>
      <c r="N11" s="166"/>
      <c r="O11" s="166"/>
      <c r="P11" s="166"/>
      <c r="Q11" s="39"/>
    </row>
    <row r="12" spans="1:17" ht="110.4" customHeight="1" x14ac:dyDescent="0.3">
      <c r="A12" s="140"/>
      <c r="B12" s="140"/>
      <c r="C12" s="140"/>
      <c r="D12" s="151" t="s">
        <v>60</v>
      </c>
      <c r="E12" s="151"/>
      <c r="F12" s="151"/>
      <c r="G12" s="151"/>
      <c r="H12" s="151"/>
      <c r="I12" s="151"/>
      <c r="J12" s="151"/>
      <c r="K12" s="148"/>
      <c r="L12" s="144" t="s">
        <v>61</v>
      </c>
      <c r="M12" s="144"/>
      <c r="N12" s="144"/>
      <c r="O12" s="144"/>
      <c r="P12" s="144"/>
      <c r="Q12" s="40"/>
    </row>
    <row r="13" spans="1:17" x14ac:dyDescent="0.3">
      <c r="A13" s="208" t="s">
        <v>7</v>
      </c>
      <c r="B13" s="208"/>
      <c r="C13" s="208"/>
      <c r="D13" s="209" t="s">
        <v>148</v>
      </c>
      <c r="E13" s="209"/>
      <c r="F13" s="209"/>
      <c r="G13" s="209"/>
      <c r="H13" s="209"/>
      <c r="I13" s="209"/>
      <c r="J13" s="209"/>
      <c r="K13" s="209"/>
      <c r="L13" s="209"/>
      <c r="M13" s="209"/>
      <c r="N13" s="209"/>
      <c r="O13" s="209"/>
      <c r="P13" s="209"/>
    </row>
    <row r="14" spans="1:17" ht="57.6" customHeight="1" x14ac:dyDescent="0.3">
      <c r="A14" s="208"/>
      <c r="B14" s="208"/>
      <c r="C14" s="208"/>
      <c r="D14" s="210" t="s">
        <v>62</v>
      </c>
      <c r="E14" s="210"/>
      <c r="F14" s="210"/>
      <c r="G14" s="210"/>
      <c r="H14" s="210"/>
      <c r="I14" s="210"/>
      <c r="J14" s="210"/>
      <c r="K14" s="210"/>
      <c r="L14" s="210"/>
      <c r="M14" s="210"/>
      <c r="N14" s="210"/>
      <c r="O14" s="210"/>
      <c r="P14" s="210"/>
    </row>
    <row r="15" spans="1:17" ht="14.4" customHeight="1" x14ac:dyDescent="0.3">
      <c r="A15" s="208" t="s">
        <v>8</v>
      </c>
      <c r="B15" s="208"/>
      <c r="C15" s="208"/>
      <c r="D15" s="209" t="s">
        <v>123</v>
      </c>
      <c r="E15" s="209"/>
      <c r="F15" s="209"/>
      <c r="G15" s="209"/>
      <c r="H15" s="209"/>
      <c r="I15" s="209"/>
      <c r="J15" s="209"/>
      <c r="K15" s="209"/>
      <c r="L15" s="209"/>
      <c r="M15" s="209"/>
      <c r="N15" s="209"/>
      <c r="O15" s="209"/>
      <c r="P15" s="209"/>
    </row>
    <row r="16" spans="1:17" ht="55.2" customHeight="1" x14ac:dyDescent="0.3">
      <c r="A16" s="208"/>
      <c r="B16" s="208"/>
      <c r="C16" s="208"/>
      <c r="D16" s="211" t="s">
        <v>63</v>
      </c>
      <c r="E16" s="211"/>
      <c r="F16" s="211"/>
      <c r="G16" s="211"/>
      <c r="H16" s="211"/>
      <c r="I16" s="211"/>
      <c r="J16" s="211"/>
      <c r="K16" s="211"/>
      <c r="L16" s="211"/>
      <c r="M16" s="211"/>
      <c r="N16" s="211"/>
      <c r="O16" s="211"/>
      <c r="P16" s="211"/>
    </row>
    <row r="17" spans="1:17" ht="30" customHeight="1" x14ac:dyDescent="0.3">
      <c r="A17" s="203" t="s">
        <v>9</v>
      </c>
      <c r="B17" s="203"/>
      <c r="C17" s="203"/>
      <c r="D17" s="204" t="s">
        <v>64</v>
      </c>
      <c r="E17" s="204"/>
      <c r="F17" s="204"/>
      <c r="G17" s="204"/>
      <c r="H17" s="205" t="s">
        <v>10</v>
      </c>
      <c r="I17" s="205"/>
      <c r="J17" s="205"/>
      <c r="K17" s="173" t="s">
        <v>137</v>
      </c>
      <c r="L17" s="173"/>
      <c r="M17" s="173"/>
      <c r="N17" s="173"/>
      <c r="O17" s="173"/>
      <c r="P17" s="173"/>
    </row>
    <row r="18" spans="1:17" ht="15.6" customHeight="1" x14ac:dyDescent="0.3">
      <c r="A18" s="203"/>
      <c r="B18" s="203"/>
      <c r="C18" s="203"/>
      <c r="D18" s="206" t="s">
        <v>11</v>
      </c>
      <c r="E18" s="206"/>
      <c r="F18" s="206"/>
      <c r="G18" s="206"/>
      <c r="H18" s="205"/>
      <c r="I18" s="205"/>
      <c r="J18" s="205"/>
      <c r="K18" s="207" t="s">
        <v>11</v>
      </c>
      <c r="L18" s="207"/>
      <c r="M18" s="207"/>
      <c r="N18" s="207"/>
      <c r="O18" s="207"/>
      <c r="P18" s="207"/>
    </row>
    <row r="19" spans="1:17" ht="28.2" customHeight="1" x14ac:dyDescent="0.3">
      <c r="A19" s="187" t="s">
        <v>40</v>
      </c>
      <c r="B19" s="188"/>
      <c r="C19" s="189" t="s">
        <v>668</v>
      </c>
      <c r="D19" s="189"/>
      <c r="E19" s="190" t="s">
        <v>41</v>
      </c>
      <c r="F19" s="190"/>
      <c r="G19" s="191" t="s">
        <v>667</v>
      </c>
      <c r="H19" s="191"/>
      <c r="I19" s="191"/>
      <c r="J19" s="190" t="s">
        <v>42</v>
      </c>
      <c r="K19" s="190"/>
      <c r="L19" s="190"/>
      <c r="M19" s="192" t="str">
        <f>LEFT(L11,SEARCH(" ",L11)-1)&amp;" "&amp;LEFT(MID(L11,SEARCH(" ",L11)+1,1))&amp;"."&amp;LEFT(MID(L11,SEARCH(" ",L11,SEARCH(" ",L11)+1)+1,1))&amp;"."</f>
        <v>Голуб І.Л.</v>
      </c>
      <c r="N19" s="192"/>
      <c r="O19" s="192"/>
      <c r="P19" s="192"/>
    </row>
    <row r="20" spans="1:17" ht="54.6" customHeight="1" x14ac:dyDescent="0.3">
      <c r="A20" s="41"/>
      <c r="B20" s="42"/>
      <c r="C20" s="193" t="s">
        <v>12</v>
      </c>
      <c r="D20" s="193"/>
      <c r="E20" s="42"/>
      <c r="F20" s="43"/>
      <c r="G20" s="194" t="s">
        <v>12</v>
      </c>
      <c r="H20" s="194"/>
      <c r="I20" s="194"/>
      <c r="J20" s="190"/>
      <c r="K20" s="190"/>
      <c r="L20" s="190"/>
      <c r="M20" s="195" t="s">
        <v>65</v>
      </c>
      <c r="N20" s="195"/>
      <c r="O20" s="195"/>
      <c r="P20" s="195"/>
    </row>
    <row r="21" spans="1:17" customFormat="1" ht="31.2" customHeight="1" thickBot="1" x14ac:dyDescent="0.35">
      <c r="A21" s="128" t="s">
        <v>43</v>
      </c>
      <c r="B21" s="128"/>
      <c r="C21" s="128"/>
      <c r="D21" s="128"/>
      <c r="E21" s="128"/>
      <c r="F21" s="128"/>
      <c r="G21" s="251" t="s">
        <v>71</v>
      </c>
      <c r="H21" s="169"/>
      <c r="I21" s="169"/>
      <c r="J21" s="11"/>
      <c r="K21" s="12"/>
      <c r="L21" s="31">
        <f>M21+O38</f>
        <v>28.310000000000002</v>
      </c>
      <c r="M21" s="33">
        <v>14.4</v>
      </c>
      <c r="N21" s="13"/>
    </row>
    <row r="22" spans="1:17" ht="15.6" customHeight="1" x14ac:dyDescent="0.3">
      <c r="G22" s="199" t="s">
        <v>44</v>
      </c>
      <c r="H22" s="199"/>
      <c r="I22" s="199"/>
      <c r="J22" s="49"/>
      <c r="K22" s="36" t="s">
        <v>45</v>
      </c>
      <c r="M22" s="36"/>
      <c r="N22" s="36"/>
    </row>
    <row r="23" spans="1:17" ht="15.6" customHeight="1" x14ac:dyDescent="0.3">
      <c r="G23" s="49"/>
      <c r="H23" s="49"/>
      <c r="I23" s="49"/>
      <c r="J23" s="49"/>
      <c r="K23" s="36"/>
      <c r="M23" s="36"/>
      <c r="N23" s="36"/>
    </row>
    <row r="24" spans="1:17" x14ac:dyDescent="0.3">
      <c r="A24" s="200" t="s">
        <v>13</v>
      </c>
      <c r="B24" s="201"/>
      <c r="C24" s="201"/>
      <c r="D24" s="201"/>
      <c r="E24" s="202"/>
      <c r="F24" s="202"/>
      <c r="G24" s="202"/>
      <c r="H24" s="202"/>
      <c r="I24" s="202"/>
      <c r="J24" s="202"/>
      <c r="K24" s="202"/>
      <c r="L24" s="186" t="s">
        <v>66</v>
      </c>
      <c r="M24" s="186"/>
      <c r="N24" s="50"/>
      <c r="O24" s="51"/>
      <c r="P24" s="51"/>
    </row>
    <row r="25" spans="1:17" ht="15.6" customHeight="1" x14ac:dyDescent="0.3">
      <c r="A25" s="52"/>
      <c r="E25" s="180" t="s">
        <v>14</v>
      </c>
      <c r="F25" s="180"/>
      <c r="G25" s="180"/>
      <c r="H25" s="180"/>
      <c r="I25" s="180"/>
      <c r="J25" s="180"/>
      <c r="K25" s="180"/>
    </row>
    <row r="26" spans="1:17" ht="15.6" customHeight="1" x14ac:dyDescent="0.3">
      <c r="A26" s="181" t="s">
        <v>15</v>
      </c>
      <c r="B26" s="181"/>
      <c r="C26" s="181"/>
      <c r="D26" s="181"/>
      <c r="E26" s="182" t="s">
        <v>666</v>
      </c>
      <c r="F26" s="182"/>
      <c r="G26" s="182"/>
      <c r="H26" s="182"/>
      <c r="I26" s="182"/>
      <c r="J26" s="182"/>
      <c r="K26" s="182"/>
      <c r="L26" s="182"/>
      <c r="M26" s="182"/>
      <c r="N26" s="182"/>
      <c r="O26" s="182"/>
    </row>
    <row r="27" spans="1:17" ht="15.6" customHeight="1" x14ac:dyDescent="0.3">
      <c r="A27" s="53"/>
      <c r="B27" s="38"/>
      <c r="C27" s="38"/>
      <c r="D27" s="38"/>
      <c r="E27" s="38"/>
      <c r="F27" s="38"/>
      <c r="G27" s="38"/>
      <c r="H27" s="38"/>
      <c r="I27" s="38"/>
      <c r="J27" s="38"/>
      <c r="K27" s="38"/>
      <c r="L27" s="38"/>
      <c r="M27" s="38"/>
      <c r="N27" s="38"/>
    </row>
    <row r="28" spans="1:17" x14ac:dyDescent="0.3">
      <c r="N28" s="54" t="s">
        <v>46</v>
      </c>
      <c r="P28" s="54"/>
    </row>
    <row r="29" spans="1:17" ht="15.6" x14ac:dyDescent="0.3">
      <c r="H29" s="55"/>
      <c r="I29" s="55" t="s">
        <v>16</v>
      </c>
      <c r="J29" s="55"/>
    </row>
    <row r="30" spans="1:17" ht="111.6" customHeight="1" x14ac:dyDescent="0.3">
      <c r="B30" s="56" t="s">
        <v>47</v>
      </c>
      <c r="C30" s="183" t="s">
        <v>48</v>
      </c>
      <c r="D30" s="183"/>
      <c r="E30" s="183"/>
      <c r="F30" s="56" t="s">
        <v>49</v>
      </c>
      <c r="G30" s="56" t="s">
        <v>50</v>
      </c>
      <c r="H30" s="56" t="s">
        <v>51</v>
      </c>
      <c r="I30" s="56" t="s">
        <v>52</v>
      </c>
      <c r="J30" s="56" t="s">
        <v>17</v>
      </c>
      <c r="K30" s="56" t="s">
        <v>18</v>
      </c>
      <c r="L30" s="56" t="s">
        <v>19</v>
      </c>
      <c r="M30" s="56" t="s">
        <v>20</v>
      </c>
      <c r="N30" s="56" t="s">
        <v>21</v>
      </c>
      <c r="O30" s="56" t="s">
        <v>25</v>
      </c>
    </row>
    <row r="31" spans="1:17" x14ac:dyDescent="0.3">
      <c r="B31" s="57">
        <v>1</v>
      </c>
      <c r="C31" s="174">
        <v>2</v>
      </c>
      <c r="D31" s="174"/>
      <c r="E31" s="174"/>
      <c r="F31" s="57">
        <v>3</v>
      </c>
      <c r="G31" s="57">
        <v>4</v>
      </c>
      <c r="H31" s="57"/>
      <c r="I31" s="57">
        <v>5</v>
      </c>
      <c r="J31" s="57">
        <v>6</v>
      </c>
      <c r="K31" s="57">
        <v>7</v>
      </c>
      <c r="L31" s="57">
        <v>8</v>
      </c>
      <c r="M31" s="57">
        <v>9</v>
      </c>
      <c r="N31" s="57">
        <v>10</v>
      </c>
      <c r="O31" s="57">
        <v>11</v>
      </c>
    </row>
    <row r="32" spans="1:17" s="58" customFormat="1" ht="26.4" customHeight="1" x14ac:dyDescent="0.25">
      <c r="B32" s="59">
        <v>1</v>
      </c>
      <c r="C32" s="184" t="s">
        <v>961</v>
      </c>
      <c r="D32" s="184"/>
      <c r="E32" s="184"/>
      <c r="F32" s="59" t="s">
        <v>6</v>
      </c>
      <c r="G32" s="59" t="s">
        <v>6</v>
      </c>
      <c r="H32" s="59" t="s">
        <v>6</v>
      </c>
      <c r="I32" s="59" t="s">
        <v>22</v>
      </c>
      <c r="J32" s="59">
        <v>104</v>
      </c>
      <c r="K32" s="59"/>
      <c r="L32" s="59"/>
      <c r="M32" s="59"/>
      <c r="N32" s="59"/>
      <c r="O32" s="59">
        <v>5</v>
      </c>
      <c r="P32" s="60"/>
      <c r="Q32" s="60"/>
    </row>
    <row r="33" spans="1:15" s="58" customFormat="1" ht="13.2" x14ac:dyDescent="0.25">
      <c r="B33" s="61"/>
      <c r="C33" s="184" t="s">
        <v>960</v>
      </c>
      <c r="D33" s="184"/>
      <c r="E33" s="184"/>
      <c r="F33" s="59" t="s">
        <v>6</v>
      </c>
      <c r="G33" s="59" t="s">
        <v>6</v>
      </c>
      <c r="H33" s="59" t="s">
        <v>6</v>
      </c>
      <c r="I33" s="59" t="s">
        <v>22</v>
      </c>
      <c r="J33" s="59">
        <v>74</v>
      </c>
      <c r="K33" s="62"/>
      <c r="L33" s="62"/>
      <c r="M33" s="62"/>
      <c r="N33" s="62"/>
      <c r="O33" s="61">
        <v>3.39</v>
      </c>
    </row>
    <row r="34" spans="1:15" s="58" customFormat="1" ht="13.2" x14ac:dyDescent="0.25">
      <c r="B34" s="62"/>
      <c r="C34" s="185" t="s">
        <v>665</v>
      </c>
      <c r="D34" s="185"/>
      <c r="E34" s="185"/>
      <c r="F34" s="59"/>
      <c r="G34" s="59"/>
      <c r="H34" s="59"/>
      <c r="I34" s="59" t="s">
        <v>22</v>
      </c>
      <c r="J34" s="59">
        <v>2</v>
      </c>
      <c r="K34" s="62"/>
      <c r="L34" s="62"/>
      <c r="M34" s="62"/>
      <c r="N34" s="62"/>
      <c r="O34" s="61">
        <v>5.52</v>
      </c>
    </row>
    <row r="35" spans="1:15" s="58" customFormat="1" ht="13.2" x14ac:dyDescent="0.25">
      <c r="B35" s="62"/>
      <c r="C35" s="185"/>
      <c r="D35" s="185"/>
      <c r="E35" s="185"/>
      <c r="F35" s="59"/>
      <c r="G35" s="59"/>
      <c r="H35" s="59"/>
      <c r="I35" s="62"/>
      <c r="J35" s="61"/>
      <c r="K35" s="62"/>
      <c r="L35" s="62"/>
      <c r="M35" s="62"/>
      <c r="N35" s="62"/>
      <c r="O35" s="61"/>
    </row>
    <row r="36" spans="1:15" s="58" customFormat="1" ht="13.2" x14ac:dyDescent="0.25">
      <c r="B36" s="62"/>
      <c r="C36" s="185"/>
      <c r="D36" s="185"/>
      <c r="E36" s="185"/>
      <c r="F36" s="59"/>
      <c r="G36" s="59"/>
      <c r="H36" s="59"/>
      <c r="I36" s="62"/>
      <c r="J36" s="61"/>
      <c r="K36" s="62"/>
      <c r="L36" s="62"/>
      <c r="M36" s="62"/>
      <c r="N36" s="62"/>
      <c r="O36" s="61"/>
    </row>
    <row r="37" spans="1:15" s="58" customFormat="1" ht="13.2" x14ac:dyDescent="0.25">
      <c r="B37" s="62"/>
      <c r="C37" s="185"/>
      <c r="D37" s="185"/>
      <c r="E37" s="185"/>
      <c r="F37" s="59"/>
      <c r="G37" s="59"/>
      <c r="H37" s="59"/>
      <c r="I37" s="62"/>
      <c r="J37" s="61"/>
      <c r="K37" s="62"/>
      <c r="L37" s="62"/>
      <c r="M37" s="62"/>
      <c r="N37" s="62"/>
      <c r="O37" s="61"/>
    </row>
    <row r="38" spans="1:15" s="58" customFormat="1" ht="13.2" x14ac:dyDescent="0.25">
      <c r="B38" s="179" t="s">
        <v>53</v>
      </c>
      <c r="C38" s="179"/>
      <c r="D38" s="179"/>
      <c r="E38" s="179"/>
      <c r="F38" s="59" t="s">
        <v>6</v>
      </c>
      <c r="G38" s="59" t="s">
        <v>6</v>
      </c>
      <c r="H38" s="59" t="s">
        <v>6</v>
      </c>
      <c r="I38" s="61" t="s">
        <v>22</v>
      </c>
      <c r="J38" s="61">
        <f>SUM(J32:J37)</f>
        <v>180</v>
      </c>
      <c r="K38" s="62"/>
      <c r="L38" s="62"/>
      <c r="M38" s="62"/>
      <c r="N38" s="62"/>
      <c r="O38" s="61">
        <f>SUM(O32:O37)</f>
        <v>13.91</v>
      </c>
    </row>
    <row r="40" spans="1:15" ht="79.2" customHeight="1" x14ac:dyDescent="0.3">
      <c r="A40" s="175" t="s">
        <v>566</v>
      </c>
      <c r="B40" s="176"/>
      <c r="C40" s="176"/>
      <c r="D40" s="176"/>
      <c r="E40" s="176"/>
      <c r="F40" s="176"/>
      <c r="I40" s="177" t="s">
        <v>55</v>
      </c>
      <c r="J40" s="177"/>
      <c r="K40" s="177"/>
      <c r="L40" s="177"/>
      <c r="M40" s="177"/>
      <c r="N40" s="177"/>
    </row>
    <row r="41" spans="1:15" ht="15.6" customHeight="1" x14ac:dyDescent="0.3">
      <c r="A41" s="40"/>
      <c r="B41" s="63"/>
      <c r="C41" s="63"/>
      <c r="D41" s="63"/>
      <c r="E41" s="63"/>
      <c r="F41" s="63"/>
      <c r="I41" s="40"/>
      <c r="J41" s="40"/>
      <c r="K41" s="40"/>
      <c r="L41" s="40"/>
      <c r="M41" s="40"/>
      <c r="N41" s="40"/>
    </row>
    <row r="42" spans="1:15" ht="15.6" x14ac:dyDescent="0.3">
      <c r="G42" s="55" t="s">
        <v>23</v>
      </c>
      <c r="H42" s="55"/>
      <c r="I42" s="55"/>
      <c r="J42" s="55"/>
    </row>
    <row r="43" spans="1:15" x14ac:dyDescent="0.3">
      <c r="B43" s="178" t="s">
        <v>24</v>
      </c>
      <c r="C43" s="64"/>
      <c r="D43" s="178" t="s">
        <v>25</v>
      </c>
      <c r="E43" s="178" t="s">
        <v>56</v>
      </c>
      <c r="F43" s="178"/>
      <c r="G43" s="178"/>
      <c r="H43" s="64"/>
      <c r="I43" s="64"/>
      <c r="J43" s="64"/>
      <c r="K43" s="178" t="s">
        <v>26</v>
      </c>
      <c r="L43" s="178"/>
      <c r="M43" s="178"/>
    </row>
    <row r="44" spans="1:15" x14ac:dyDescent="0.3">
      <c r="B44" s="178"/>
      <c r="C44" s="64"/>
      <c r="D44" s="178"/>
      <c r="E44" s="64" t="s">
        <v>27</v>
      </c>
      <c r="F44" s="64" t="s">
        <v>28</v>
      </c>
      <c r="G44" s="64" t="s">
        <v>29</v>
      </c>
      <c r="H44" s="64"/>
      <c r="I44" s="64"/>
      <c r="J44" s="64"/>
      <c r="K44" s="178"/>
      <c r="L44" s="178"/>
      <c r="M44" s="178"/>
    </row>
    <row r="45" spans="1:15" x14ac:dyDescent="0.3">
      <c r="B45" s="57">
        <v>1</v>
      </c>
      <c r="C45" s="57"/>
      <c r="D45" s="57">
        <v>2</v>
      </c>
      <c r="E45" s="57">
        <v>3</v>
      </c>
      <c r="F45" s="57">
        <v>4</v>
      </c>
      <c r="G45" s="57">
        <v>5</v>
      </c>
      <c r="H45" s="57"/>
      <c r="I45" s="57"/>
      <c r="J45" s="57"/>
      <c r="K45" s="174">
        <v>6</v>
      </c>
      <c r="L45" s="174"/>
      <c r="M45" s="174"/>
    </row>
    <row r="46" spans="1:15" x14ac:dyDescent="0.3">
      <c r="B46" s="65" t="s">
        <v>57</v>
      </c>
      <c r="C46" s="65"/>
      <c r="D46" s="65"/>
      <c r="E46" s="65"/>
      <c r="F46" s="65"/>
      <c r="G46" s="65"/>
      <c r="H46" s="65"/>
      <c r="I46" s="65"/>
      <c r="J46" s="65"/>
      <c r="K46" s="65"/>
      <c r="L46" s="65"/>
      <c r="M46" s="65"/>
    </row>
    <row r="47" spans="1:15" x14ac:dyDescent="0.3">
      <c r="B47" s="65" t="s">
        <v>30</v>
      </c>
      <c r="C47" s="65"/>
      <c r="D47" s="65"/>
      <c r="E47" s="65"/>
      <c r="F47" s="65"/>
      <c r="G47" s="65"/>
      <c r="H47" s="65"/>
      <c r="I47" s="65"/>
      <c r="J47" s="65"/>
      <c r="K47" s="65"/>
      <c r="L47" s="65"/>
      <c r="M47" s="65"/>
    </row>
    <row r="49" spans="2:10" x14ac:dyDescent="0.3">
      <c r="B49" s="66" t="s">
        <v>58</v>
      </c>
      <c r="C49" s="66"/>
      <c r="D49" s="36"/>
      <c r="E49" s="36"/>
      <c r="F49" s="36"/>
      <c r="G49" s="36"/>
      <c r="H49" s="36"/>
      <c r="I49" s="36"/>
      <c r="J49" s="36"/>
    </row>
    <row r="50" spans="2:10" x14ac:dyDescent="0.3">
      <c r="B50" s="35" t="s">
        <v>59</v>
      </c>
      <c r="C50" s="35"/>
      <c r="D50" s="36"/>
      <c r="E50" s="36"/>
      <c r="F50" s="36"/>
      <c r="G50" s="36"/>
      <c r="H50" s="36"/>
      <c r="I50" s="36"/>
      <c r="J50" s="36"/>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ageMargins left="0.7" right="0.7" top="0.75" bottom="0.75" header="0.3" footer="0.3"/>
  <pageSetup paperSize="9" scale="72" orientation="landscape" r:id="rId1"/>
  <rowBreaks count="1" manualBreakCount="1">
    <brk id="27"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C5F2C-36D7-4C29-9A50-2183739FBBF2}">
  <dimension ref="A1:Q50"/>
  <sheetViews>
    <sheetView zoomScale="85" zoomScaleNormal="85" zoomScaleSheetLayoutView="85" workbookViewId="0">
      <selection activeCell="O33" sqref="O33"/>
    </sheetView>
  </sheetViews>
  <sheetFormatPr defaultColWidth="9" defaultRowHeight="14.4" x14ac:dyDescent="0.3"/>
  <cols>
    <col min="1" max="1" width="8.88671875" style="34" customWidth="1"/>
    <col min="2" max="3" width="9.109375" style="34" customWidth="1"/>
    <col min="4" max="4" width="13.44140625" style="34" customWidth="1"/>
    <col min="5" max="5" width="19.33203125" style="34" customWidth="1"/>
    <col min="6" max="6" width="10.6640625" style="34" customWidth="1"/>
    <col min="7" max="10" width="10.5546875" style="34" customWidth="1"/>
    <col min="11" max="12" width="9" style="34"/>
    <col min="13" max="13" width="10.33203125" style="34" customWidth="1"/>
    <col min="14" max="14" width="10.5546875" style="34" customWidth="1"/>
    <col min="15" max="15" width="9" style="34" customWidth="1"/>
    <col min="16" max="256" width="9" style="34"/>
    <col min="257" max="257" width="8.88671875" style="34" customWidth="1"/>
    <col min="258" max="259" width="9.109375" style="34" customWidth="1"/>
    <col min="260" max="260" width="13.44140625" style="34" customWidth="1"/>
    <col min="261" max="261" width="9" style="34"/>
    <col min="262" max="262" width="10.6640625" style="34" customWidth="1"/>
    <col min="263" max="266" width="10.5546875" style="34" customWidth="1"/>
    <col min="267" max="268" width="9" style="34"/>
    <col min="269" max="269" width="10.33203125" style="34" customWidth="1"/>
    <col min="270" max="270" width="10.5546875" style="34" customWidth="1"/>
    <col min="271" max="512" width="9" style="34"/>
    <col min="513" max="513" width="8.88671875" style="34" customWidth="1"/>
    <col min="514" max="515" width="9.109375" style="34" customWidth="1"/>
    <col min="516" max="516" width="13.44140625" style="34" customWidth="1"/>
    <col min="517" max="517" width="9" style="34"/>
    <col min="518" max="518" width="10.6640625" style="34" customWidth="1"/>
    <col min="519" max="522" width="10.5546875" style="34" customWidth="1"/>
    <col min="523" max="524" width="9" style="34"/>
    <col min="525" max="525" width="10.33203125" style="34" customWidth="1"/>
    <col min="526" max="526" width="10.5546875" style="34" customWidth="1"/>
    <col min="527" max="768" width="9" style="34"/>
    <col min="769" max="769" width="8.88671875" style="34" customWidth="1"/>
    <col min="770" max="771" width="9.109375" style="34" customWidth="1"/>
    <col min="772" max="772" width="13.44140625" style="34" customWidth="1"/>
    <col min="773" max="773" width="9" style="34"/>
    <col min="774" max="774" width="10.6640625" style="34" customWidth="1"/>
    <col min="775" max="778" width="10.5546875" style="34" customWidth="1"/>
    <col min="779" max="780" width="9" style="34"/>
    <col min="781" max="781" width="10.33203125" style="34" customWidth="1"/>
    <col min="782" max="782" width="10.5546875" style="34" customWidth="1"/>
    <col min="783" max="1024" width="9" style="34"/>
    <col min="1025" max="1025" width="8.88671875" style="34" customWidth="1"/>
    <col min="1026" max="1027" width="9.109375" style="34" customWidth="1"/>
    <col min="1028" max="1028" width="13.44140625" style="34" customWidth="1"/>
    <col min="1029" max="1029" width="9" style="34"/>
    <col min="1030" max="1030" width="10.6640625" style="34" customWidth="1"/>
    <col min="1031" max="1034" width="10.5546875" style="34" customWidth="1"/>
    <col min="1035" max="1036" width="9" style="34"/>
    <col min="1037" max="1037" width="10.33203125" style="34" customWidth="1"/>
    <col min="1038" max="1038" width="10.5546875" style="34" customWidth="1"/>
    <col min="1039" max="1280" width="9" style="34"/>
    <col min="1281" max="1281" width="8.88671875" style="34" customWidth="1"/>
    <col min="1282" max="1283" width="9.109375" style="34" customWidth="1"/>
    <col min="1284" max="1284" width="13.44140625" style="34" customWidth="1"/>
    <col min="1285" max="1285" width="9" style="34"/>
    <col min="1286" max="1286" width="10.6640625" style="34" customWidth="1"/>
    <col min="1287" max="1290" width="10.5546875" style="34" customWidth="1"/>
    <col min="1291" max="1292" width="9" style="34"/>
    <col min="1293" max="1293" width="10.33203125" style="34" customWidth="1"/>
    <col min="1294" max="1294" width="10.5546875" style="34" customWidth="1"/>
    <col min="1295" max="1536" width="9" style="34"/>
    <col min="1537" max="1537" width="8.88671875" style="34" customWidth="1"/>
    <col min="1538" max="1539" width="9.109375" style="34" customWidth="1"/>
    <col min="1540" max="1540" width="13.44140625" style="34" customWidth="1"/>
    <col min="1541" max="1541" width="9" style="34"/>
    <col min="1542" max="1542" width="10.6640625" style="34" customWidth="1"/>
    <col min="1543" max="1546" width="10.5546875" style="34" customWidth="1"/>
    <col min="1547" max="1548" width="9" style="34"/>
    <col min="1549" max="1549" width="10.33203125" style="34" customWidth="1"/>
    <col min="1550" max="1550" width="10.5546875" style="34" customWidth="1"/>
    <col min="1551" max="1792" width="9" style="34"/>
    <col min="1793" max="1793" width="8.88671875" style="34" customWidth="1"/>
    <col min="1794" max="1795" width="9.109375" style="34" customWidth="1"/>
    <col min="1796" max="1796" width="13.44140625" style="34" customWidth="1"/>
    <col min="1797" max="1797" width="9" style="34"/>
    <col min="1798" max="1798" width="10.6640625" style="34" customWidth="1"/>
    <col min="1799" max="1802" width="10.5546875" style="34" customWidth="1"/>
    <col min="1803" max="1804" width="9" style="34"/>
    <col min="1805" max="1805" width="10.33203125" style="34" customWidth="1"/>
    <col min="1806" max="1806" width="10.5546875" style="34" customWidth="1"/>
    <col min="1807" max="2048" width="9" style="34"/>
    <col min="2049" max="2049" width="8.88671875" style="34" customWidth="1"/>
    <col min="2050" max="2051" width="9.109375" style="34" customWidth="1"/>
    <col min="2052" max="2052" width="13.44140625" style="34" customWidth="1"/>
    <col min="2053" max="2053" width="9" style="34"/>
    <col min="2054" max="2054" width="10.6640625" style="34" customWidth="1"/>
    <col min="2055" max="2058" width="10.5546875" style="34" customWidth="1"/>
    <col min="2059" max="2060" width="9" style="34"/>
    <col min="2061" max="2061" width="10.33203125" style="34" customWidth="1"/>
    <col min="2062" max="2062" width="10.5546875" style="34" customWidth="1"/>
    <col min="2063" max="2304" width="9" style="34"/>
    <col min="2305" max="2305" width="8.88671875" style="34" customWidth="1"/>
    <col min="2306" max="2307" width="9.109375" style="34" customWidth="1"/>
    <col min="2308" max="2308" width="13.44140625" style="34" customWidth="1"/>
    <col min="2309" max="2309" width="9" style="34"/>
    <col min="2310" max="2310" width="10.6640625" style="34" customWidth="1"/>
    <col min="2311" max="2314" width="10.5546875" style="34" customWidth="1"/>
    <col min="2315" max="2316" width="9" style="34"/>
    <col min="2317" max="2317" width="10.33203125" style="34" customWidth="1"/>
    <col min="2318" max="2318" width="10.5546875" style="34" customWidth="1"/>
    <col min="2319" max="2560" width="9" style="34"/>
    <col min="2561" max="2561" width="8.88671875" style="34" customWidth="1"/>
    <col min="2562" max="2563" width="9.109375" style="34" customWidth="1"/>
    <col min="2564" max="2564" width="13.44140625" style="34" customWidth="1"/>
    <col min="2565" max="2565" width="9" style="34"/>
    <col min="2566" max="2566" width="10.6640625" style="34" customWidth="1"/>
    <col min="2567" max="2570" width="10.5546875" style="34" customWidth="1"/>
    <col min="2571" max="2572" width="9" style="34"/>
    <col min="2573" max="2573" width="10.33203125" style="34" customWidth="1"/>
    <col min="2574" max="2574" width="10.5546875" style="34" customWidth="1"/>
    <col min="2575" max="2816" width="9" style="34"/>
    <col min="2817" max="2817" width="8.88671875" style="34" customWidth="1"/>
    <col min="2818" max="2819" width="9.109375" style="34" customWidth="1"/>
    <col min="2820" max="2820" width="13.44140625" style="34" customWidth="1"/>
    <col min="2821" max="2821" width="9" style="34"/>
    <col min="2822" max="2822" width="10.6640625" style="34" customWidth="1"/>
    <col min="2823" max="2826" width="10.5546875" style="34" customWidth="1"/>
    <col min="2827" max="2828" width="9" style="34"/>
    <col min="2829" max="2829" width="10.33203125" style="34" customWidth="1"/>
    <col min="2830" max="2830" width="10.5546875" style="34" customWidth="1"/>
    <col min="2831" max="3072" width="9" style="34"/>
    <col min="3073" max="3073" width="8.88671875" style="34" customWidth="1"/>
    <col min="3074" max="3075" width="9.109375" style="34" customWidth="1"/>
    <col min="3076" max="3076" width="13.44140625" style="34" customWidth="1"/>
    <col min="3077" max="3077" width="9" style="34"/>
    <col min="3078" max="3078" width="10.6640625" style="34" customWidth="1"/>
    <col min="3079" max="3082" width="10.5546875" style="34" customWidth="1"/>
    <col min="3083" max="3084" width="9" style="34"/>
    <col min="3085" max="3085" width="10.33203125" style="34" customWidth="1"/>
    <col min="3086" max="3086" width="10.5546875" style="34" customWidth="1"/>
    <col min="3087" max="3328" width="9" style="34"/>
    <col min="3329" max="3329" width="8.88671875" style="34" customWidth="1"/>
    <col min="3330" max="3331" width="9.109375" style="34" customWidth="1"/>
    <col min="3332" max="3332" width="13.44140625" style="34" customWidth="1"/>
    <col min="3333" max="3333" width="9" style="34"/>
    <col min="3334" max="3334" width="10.6640625" style="34" customWidth="1"/>
    <col min="3335" max="3338" width="10.5546875" style="34" customWidth="1"/>
    <col min="3339" max="3340" width="9" style="34"/>
    <col min="3341" max="3341" width="10.33203125" style="34" customWidth="1"/>
    <col min="3342" max="3342" width="10.5546875" style="34" customWidth="1"/>
    <col min="3343" max="3584" width="9" style="34"/>
    <col min="3585" max="3585" width="8.88671875" style="34" customWidth="1"/>
    <col min="3586" max="3587" width="9.109375" style="34" customWidth="1"/>
    <col min="3588" max="3588" width="13.44140625" style="34" customWidth="1"/>
    <col min="3589" max="3589" width="9" style="34"/>
    <col min="3590" max="3590" width="10.6640625" style="34" customWidth="1"/>
    <col min="3591" max="3594" width="10.5546875" style="34" customWidth="1"/>
    <col min="3595" max="3596" width="9" style="34"/>
    <col min="3597" max="3597" width="10.33203125" style="34" customWidth="1"/>
    <col min="3598" max="3598" width="10.5546875" style="34" customWidth="1"/>
    <col min="3599" max="3840" width="9" style="34"/>
    <col min="3841" max="3841" width="8.88671875" style="34" customWidth="1"/>
    <col min="3842" max="3843" width="9.109375" style="34" customWidth="1"/>
    <col min="3844" max="3844" width="13.44140625" style="34" customWidth="1"/>
    <col min="3845" max="3845" width="9" style="34"/>
    <col min="3846" max="3846" width="10.6640625" style="34" customWidth="1"/>
    <col min="3847" max="3850" width="10.5546875" style="34" customWidth="1"/>
    <col min="3851" max="3852" width="9" style="34"/>
    <col min="3853" max="3853" width="10.33203125" style="34" customWidth="1"/>
    <col min="3854" max="3854" width="10.5546875" style="34" customWidth="1"/>
    <col min="3855" max="4096" width="9" style="34"/>
    <col min="4097" max="4097" width="8.88671875" style="34" customWidth="1"/>
    <col min="4098" max="4099" width="9.109375" style="34" customWidth="1"/>
    <col min="4100" max="4100" width="13.44140625" style="34" customWidth="1"/>
    <col min="4101" max="4101" width="9" style="34"/>
    <col min="4102" max="4102" width="10.6640625" style="34" customWidth="1"/>
    <col min="4103" max="4106" width="10.5546875" style="34" customWidth="1"/>
    <col min="4107" max="4108" width="9" style="34"/>
    <col min="4109" max="4109" width="10.33203125" style="34" customWidth="1"/>
    <col min="4110" max="4110" width="10.5546875" style="34" customWidth="1"/>
    <col min="4111" max="4352" width="9" style="34"/>
    <col min="4353" max="4353" width="8.88671875" style="34" customWidth="1"/>
    <col min="4354" max="4355" width="9.109375" style="34" customWidth="1"/>
    <col min="4356" max="4356" width="13.44140625" style="34" customWidth="1"/>
    <col min="4357" max="4357" width="9" style="34"/>
    <col min="4358" max="4358" width="10.6640625" style="34" customWidth="1"/>
    <col min="4359" max="4362" width="10.5546875" style="34" customWidth="1"/>
    <col min="4363" max="4364" width="9" style="34"/>
    <col min="4365" max="4365" width="10.33203125" style="34" customWidth="1"/>
    <col min="4366" max="4366" width="10.5546875" style="34" customWidth="1"/>
    <col min="4367" max="4608" width="9" style="34"/>
    <col min="4609" max="4609" width="8.88671875" style="34" customWidth="1"/>
    <col min="4610" max="4611" width="9.109375" style="34" customWidth="1"/>
    <col min="4612" max="4612" width="13.44140625" style="34" customWidth="1"/>
    <col min="4613" max="4613" width="9" style="34"/>
    <col min="4614" max="4614" width="10.6640625" style="34" customWidth="1"/>
    <col min="4615" max="4618" width="10.5546875" style="34" customWidth="1"/>
    <col min="4619" max="4620" width="9" style="34"/>
    <col min="4621" max="4621" width="10.33203125" style="34" customWidth="1"/>
    <col min="4622" max="4622" width="10.5546875" style="34" customWidth="1"/>
    <col min="4623" max="4864" width="9" style="34"/>
    <col min="4865" max="4865" width="8.88671875" style="34" customWidth="1"/>
    <col min="4866" max="4867" width="9.109375" style="34" customWidth="1"/>
    <col min="4868" max="4868" width="13.44140625" style="34" customWidth="1"/>
    <col min="4869" max="4869" width="9" style="34"/>
    <col min="4870" max="4870" width="10.6640625" style="34" customWidth="1"/>
    <col min="4871" max="4874" width="10.5546875" style="34" customWidth="1"/>
    <col min="4875" max="4876" width="9" style="34"/>
    <col min="4877" max="4877" width="10.33203125" style="34" customWidth="1"/>
    <col min="4878" max="4878" width="10.5546875" style="34" customWidth="1"/>
    <col min="4879" max="5120" width="9" style="34"/>
    <col min="5121" max="5121" width="8.88671875" style="34" customWidth="1"/>
    <col min="5122" max="5123" width="9.109375" style="34" customWidth="1"/>
    <col min="5124" max="5124" width="13.44140625" style="34" customWidth="1"/>
    <col min="5125" max="5125" width="9" style="34"/>
    <col min="5126" max="5126" width="10.6640625" style="34" customWidth="1"/>
    <col min="5127" max="5130" width="10.5546875" style="34" customWidth="1"/>
    <col min="5131" max="5132" width="9" style="34"/>
    <col min="5133" max="5133" width="10.33203125" style="34" customWidth="1"/>
    <col min="5134" max="5134" width="10.5546875" style="34" customWidth="1"/>
    <col min="5135" max="5376" width="9" style="34"/>
    <col min="5377" max="5377" width="8.88671875" style="34" customWidth="1"/>
    <col min="5378" max="5379" width="9.109375" style="34" customWidth="1"/>
    <col min="5380" max="5380" width="13.44140625" style="34" customWidth="1"/>
    <col min="5381" max="5381" width="9" style="34"/>
    <col min="5382" max="5382" width="10.6640625" style="34" customWidth="1"/>
    <col min="5383" max="5386" width="10.5546875" style="34" customWidth="1"/>
    <col min="5387" max="5388" width="9" style="34"/>
    <col min="5389" max="5389" width="10.33203125" style="34" customWidth="1"/>
    <col min="5390" max="5390" width="10.5546875" style="34" customWidth="1"/>
    <col min="5391" max="5632" width="9" style="34"/>
    <col min="5633" max="5633" width="8.88671875" style="34" customWidth="1"/>
    <col min="5634" max="5635" width="9.109375" style="34" customWidth="1"/>
    <col min="5636" max="5636" width="13.44140625" style="34" customWidth="1"/>
    <col min="5637" max="5637" width="9" style="34"/>
    <col min="5638" max="5638" width="10.6640625" style="34" customWidth="1"/>
    <col min="5639" max="5642" width="10.5546875" style="34" customWidth="1"/>
    <col min="5643" max="5644" width="9" style="34"/>
    <col min="5645" max="5645" width="10.33203125" style="34" customWidth="1"/>
    <col min="5646" max="5646" width="10.5546875" style="34" customWidth="1"/>
    <col min="5647" max="5888" width="9" style="34"/>
    <col min="5889" max="5889" width="8.88671875" style="34" customWidth="1"/>
    <col min="5890" max="5891" width="9.109375" style="34" customWidth="1"/>
    <col min="5892" max="5892" width="13.44140625" style="34" customWidth="1"/>
    <col min="5893" max="5893" width="9" style="34"/>
    <col min="5894" max="5894" width="10.6640625" style="34" customWidth="1"/>
    <col min="5895" max="5898" width="10.5546875" style="34" customWidth="1"/>
    <col min="5899" max="5900" width="9" style="34"/>
    <col min="5901" max="5901" width="10.33203125" style="34" customWidth="1"/>
    <col min="5902" max="5902" width="10.5546875" style="34" customWidth="1"/>
    <col min="5903" max="6144" width="9" style="34"/>
    <col min="6145" max="6145" width="8.88671875" style="34" customWidth="1"/>
    <col min="6146" max="6147" width="9.109375" style="34" customWidth="1"/>
    <col min="6148" max="6148" width="13.44140625" style="34" customWidth="1"/>
    <col min="6149" max="6149" width="9" style="34"/>
    <col min="6150" max="6150" width="10.6640625" style="34" customWidth="1"/>
    <col min="6151" max="6154" width="10.5546875" style="34" customWidth="1"/>
    <col min="6155" max="6156" width="9" style="34"/>
    <col min="6157" max="6157" width="10.33203125" style="34" customWidth="1"/>
    <col min="6158" max="6158" width="10.5546875" style="34" customWidth="1"/>
    <col min="6159" max="6400" width="9" style="34"/>
    <col min="6401" max="6401" width="8.88671875" style="34" customWidth="1"/>
    <col min="6402" max="6403" width="9.109375" style="34" customWidth="1"/>
    <col min="6404" max="6404" width="13.44140625" style="34" customWidth="1"/>
    <col min="6405" max="6405" width="9" style="34"/>
    <col min="6406" max="6406" width="10.6640625" style="34" customWidth="1"/>
    <col min="6407" max="6410" width="10.5546875" style="34" customWidth="1"/>
    <col min="6411" max="6412" width="9" style="34"/>
    <col min="6413" max="6413" width="10.33203125" style="34" customWidth="1"/>
    <col min="6414" max="6414" width="10.5546875" style="34" customWidth="1"/>
    <col min="6415" max="6656" width="9" style="34"/>
    <col min="6657" max="6657" width="8.88671875" style="34" customWidth="1"/>
    <col min="6658" max="6659" width="9.109375" style="34" customWidth="1"/>
    <col min="6660" max="6660" width="13.44140625" style="34" customWidth="1"/>
    <col min="6661" max="6661" width="9" style="34"/>
    <col min="6662" max="6662" width="10.6640625" style="34" customWidth="1"/>
    <col min="6663" max="6666" width="10.5546875" style="34" customWidth="1"/>
    <col min="6667" max="6668" width="9" style="34"/>
    <col min="6669" max="6669" width="10.33203125" style="34" customWidth="1"/>
    <col min="6670" max="6670" width="10.5546875" style="34" customWidth="1"/>
    <col min="6671" max="6912" width="9" style="34"/>
    <col min="6913" max="6913" width="8.88671875" style="34" customWidth="1"/>
    <col min="6914" max="6915" width="9.109375" style="34" customWidth="1"/>
    <col min="6916" max="6916" width="13.44140625" style="34" customWidth="1"/>
    <col min="6917" max="6917" width="9" style="34"/>
    <col min="6918" max="6918" width="10.6640625" style="34" customWidth="1"/>
    <col min="6919" max="6922" width="10.5546875" style="34" customWidth="1"/>
    <col min="6923" max="6924" width="9" style="34"/>
    <col min="6925" max="6925" width="10.33203125" style="34" customWidth="1"/>
    <col min="6926" max="6926" width="10.5546875" style="34" customWidth="1"/>
    <col min="6927" max="7168" width="9" style="34"/>
    <col min="7169" max="7169" width="8.88671875" style="34" customWidth="1"/>
    <col min="7170" max="7171" width="9.109375" style="34" customWidth="1"/>
    <col min="7172" max="7172" width="13.44140625" style="34" customWidth="1"/>
    <col min="7173" max="7173" width="9" style="34"/>
    <col min="7174" max="7174" width="10.6640625" style="34" customWidth="1"/>
    <col min="7175" max="7178" width="10.5546875" style="34" customWidth="1"/>
    <col min="7179" max="7180" width="9" style="34"/>
    <col min="7181" max="7181" width="10.33203125" style="34" customWidth="1"/>
    <col min="7182" max="7182" width="10.5546875" style="34" customWidth="1"/>
    <col min="7183" max="7424" width="9" style="34"/>
    <col min="7425" max="7425" width="8.88671875" style="34" customWidth="1"/>
    <col min="7426" max="7427" width="9.109375" style="34" customWidth="1"/>
    <col min="7428" max="7428" width="13.44140625" style="34" customWidth="1"/>
    <col min="7429" max="7429" width="9" style="34"/>
    <col min="7430" max="7430" width="10.6640625" style="34" customWidth="1"/>
    <col min="7431" max="7434" width="10.5546875" style="34" customWidth="1"/>
    <col min="7435" max="7436" width="9" style="34"/>
    <col min="7437" max="7437" width="10.33203125" style="34" customWidth="1"/>
    <col min="7438" max="7438" width="10.5546875" style="34" customWidth="1"/>
    <col min="7439" max="7680" width="9" style="34"/>
    <col min="7681" max="7681" width="8.88671875" style="34" customWidth="1"/>
    <col min="7682" max="7683" width="9.109375" style="34" customWidth="1"/>
    <col min="7684" max="7684" width="13.44140625" style="34" customWidth="1"/>
    <col min="7685" max="7685" width="9" style="34"/>
    <col min="7686" max="7686" width="10.6640625" style="34" customWidth="1"/>
    <col min="7687" max="7690" width="10.5546875" style="34" customWidth="1"/>
    <col min="7691" max="7692" width="9" style="34"/>
    <col min="7693" max="7693" width="10.33203125" style="34" customWidth="1"/>
    <col min="7694" max="7694" width="10.5546875" style="34" customWidth="1"/>
    <col min="7695" max="7936" width="9" style="34"/>
    <col min="7937" max="7937" width="8.88671875" style="34" customWidth="1"/>
    <col min="7938" max="7939" width="9.109375" style="34" customWidth="1"/>
    <col min="7940" max="7940" width="13.44140625" style="34" customWidth="1"/>
    <col min="7941" max="7941" width="9" style="34"/>
    <col min="7942" max="7942" width="10.6640625" style="34" customWidth="1"/>
    <col min="7943" max="7946" width="10.5546875" style="34" customWidth="1"/>
    <col min="7947" max="7948" width="9" style="34"/>
    <col min="7949" max="7949" width="10.33203125" style="34" customWidth="1"/>
    <col min="7950" max="7950" width="10.5546875" style="34" customWidth="1"/>
    <col min="7951" max="8192" width="9" style="34"/>
    <col min="8193" max="8193" width="8.88671875" style="34" customWidth="1"/>
    <col min="8194" max="8195" width="9.109375" style="34" customWidth="1"/>
    <col min="8196" max="8196" width="13.44140625" style="34" customWidth="1"/>
    <col min="8197" max="8197" width="9" style="34"/>
    <col min="8198" max="8198" width="10.6640625" style="34" customWidth="1"/>
    <col min="8199" max="8202" width="10.5546875" style="34" customWidth="1"/>
    <col min="8203" max="8204" width="9" style="34"/>
    <col min="8205" max="8205" width="10.33203125" style="34" customWidth="1"/>
    <col min="8206" max="8206" width="10.5546875" style="34" customWidth="1"/>
    <col min="8207" max="8448" width="9" style="34"/>
    <col min="8449" max="8449" width="8.88671875" style="34" customWidth="1"/>
    <col min="8450" max="8451" width="9.109375" style="34" customWidth="1"/>
    <col min="8452" max="8452" width="13.44140625" style="34" customWidth="1"/>
    <col min="8453" max="8453" width="9" style="34"/>
    <col min="8454" max="8454" width="10.6640625" style="34" customWidth="1"/>
    <col min="8455" max="8458" width="10.5546875" style="34" customWidth="1"/>
    <col min="8459" max="8460" width="9" style="34"/>
    <col min="8461" max="8461" width="10.33203125" style="34" customWidth="1"/>
    <col min="8462" max="8462" width="10.5546875" style="34" customWidth="1"/>
    <col min="8463" max="8704" width="9" style="34"/>
    <col min="8705" max="8705" width="8.88671875" style="34" customWidth="1"/>
    <col min="8706" max="8707" width="9.109375" style="34" customWidth="1"/>
    <col min="8708" max="8708" width="13.44140625" style="34" customWidth="1"/>
    <col min="8709" max="8709" width="9" style="34"/>
    <col min="8710" max="8710" width="10.6640625" style="34" customWidth="1"/>
    <col min="8711" max="8714" width="10.5546875" style="34" customWidth="1"/>
    <col min="8715" max="8716" width="9" style="34"/>
    <col min="8717" max="8717" width="10.33203125" style="34" customWidth="1"/>
    <col min="8718" max="8718" width="10.5546875" style="34" customWidth="1"/>
    <col min="8719" max="8960" width="9" style="34"/>
    <col min="8961" max="8961" width="8.88671875" style="34" customWidth="1"/>
    <col min="8962" max="8963" width="9.109375" style="34" customWidth="1"/>
    <col min="8964" max="8964" width="13.44140625" style="34" customWidth="1"/>
    <col min="8965" max="8965" width="9" style="34"/>
    <col min="8966" max="8966" width="10.6640625" style="34" customWidth="1"/>
    <col min="8967" max="8970" width="10.5546875" style="34" customWidth="1"/>
    <col min="8971" max="8972" width="9" style="34"/>
    <col min="8973" max="8973" width="10.33203125" style="34" customWidth="1"/>
    <col min="8974" max="8974" width="10.5546875" style="34" customWidth="1"/>
    <col min="8975" max="9216" width="9" style="34"/>
    <col min="9217" max="9217" width="8.88671875" style="34" customWidth="1"/>
    <col min="9218" max="9219" width="9.109375" style="34" customWidth="1"/>
    <col min="9220" max="9220" width="13.44140625" style="34" customWidth="1"/>
    <col min="9221" max="9221" width="9" style="34"/>
    <col min="9222" max="9222" width="10.6640625" style="34" customWidth="1"/>
    <col min="9223" max="9226" width="10.5546875" style="34" customWidth="1"/>
    <col min="9227" max="9228" width="9" style="34"/>
    <col min="9229" max="9229" width="10.33203125" style="34" customWidth="1"/>
    <col min="9230" max="9230" width="10.5546875" style="34" customWidth="1"/>
    <col min="9231" max="9472" width="9" style="34"/>
    <col min="9473" max="9473" width="8.88671875" style="34" customWidth="1"/>
    <col min="9474" max="9475" width="9.109375" style="34" customWidth="1"/>
    <col min="9476" max="9476" width="13.44140625" style="34" customWidth="1"/>
    <col min="9477" max="9477" width="9" style="34"/>
    <col min="9478" max="9478" width="10.6640625" style="34" customWidth="1"/>
    <col min="9479" max="9482" width="10.5546875" style="34" customWidth="1"/>
    <col min="9483" max="9484" width="9" style="34"/>
    <col min="9485" max="9485" width="10.33203125" style="34" customWidth="1"/>
    <col min="9486" max="9486" width="10.5546875" style="34" customWidth="1"/>
    <col min="9487" max="9728" width="9" style="34"/>
    <col min="9729" max="9729" width="8.88671875" style="34" customWidth="1"/>
    <col min="9730" max="9731" width="9.109375" style="34" customWidth="1"/>
    <col min="9732" max="9732" width="13.44140625" style="34" customWidth="1"/>
    <col min="9733" max="9733" width="9" style="34"/>
    <col min="9734" max="9734" width="10.6640625" style="34" customWidth="1"/>
    <col min="9735" max="9738" width="10.5546875" style="34" customWidth="1"/>
    <col min="9739" max="9740" width="9" style="34"/>
    <col min="9741" max="9741" width="10.33203125" style="34" customWidth="1"/>
    <col min="9742" max="9742" width="10.5546875" style="34" customWidth="1"/>
    <col min="9743" max="9984" width="9" style="34"/>
    <col min="9985" max="9985" width="8.88671875" style="34" customWidth="1"/>
    <col min="9986" max="9987" width="9.109375" style="34" customWidth="1"/>
    <col min="9988" max="9988" width="13.44140625" style="34" customWidth="1"/>
    <col min="9989" max="9989" width="9" style="34"/>
    <col min="9990" max="9990" width="10.6640625" style="34" customWidth="1"/>
    <col min="9991" max="9994" width="10.5546875" style="34" customWidth="1"/>
    <col min="9995" max="9996" width="9" style="34"/>
    <col min="9997" max="9997" width="10.33203125" style="34" customWidth="1"/>
    <col min="9998" max="9998" width="10.5546875" style="34" customWidth="1"/>
    <col min="9999" max="10240" width="9" style="34"/>
    <col min="10241" max="10241" width="8.88671875" style="34" customWidth="1"/>
    <col min="10242" max="10243" width="9.109375" style="34" customWidth="1"/>
    <col min="10244" max="10244" width="13.44140625" style="34" customWidth="1"/>
    <col min="10245" max="10245" width="9" style="34"/>
    <col min="10246" max="10246" width="10.6640625" style="34" customWidth="1"/>
    <col min="10247" max="10250" width="10.5546875" style="34" customWidth="1"/>
    <col min="10251" max="10252" width="9" style="34"/>
    <col min="10253" max="10253" width="10.33203125" style="34" customWidth="1"/>
    <col min="10254" max="10254" width="10.5546875" style="34" customWidth="1"/>
    <col min="10255" max="10496" width="9" style="34"/>
    <col min="10497" max="10497" width="8.88671875" style="34" customWidth="1"/>
    <col min="10498" max="10499" width="9.109375" style="34" customWidth="1"/>
    <col min="10500" max="10500" width="13.44140625" style="34" customWidth="1"/>
    <col min="10501" max="10501" width="9" style="34"/>
    <col min="10502" max="10502" width="10.6640625" style="34" customWidth="1"/>
    <col min="10503" max="10506" width="10.5546875" style="34" customWidth="1"/>
    <col min="10507" max="10508" width="9" style="34"/>
    <col min="10509" max="10509" width="10.33203125" style="34" customWidth="1"/>
    <col min="10510" max="10510" width="10.5546875" style="34" customWidth="1"/>
    <col min="10511" max="10752" width="9" style="34"/>
    <col min="10753" max="10753" width="8.88671875" style="34" customWidth="1"/>
    <col min="10754" max="10755" width="9.109375" style="34" customWidth="1"/>
    <col min="10756" max="10756" width="13.44140625" style="34" customWidth="1"/>
    <col min="10757" max="10757" width="9" style="34"/>
    <col min="10758" max="10758" width="10.6640625" style="34" customWidth="1"/>
    <col min="10759" max="10762" width="10.5546875" style="34" customWidth="1"/>
    <col min="10763" max="10764" width="9" style="34"/>
    <col min="10765" max="10765" width="10.33203125" style="34" customWidth="1"/>
    <col min="10766" max="10766" width="10.5546875" style="34" customWidth="1"/>
    <col min="10767" max="11008" width="9" style="34"/>
    <col min="11009" max="11009" width="8.88671875" style="34" customWidth="1"/>
    <col min="11010" max="11011" width="9.109375" style="34" customWidth="1"/>
    <col min="11012" max="11012" width="13.44140625" style="34" customWidth="1"/>
    <col min="11013" max="11013" width="9" style="34"/>
    <col min="11014" max="11014" width="10.6640625" style="34" customWidth="1"/>
    <col min="11015" max="11018" width="10.5546875" style="34" customWidth="1"/>
    <col min="11019" max="11020" width="9" style="34"/>
    <col min="11021" max="11021" width="10.33203125" style="34" customWidth="1"/>
    <col min="11022" max="11022" width="10.5546875" style="34" customWidth="1"/>
    <col min="11023" max="11264" width="9" style="34"/>
    <col min="11265" max="11265" width="8.88671875" style="34" customWidth="1"/>
    <col min="11266" max="11267" width="9.109375" style="34" customWidth="1"/>
    <col min="11268" max="11268" width="13.44140625" style="34" customWidth="1"/>
    <col min="11269" max="11269" width="9" style="34"/>
    <col min="11270" max="11270" width="10.6640625" style="34" customWidth="1"/>
    <col min="11271" max="11274" width="10.5546875" style="34" customWidth="1"/>
    <col min="11275" max="11276" width="9" style="34"/>
    <col min="11277" max="11277" width="10.33203125" style="34" customWidth="1"/>
    <col min="11278" max="11278" width="10.5546875" style="34" customWidth="1"/>
    <col min="11279" max="11520" width="9" style="34"/>
    <col min="11521" max="11521" width="8.88671875" style="34" customWidth="1"/>
    <col min="11522" max="11523" width="9.109375" style="34" customWidth="1"/>
    <col min="11524" max="11524" width="13.44140625" style="34" customWidth="1"/>
    <col min="11525" max="11525" width="9" style="34"/>
    <col min="11526" max="11526" width="10.6640625" style="34" customWidth="1"/>
    <col min="11527" max="11530" width="10.5546875" style="34" customWidth="1"/>
    <col min="11531" max="11532" width="9" style="34"/>
    <col min="11533" max="11533" width="10.33203125" style="34" customWidth="1"/>
    <col min="11534" max="11534" width="10.5546875" style="34" customWidth="1"/>
    <col min="11535" max="11776" width="9" style="34"/>
    <col min="11777" max="11777" width="8.88671875" style="34" customWidth="1"/>
    <col min="11778" max="11779" width="9.109375" style="34" customWidth="1"/>
    <col min="11780" max="11780" width="13.44140625" style="34" customWidth="1"/>
    <col min="11781" max="11781" width="9" style="34"/>
    <col min="11782" max="11782" width="10.6640625" style="34" customWidth="1"/>
    <col min="11783" max="11786" width="10.5546875" style="34" customWidth="1"/>
    <col min="11787" max="11788" width="9" style="34"/>
    <col min="11789" max="11789" width="10.33203125" style="34" customWidth="1"/>
    <col min="11790" max="11790" width="10.5546875" style="34" customWidth="1"/>
    <col min="11791" max="12032" width="9" style="34"/>
    <col min="12033" max="12033" width="8.88671875" style="34" customWidth="1"/>
    <col min="12034" max="12035" width="9.109375" style="34" customWidth="1"/>
    <col min="12036" max="12036" width="13.44140625" style="34" customWidth="1"/>
    <col min="12037" max="12037" width="9" style="34"/>
    <col min="12038" max="12038" width="10.6640625" style="34" customWidth="1"/>
    <col min="12039" max="12042" width="10.5546875" style="34" customWidth="1"/>
    <col min="12043" max="12044" width="9" style="34"/>
    <col min="12045" max="12045" width="10.33203125" style="34" customWidth="1"/>
    <col min="12046" max="12046" width="10.5546875" style="34" customWidth="1"/>
    <col min="12047" max="12288" width="9" style="34"/>
    <col min="12289" max="12289" width="8.88671875" style="34" customWidth="1"/>
    <col min="12290" max="12291" width="9.109375" style="34" customWidth="1"/>
    <col min="12292" max="12292" width="13.44140625" style="34" customWidth="1"/>
    <col min="12293" max="12293" width="9" style="34"/>
    <col min="12294" max="12294" width="10.6640625" style="34" customWidth="1"/>
    <col min="12295" max="12298" width="10.5546875" style="34" customWidth="1"/>
    <col min="12299" max="12300" width="9" style="34"/>
    <col min="12301" max="12301" width="10.33203125" style="34" customWidth="1"/>
    <col min="12302" max="12302" width="10.5546875" style="34" customWidth="1"/>
    <col min="12303" max="12544" width="9" style="34"/>
    <col min="12545" max="12545" width="8.88671875" style="34" customWidth="1"/>
    <col min="12546" max="12547" width="9.109375" style="34" customWidth="1"/>
    <col min="12548" max="12548" width="13.44140625" style="34" customWidth="1"/>
    <col min="12549" max="12549" width="9" style="34"/>
    <col min="12550" max="12550" width="10.6640625" style="34" customWidth="1"/>
    <col min="12551" max="12554" width="10.5546875" style="34" customWidth="1"/>
    <col min="12555" max="12556" width="9" style="34"/>
    <col min="12557" max="12557" width="10.33203125" style="34" customWidth="1"/>
    <col min="12558" max="12558" width="10.5546875" style="34" customWidth="1"/>
    <col min="12559" max="12800" width="9" style="34"/>
    <col min="12801" max="12801" width="8.88671875" style="34" customWidth="1"/>
    <col min="12802" max="12803" width="9.109375" style="34" customWidth="1"/>
    <col min="12804" max="12804" width="13.44140625" style="34" customWidth="1"/>
    <col min="12805" max="12805" width="9" style="34"/>
    <col min="12806" max="12806" width="10.6640625" style="34" customWidth="1"/>
    <col min="12807" max="12810" width="10.5546875" style="34" customWidth="1"/>
    <col min="12811" max="12812" width="9" style="34"/>
    <col min="12813" max="12813" width="10.33203125" style="34" customWidth="1"/>
    <col min="12814" max="12814" width="10.5546875" style="34" customWidth="1"/>
    <col min="12815" max="13056" width="9" style="34"/>
    <col min="13057" max="13057" width="8.88671875" style="34" customWidth="1"/>
    <col min="13058" max="13059" width="9.109375" style="34" customWidth="1"/>
    <col min="13060" max="13060" width="13.44140625" style="34" customWidth="1"/>
    <col min="13061" max="13061" width="9" style="34"/>
    <col min="13062" max="13062" width="10.6640625" style="34" customWidth="1"/>
    <col min="13063" max="13066" width="10.5546875" style="34" customWidth="1"/>
    <col min="13067" max="13068" width="9" style="34"/>
    <col min="13069" max="13069" width="10.33203125" style="34" customWidth="1"/>
    <col min="13070" max="13070" width="10.5546875" style="34" customWidth="1"/>
    <col min="13071" max="13312" width="9" style="34"/>
    <col min="13313" max="13313" width="8.88671875" style="34" customWidth="1"/>
    <col min="13314" max="13315" width="9.109375" style="34" customWidth="1"/>
    <col min="13316" max="13316" width="13.44140625" style="34" customWidth="1"/>
    <col min="13317" max="13317" width="9" style="34"/>
    <col min="13318" max="13318" width="10.6640625" style="34" customWidth="1"/>
    <col min="13319" max="13322" width="10.5546875" style="34" customWidth="1"/>
    <col min="13323" max="13324" width="9" style="34"/>
    <col min="13325" max="13325" width="10.33203125" style="34" customWidth="1"/>
    <col min="13326" max="13326" width="10.5546875" style="34" customWidth="1"/>
    <col min="13327" max="13568" width="9" style="34"/>
    <col min="13569" max="13569" width="8.88671875" style="34" customWidth="1"/>
    <col min="13570" max="13571" width="9.109375" style="34" customWidth="1"/>
    <col min="13572" max="13572" width="13.44140625" style="34" customWidth="1"/>
    <col min="13573" max="13573" width="9" style="34"/>
    <col min="13574" max="13574" width="10.6640625" style="34" customWidth="1"/>
    <col min="13575" max="13578" width="10.5546875" style="34" customWidth="1"/>
    <col min="13579" max="13580" width="9" style="34"/>
    <col min="13581" max="13581" width="10.33203125" style="34" customWidth="1"/>
    <col min="13582" max="13582" width="10.5546875" style="34" customWidth="1"/>
    <col min="13583" max="13824" width="9" style="34"/>
    <col min="13825" max="13825" width="8.88671875" style="34" customWidth="1"/>
    <col min="13826" max="13827" width="9.109375" style="34" customWidth="1"/>
    <col min="13828" max="13828" width="13.44140625" style="34" customWidth="1"/>
    <col min="13829" max="13829" width="9" style="34"/>
    <col min="13830" max="13830" width="10.6640625" style="34" customWidth="1"/>
    <col min="13831" max="13834" width="10.5546875" style="34" customWidth="1"/>
    <col min="13835" max="13836" width="9" style="34"/>
    <col min="13837" max="13837" width="10.33203125" style="34" customWidth="1"/>
    <col min="13838" max="13838" width="10.5546875" style="34" customWidth="1"/>
    <col min="13839" max="14080" width="9" style="34"/>
    <col min="14081" max="14081" width="8.88671875" style="34" customWidth="1"/>
    <col min="14082" max="14083" width="9.109375" style="34" customWidth="1"/>
    <col min="14084" max="14084" width="13.44140625" style="34" customWidth="1"/>
    <col min="14085" max="14085" width="9" style="34"/>
    <col min="14086" max="14086" width="10.6640625" style="34" customWidth="1"/>
    <col min="14087" max="14090" width="10.5546875" style="34" customWidth="1"/>
    <col min="14091" max="14092" width="9" style="34"/>
    <col min="14093" max="14093" width="10.33203125" style="34" customWidth="1"/>
    <col min="14094" max="14094" width="10.5546875" style="34" customWidth="1"/>
    <col min="14095" max="14336" width="9" style="34"/>
    <col min="14337" max="14337" width="8.88671875" style="34" customWidth="1"/>
    <col min="14338" max="14339" width="9.109375" style="34" customWidth="1"/>
    <col min="14340" max="14340" width="13.44140625" style="34" customWidth="1"/>
    <col min="14341" max="14341" width="9" style="34"/>
    <col min="14342" max="14342" width="10.6640625" style="34" customWidth="1"/>
    <col min="14343" max="14346" width="10.5546875" style="34" customWidth="1"/>
    <col min="14347" max="14348" width="9" style="34"/>
    <col min="14349" max="14349" width="10.33203125" style="34" customWidth="1"/>
    <col min="14350" max="14350" width="10.5546875" style="34" customWidth="1"/>
    <col min="14351" max="14592" width="9" style="34"/>
    <col min="14593" max="14593" width="8.88671875" style="34" customWidth="1"/>
    <col min="14594" max="14595" width="9.109375" style="34" customWidth="1"/>
    <col min="14596" max="14596" width="13.44140625" style="34" customWidth="1"/>
    <col min="14597" max="14597" width="9" style="34"/>
    <col min="14598" max="14598" width="10.6640625" style="34" customWidth="1"/>
    <col min="14599" max="14602" width="10.5546875" style="34" customWidth="1"/>
    <col min="14603" max="14604" width="9" style="34"/>
    <col min="14605" max="14605" width="10.33203125" style="34" customWidth="1"/>
    <col min="14606" max="14606" width="10.5546875" style="34" customWidth="1"/>
    <col min="14607" max="14848" width="9" style="34"/>
    <col min="14849" max="14849" width="8.88671875" style="34" customWidth="1"/>
    <col min="14850" max="14851" width="9.109375" style="34" customWidth="1"/>
    <col min="14852" max="14852" width="13.44140625" style="34" customWidth="1"/>
    <col min="14853" max="14853" width="9" style="34"/>
    <col min="14854" max="14854" width="10.6640625" style="34" customWidth="1"/>
    <col min="14855" max="14858" width="10.5546875" style="34" customWidth="1"/>
    <col min="14859" max="14860" width="9" style="34"/>
    <col min="14861" max="14861" width="10.33203125" style="34" customWidth="1"/>
    <col min="14862" max="14862" width="10.5546875" style="34" customWidth="1"/>
    <col min="14863" max="15104" width="9" style="34"/>
    <col min="15105" max="15105" width="8.88671875" style="34" customWidth="1"/>
    <col min="15106" max="15107" width="9.109375" style="34" customWidth="1"/>
    <col min="15108" max="15108" width="13.44140625" style="34" customWidth="1"/>
    <col min="15109" max="15109" width="9" style="34"/>
    <col min="15110" max="15110" width="10.6640625" style="34" customWidth="1"/>
    <col min="15111" max="15114" width="10.5546875" style="34" customWidth="1"/>
    <col min="15115" max="15116" width="9" style="34"/>
    <col min="15117" max="15117" width="10.33203125" style="34" customWidth="1"/>
    <col min="15118" max="15118" width="10.5546875" style="34" customWidth="1"/>
    <col min="15119" max="15360" width="9" style="34"/>
    <col min="15361" max="15361" width="8.88671875" style="34" customWidth="1"/>
    <col min="15362" max="15363" width="9.109375" style="34" customWidth="1"/>
    <col min="15364" max="15364" width="13.44140625" style="34" customWidth="1"/>
    <col min="15365" max="15365" width="9" style="34"/>
    <col min="15366" max="15366" width="10.6640625" style="34" customWidth="1"/>
    <col min="15367" max="15370" width="10.5546875" style="34" customWidth="1"/>
    <col min="15371" max="15372" width="9" style="34"/>
    <col min="15373" max="15373" width="10.33203125" style="34" customWidth="1"/>
    <col min="15374" max="15374" width="10.5546875" style="34" customWidth="1"/>
    <col min="15375" max="15616" width="9" style="34"/>
    <col min="15617" max="15617" width="8.88671875" style="34" customWidth="1"/>
    <col min="15618" max="15619" width="9.109375" style="34" customWidth="1"/>
    <col min="15620" max="15620" width="13.44140625" style="34" customWidth="1"/>
    <col min="15621" max="15621" width="9" style="34"/>
    <col min="15622" max="15622" width="10.6640625" style="34" customWidth="1"/>
    <col min="15623" max="15626" width="10.5546875" style="34" customWidth="1"/>
    <col min="15627" max="15628" width="9" style="34"/>
    <col min="15629" max="15629" width="10.33203125" style="34" customWidth="1"/>
    <col min="15630" max="15630" width="10.5546875" style="34" customWidth="1"/>
    <col min="15631" max="15872" width="9" style="34"/>
    <col min="15873" max="15873" width="8.88671875" style="34" customWidth="1"/>
    <col min="15874" max="15875" width="9.109375" style="34" customWidth="1"/>
    <col min="15876" max="15876" width="13.44140625" style="34" customWidth="1"/>
    <col min="15877" max="15877" width="9" style="34"/>
    <col min="15878" max="15878" width="10.6640625" style="34" customWidth="1"/>
    <col min="15879" max="15882" width="10.5546875" style="34" customWidth="1"/>
    <col min="15883" max="15884" width="9" style="34"/>
    <col min="15885" max="15885" width="10.33203125" style="34" customWidth="1"/>
    <col min="15886" max="15886" width="10.5546875" style="34" customWidth="1"/>
    <col min="15887" max="16128" width="9" style="34"/>
    <col min="16129" max="16129" width="8.88671875" style="34" customWidth="1"/>
    <col min="16130" max="16131" width="9.109375" style="34" customWidth="1"/>
    <col min="16132" max="16132" width="13.44140625" style="34" customWidth="1"/>
    <col min="16133" max="16133" width="9" style="34"/>
    <col min="16134" max="16134" width="10.6640625" style="34" customWidth="1"/>
    <col min="16135" max="16138" width="10.5546875" style="34" customWidth="1"/>
    <col min="16139" max="16140" width="9" style="34"/>
    <col min="16141" max="16141" width="10.33203125" style="34" customWidth="1"/>
    <col min="16142" max="16142" width="10.5546875" style="34" customWidth="1"/>
    <col min="16143" max="16384" width="9" style="34"/>
  </cols>
  <sheetData>
    <row r="1" spans="1:17" x14ac:dyDescent="0.3">
      <c r="L1" s="35" t="s">
        <v>0</v>
      </c>
      <c r="M1" s="36"/>
    </row>
    <row r="2" spans="1:17" x14ac:dyDescent="0.3">
      <c r="L2" s="35" t="s">
        <v>32</v>
      </c>
      <c r="M2" s="36"/>
    </row>
    <row r="3" spans="1:17" x14ac:dyDescent="0.3">
      <c r="L3" s="35" t="s">
        <v>33</v>
      </c>
      <c r="M3" s="36"/>
    </row>
    <row r="4" spans="1:17" ht="15.6" x14ac:dyDescent="0.3">
      <c r="G4" s="222" t="s">
        <v>2</v>
      </c>
      <c r="H4" s="222"/>
      <c r="I4" s="222"/>
      <c r="J4" s="222"/>
      <c r="K4" s="37"/>
      <c r="L4" s="37"/>
      <c r="M4" s="37"/>
    </row>
    <row r="5" spans="1:17" ht="16.2" thickBot="1" x14ac:dyDescent="0.35">
      <c r="G5" s="223" t="s">
        <v>670</v>
      </c>
      <c r="H5" s="223"/>
      <c r="I5" s="223"/>
      <c r="J5" s="223"/>
      <c r="K5" s="37"/>
      <c r="L5" s="37"/>
      <c r="M5" s="37"/>
    </row>
    <row r="7" spans="1:17" ht="16.2" thickBot="1" x14ac:dyDescent="0.35">
      <c r="A7" s="219" t="s">
        <v>34</v>
      </c>
      <c r="B7" s="219"/>
      <c r="C7" s="224" t="s">
        <v>113</v>
      </c>
      <c r="D7" s="224"/>
      <c r="E7" s="38"/>
      <c r="F7" s="38"/>
      <c r="G7" s="38"/>
      <c r="H7" s="38"/>
      <c r="I7" s="38"/>
      <c r="J7" s="38"/>
      <c r="K7" s="38"/>
      <c r="L7" s="38"/>
      <c r="O7" s="225" t="s">
        <v>1</v>
      </c>
      <c r="P7" s="225"/>
      <c r="Q7" s="38"/>
    </row>
    <row r="8" spans="1:17" ht="15.6" x14ac:dyDescent="0.3">
      <c r="A8" s="38"/>
      <c r="B8" s="38"/>
      <c r="C8" s="38"/>
      <c r="D8" s="38"/>
      <c r="E8" s="38"/>
      <c r="F8" s="38"/>
      <c r="G8" s="38"/>
      <c r="H8" s="38"/>
      <c r="I8" s="38"/>
      <c r="J8" s="38"/>
      <c r="K8" s="38"/>
      <c r="L8" s="38"/>
      <c r="M8" s="38"/>
      <c r="N8" s="38"/>
      <c r="O8" s="38"/>
      <c r="P8" s="38"/>
      <c r="Q8" s="38"/>
    </row>
    <row r="9" spans="1:17" ht="15.6" x14ac:dyDescent="0.3">
      <c r="A9" s="219" t="s">
        <v>36</v>
      </c>
      <c r="B9" s="219"/>
      <c r="C9" s="220" t="s">
        <v>141</v>
      </c>
      <c r="D9" s="220"/>
      <c r="E9" s="220"/>
      <c r="F9" s="220"/>
      <c r="G9" s="219" t="s">
        <v>37</v>
      </c>
      <c r="H9" s="219"/>
      <c r="I9" s="212" t="s">
        <v>142</v>
      </c>
      <c r="J9" s="212"/>
      <c r="K9" s="212"/>
      <c r="L9" s="212"/>
      <c r="M9" s="221" t="s">
        <v>38</v>
      </c>
      <c r="N9" s="221"/>
      <c r="O9" s="212" t="s">
        <v>39</v>
      </c>
      <c r="P9" s="212"/>
      <c r="Q9" s="38"/>
    </row>
    <row r="10" spans="1:17" ht="15.6" x14ac:dyDescent="0.3">
      <c r="B10" s="35"/>
      <c r="C10" s="213" t="s">
        <v>3</v>
      </c>
      <c r="D10" s="213"/>
      <c r="E10" s="213"/>
      <c r="F10" s="213"/>
      <c r="H10" s="35"/>
      <c r="I10" s="213" t="s">
        <v>3</v>
      </c>
      <c r="J10" s="213"/>
      <c r="K10" s="213"/>
      <c r="L10" s="213"/>
      <c r="M10" s="38"/>
      <c r="N10" s="38"/>
      <c r="O10" s="38"/>
      <c r="P10" s="38"/>
      <c r="Q10" s="38"/>
    </row>
    <row r="11" spans="1:17" ht="15" customHeight="1" x14ac:dyDescent="0.3">
      <c r="A11" s="208" t="s">
        <v>4</v>
      </c>
      <c r="B11" s="208"/>
      <c r="C11" s="208"/>
      <c r="D11" s="209" t="s">
        <v>143</v>
      </c>
      <c r="E11" s="214"/>
      <c r="F11" s="214"/>
      <c r="G11" s="214"/>
      <c r="H11" s="214"/>
      <c r="I11" s="214"/>
      <c r="J11" s="214"/>
      <c r="K11" s="215" t="s">
        <v>5</v>
      </c>
      <c r="L11" s="216" t="s">
        <v>144</v>
      </c>
      <c r="M11" s="217"/>
      <c r="N11" s="217"/>
      <c r="O11" s="217"/>
      <c r="P11" s="217"/>
      <c r="Q11" s="39"/>
    </row>
    <row r="12" spans="1:17" ht="110.4" customHeight="1" x14ac:dyDescent="0.3">
      <c r="A12" s="208"/>
      <c r="B12" s="208"/>
      <c r="C12" s="208"/>
      <c r="D12" s="218" t="s">
        <v>60</v>
      </c>
      <c r="E12" s="218"/>
      <c r="F12" s="218"/>
      <c r="G12" s="218"/>
      <c r="H12" s="218"/>
      <c r="I12" s="218"/>
      <c r="J12" s="218"/>
      <c r="K12" s="215"/>
      <c r="L12" s="211" t="s">
        <v>61</v>
      </c>
      <c r="M12" s="211"/>
      <c r="N12" s="211"/>
      <c r="O12" s="211"/>
      <c r="P12" s="211"/>
      <c r="Q12" s="40"/>
    </row>
    <row r="13" spans="1:17" x14ac:dyDescent="0.3">
      <c r="A13" s="208" t="s">
        <v>7</v>
      </c>
      <c r="B13" s="208"/>
      <c r="C13" s="208"/>
      <c r="D13" s="209" t="s">
        <v>148</v>
      </c>
      <c r="E13" s="209"/>
      <c r="F13" s="209"/>
      <c r="G13" s="209"/>
      <c r="H13" s="209"/>
      <c r="I13" s="209"/>
      <c r="J13" s="209"/>
      <c r="K13" s="209"/>
      <c r="L13" s="209"/>
      <c r="M13" s="209"/>
      <c r="N13" s="209"/>
      <c r="O13" s="209"/>
      <c r="P13" s="209"/>
    </row>
    <row r="14" spans="1:17" ht="57.6" customHeight="1" x14ac:dyDescent="0.3">
      <c r="A14" s="208"/>
      <c r="B14" s="208"/>
      <c r="C14" s="208"/>
      <c r="D14" s="210" t="s">
        <v>62</v>
      </c>
      <c r="E14" s="210"/>
      <c r="F14" s="210"/>
      <c r="G14" s="210"/>
      <c r="H14" s="210"/>
      <c r="I14" s="210"/>
      <c r="J14" s="210"/>
      <c r="K14" s="210"/>
      <c r="L14" s="210"/>
      <c r="M14" s="210"/>
      <c r="N14" s="210"/>
      <c r="O14" s="210"/>
      <c r="P14" s="210"/>
    </row>
    <row r="15" spans="1:17" ht="14.4" customHeight="1" x14ac:dyDescent="0.3">
      <c r="A15" s="208" t="s">
        <v>8</v>
      </c>
      <c r="B15" s="208"/>
      <c r="C15" s="208"/>
      <c r="D15" s="209" t="s">
        <v>123</v>
      </c>
      <c r="E15" s="209"/>
      <c r="F15" s="209"/>
      <c r="G15" s="209"/>
      <c r="H15" s="209"/>
      <c r="I15" s="209"/>
      <c r="J15" s="209"/>
      <c r="K15" s="209"/>
      <c r="L15" s="209"/>
      <c r="M15" s="209"/>
      <c r="N15" s="209"/>
      <c r="O15" s="209"/>
      <c r="P15" s="209"/>
    </row>
    <row r="16" spans="1:17" ht="55.2" customHeight="1" x14ac:dyDescent="0.3">
      <c r="A16" s="208"/>
      <c r="B16" s="208"/>
      <c r="C16" s="208"/>
      <c r="D16" s="211" t="s">
        <v>63</v>
      </c>
      <c r="E16" s="211"/>
      <c r="F16" s="211"/>
      <c r="G16" s="211"/>
      <c r="H16" s="211"/>
      <c r="I16" s="211"/>
      <c r="J16" s="211"/>
      <c r="K16" s="211"/>
      <c r="L16" s="211"/>
      <c r="M16" s="211"/>
      <c r="N16" s="211"/>
      <c r="O16" s="211"/>
      <c r="P16" s="211"/>
    </row>
    <row r="17" spans="1:17" ht="30" customHeight="1" x14ac:dyDescent="0.3">
      <c r="A17" s="203" t="s">
        <v>9</v>
      </c>
      <c r="B17" s="203"/>
      <c r="C17" s="203"/>
      <c r="D17" s="204" t="s">
        <v>64</v>
      </c>
      <c r="E17" s="204"/>
      <c r="F17" s="204"/>
      <c r="G17" s="204"/>
      <c r="H17" s="205" t="s">
        <v>10</v>
      </c>
      <c r="I17" s="205"/>
      <c r="J17" s="205"/>
      <c r="K17" s="173" t="s">
        <v>137</v>
      </c>
      <c r="L17" s="173"/>
      <c r="M17" s="173"/>
      <c r="N17" s="173"/>
      <c r="O17" s="173"/>
      <c r="P17" s="173"/>
    </row>
    <row r="18" spans="1:17" ht="15.6" customHeight="1" x14ac:dyDescent="0.3">
      <c r="A18" s="203"/>
      <c r="B18" s="203"/>
      <c r="C18" s="203"/>
      <c r="D18" s="206" t="s">
        <v>11</v>
      </c>
      <c r="E18" s="206"/>
      <c r="F18" s="206"/>
      <c r="G18" s="206"/>
      <c r="H18" s="205"/>
      <c r="I18" s="205"/>
      <c r="J18" s="205"/>
      <c r="K18" s="207" t="s">
        <v>11</v>
      </c>
      <c r="L18" s="207"/>
      <c r="M18" s="207"/>
      <c r="N18" s="207"/>
      <c r="O18" s="207"/>
      <c r="P18" s="207"/>
    </row>
    <row r="19" spans="1:17" ht="28.2" customHeight="1" x14ac:dyDescent="0.3">
      <c r="A19" s="187" t="s">
        <v>40</v>
      </c>
      <c r="B19" s="188"/>
      <c r="C19" s="189" t="s">
        <v>668</v>
      </c>
      <c r="D19" s="189"/>
      <c r="E19" s="190" t="s">
        <v>41</v>
      </c>
      <c r="F19" s="190"/>
      <c r="G19" s="191" t="s">
        <v>667</v>
      </c>
      <c r="H19" s="191"/>
      <c r="I19" s="191"/>
      <c r="J19" s="190" t="s">
        <v>42</v>
      </c>
      <c r="K19" s="190"/>
      <c r="L19" s="190"/>
      <c r="M19" s="192" t="str">
        <f>LEFT(L11,SEARCH(" ",L11)-1)&amp;" "&amp;LEFT(MID(L11,SEARCH(" ",L11)+1,1))&amp;"."&amp;LEFT(MID(L11,SEARCH(" ",L11,SEARCH(" ",L11)+1)+1,1))&amp;"."</f>
        <v>Томченко О.М.</v>
      </c>
      <c r="N19" s="192"/>
      <c r="O19" s="192"/>
      <c r="P19" s="192"/>
    </row>
    <row r="20" spans="1:17" ht="54.6" customHeight="1" x14ac:dyDescent="0.3">
      <c r="A20" s="41"/>
      <c r="B20" s="42"/>
      <c r="C20" s="193" t="s">
        <v>12</v>
      </c>
      <c r="D20" s="193"/>
      <c r="E20" s="42"/>
      <c r="F20" s="43"/>
      <c r="G20" s="194" t="s">
        <v>12</v>
      </c>
      <c r="H20" s="194"/>
      <c r="I20" s="194"/>
      <c r="J20" s="190"/>
      <c r="K20" s="190"/>
      <c r="L20" s="190"/>
      <c r="M20" s="195" t="s">
        <v>65</v>
      </c>
      <c r="N20" s="195"/>
      <c r="O20" s="195"/>
      <c r="P20" s="195"/>
    </row>
    <row r="21" spans="1:17" ht="31.2" customHeight="1" thickBot="1" x14ac:dyDescent="0.35">
      <c r="A21" s="196" t="s">
        <v>43</v>
      </c>
      <c r="B21" s="196"/>
      <c r="C21" s="196"/>
      <c r="D21" s="196"/>
      <c r="E21" s="196"/>
      <c r="F21" s="196"/>
      <c r="G21" s="197" t="s">
        <v>145</v>
      </c>
      <c r="H21" s="198"/>
      <c r="I21" s="198"/>
      <c r="J21" s="44"/>
      <c r="K21" s="45"/>
      <c r="L21" s="46">
        <f>M21+O38</f>
        <v>37.849999999999994</v>
      </c>
      <c r="M21" s="47">
        <v>15.2</v>
      </c>
      <c r="N21" s="48"/>
    </row>
    <row r="22" spans="1:17" ht="15.6" customHeight="1" x14ac:dyDescent="0.3">
      <c r="G22" s="199" t="s">
        <v>44</v>
      </c>
      <c r="H22" s="199"/>
      <c r="I22" s="199"/>
      <c r="J22" s="49"/>
      <c r="K22" s="36" t="s">
        <v>45</v>
      </c>
      <c r="M22" s="36"/>
      <c r="N22" s="36"/>
    </row>
    <row r="23" spans="1:17" ht="15.6" customHeight="1" x14ac:dyDescent="0.3">
      <c r="G23" s="49"/>
      <c r="H23" s="49"/>
      <c r="I23" s="49"/>
      <c r="J23" s="49"/>
      <c r="K23" s="36"/>
      <c r="M23" s="36"/>
      <c r="N23" s="36"/>
    </row>
    <row r="24" spans="1:17" x14ac:dyDescent="0.3">
      <c r="A24" s="200" t="s">
        <v>13</v>
      </c>
      <c r="B24" s="201"/>
      <c r="C24" s="201"/>
      <c r="D24" s="201"/>
      <c r="E24" s="202"/>
      <c r="F24" s="202"/>
      <c r="G24" s="202"/>
      <c r="H24" s="202"/>
      <c r="I24" s="202"/>
      <c r="J24" s="202"/>
      <c r="K24" s="202"/>
      <c r="L24" s="186" t="s">
        <v>66</v>
      </c>
      <c r="M24" s="186"/>
      <c r="N24" s="50"/>
      <c r="O24" s="51"/>
      <c r="P24" s="51"/>
    </row>
    <row r="25" spans="1:17" ht="15.6" customHeight="1" x14ac:dyDescent="0.3">
      <c r="A25" s="52"/>
      <c r="E25" s="180" t="s">
        <v>14</v>
      </c>
      <c r="F25" s="180"/>
      <c r="G25" s="180"/>
      <c r="H25" s="180"/>
      <c r="I25" s="180"/>
      <c r="J25" s="180"/>
      <c r="K25" s="180"/>
    </row>
    <row r="26" spans="1:17" ht="15.6" customHeight="1" x14ac:dyDescent="0.3">
      <c r="A26" s="181" t="s">
        <v>15</v>
      </c>
      <c r="B26" s="181"/>
      <c r="C26" s="181"/>
      <c r="D26" s="181"/>
      <c r="E26" s="182" t="s">
        <v>671</v>
      </c>
      <c r="F26" s="182"/>
      <c r="G26" s="182"/>
      <c r="H26" s="182"/>
      <c r="I26" s="182"/>
      <c r="J26" s="182"/>
      <c r="K26" s="182"/>
      <c r="L26" s="182"/>
      <c r="M26" s="182"/>
      <c r="N26" s="182"/>
      <c r="O26" s="182"/>
    </row>
    <row r="27" spans="1:17" ht="15.6" customHeight="1" x14ac:dyDescent="0.3">
      <c r="A27" s="53"/>
      <c r="B27" s="38"/>
      <c r="C27" s="38"/>
      <c r="D27" s="38"/>
      <c r="E27" s="38"/>
      <c r="F27" s="38"/>
      <c r="G27" s="38"/>
      <c r="H27" s="38"/>
      <c r="I27" s="38"/>
      <c r="J27" s="38"/>
      <c r="K27" s="38"/>
      <c r="L27" s="38"/>
      <c r="M27" s="38"/>
      <c r="N27" s="38"/>
    </row>
    <row r="28" spans="1:17" x14ac:dyDescent="0.3">
      <c r="N28" s="54" t="s">
        <v>46</v>
      </c>
      <c r="P28" s="54"/>
    </row>
    <row r="29" spans="1:17" ht="15.6" x14ac:dyDescent="0.3">
      <c r="H29" s="55"/>
      <c r="I29" s="55" t="s">
        <v>16</v>
      </c>
      <c r="J29" s="55"/>
    </row>
    <row r="30" spans="1:17" ht="111.6" customHeight="1" x14ac:dyDescent="0.3">
      <c r="B30" s="56" t="s">
        <v>47</v>
      </c>
      <c r="C30" s="183" t="s">
        <v>48</v>
      </c>
      <c r="D30" s="183"/>
      <c r="E30" s="183"/>
      <c r="F30" s="56" t="s">
        <v>49</v>
      </c>
      <c r="G30" s="56" t="s">
        <v>50</v>
      </c>
      <c r="H30" s="56" t="s">
        <v>51</v>
      </c>
      <c r="I30" s="56" t="s">
        <v>52</v>
      </c>
      <c r="J30" s="56" t="s">
        <v>17</v>
      </c>
      <c r="K30" s="56" t="s">
        <v>18</v>
      </c>
      <c r="L30" s="56" t="s">
        <v>19</v>
      </c>
      <c r="M30" s="56" t="s">
        <v>20</v>
      </c>
      <c r="N30" s="56" t="s">
        <v>21</v>
      </c>
      <c r="O30" s="56" t="s">
        <v>25</v>
      </c>
    </row>
    <row r="31" spans="1:17" x14ac:dyDescent="0.3">
      <c r="B31" s="57">
        <v>1</v>
      </c>
      <c r="C31" s="174">
        <v>2</v>
      </c>
      <c r="D31" s="174"/>
      <c r="E31" s="174"/>
      <c r="F31" s="57">
        <v>3</v>
      </c>
      <c r="G31" s="57">
        <v>4</v>
      </c>
      <c r="H31" s="57"/>
      <c r="I31" s="57">
        <v>5</v>
      </c>
      <c r="J31" s="57">
        <v>6</v>
      </c>
      <c r="K31" s="57">
        <v>7</v>
      </c>
      <c r="L31" s="57">
        <v>8</v>
      </c>
      <c r="M31" s="57">
        <v>9</v>
      </c>
      <c r="N31" s="57">
        <v>10</v>
      </c>
      <c r="O31" s="57">
        <v>11</v>
      </c>
    </row>
    <row r="32" spans="1:17" s="58" customFormat="1" ht="26.4" customHeight="1" x14ac:dyDescent="0.25">
      <c r="B32" s="59">
        <v>1</v>
      </c>
      <c r="C32" s="184" t="s">
        <v>572</v>
      </c>
      <c r="D32" s="184"/>
      <c r="E32" s="184"/>
      <c r="F32" s="59" t="s">
        <v>6</v>
      </c>
      <c r="G32" s="59" t="s">
        <v>6</v>
      </c>
      <c r="H32" s="59" t="s">
        <v>6</v>
      </c>
      <c r="I32" s="59" t="s">
        <v>22</v>
      </c>
      <c r="J32" s="59">
        <v>104</v>
      </c>
      <c r="K32" s="59"/>
      <c r="L32" s="59"/>
      <c r="M32" s="59"/>
      <c r="N32" s="59"/>
      <c r="O32" s="59">
        <v>22.65</v>
      </c>
      <c r="P32" s="60"/>
      <c r="Q32" s="60"/>
    </row>
    <row r="33" spans="1:15" s="58" customFormat="1" ht="13.2" x14ac:dyDescent="0.25">
      <c r="B33" s="61"/>
      <c r="C33" s="184"/>
      <c r="D33" s="184"/>
      <c r="E33" s="184"/>
      <c r="F33" s="59"/>
      <c r="G33" s="59"/>
      <c r="H33" s="59"/>
      <c r="I33" s="59"/>
      <c r="J33" s="59"/>
      <c r="K33" s="62"/>
      <c r="L33" s="62"/>
      <c r="M33" s="62"/>
      <c r="N33" s="62"/>
      <c r="O33" s="61"/>
    </row>
    <row r="34" spans="1:15" s="58" customFormat="1" ht="13.2" x14ac:dyDescent="0.25">
      <c r="B34" s="62"/>
      <c r="C34" s="185"/>
      <c r="D34" s="185"/>
      <c r="E34" s="185"/>
      <c r="F34" s="59"/>
      <c r="G34" s="59"/>
      <c r="H34" s="59"/>
      <c r="I34" s="59"/>
      <c r="J34" s="59"/>
      <c r="K34" s="62"/>
      <c r="L34" s="62"/>
      <c r="M34" s="62"/>
      <c r="N34" s="62"/>
      <c r="O34" s="61"/>
    </row>
    <row r="35" spans="1:15" s="58" customFormat="1" ht="13.2" x14ac:dyDescent="0.25">
      <c r="B35" s="62"/>
      <c r="C35" s="185"/>
      <c r="D35" s="185"/>
      <c r="E35" s="185"/>
      <c r="F35" s="59"/>
      <c r="G35" s="59"/>
      <c r="H35" s="59"/>
      <c r="I35" s="62"/>
      <c r="J35" s="61"/>
      <c r="K35" s="62"/>
      <c r="L35" s="62"/>
      <c r="M35" s="62"/>
      <c r="N35" s="62"/>
      <c r="O35" s="61"/>
    </row>
    <row r="36" spans="1:15" s="58" customFormat="1" ht="13.2" x14ac:dyDescent="0.25">
      <c r="B36" s="62"/>
      <c r="C36" s="185"/>
      <c r="D36" s="185"/>
      <c r="E36" s="185"/>
      <c r="F36" s="59"/>
      <c r="G36" s="59"/>
      <c r="H36" s="59"/>
      <c r="I36" s="62"/>
      <c r="J36" s="61"/>
      <c r="K36" s="62"/>
      <c r="L36" s="62"/>
      <c r="M36" s="62"/>
      <c r="N36" s="62"/>
      <c r="O36" s="61"/>
    </row>
    <row r="37" spans="1:15" s="58" customFormat="1" ht="13.2" x14ac:dyDescent="0.25">
      <c r="B37" s="62"/>
      <c r="C37" s="185"/>
      <c r="D37" s="185"/>
      <c r="E37" s="185"/>
      <c r="F37" s="59"/>
      <c r="G37" s="59"/>
      <c r="H37" s="59"/>
      <c r="I37" s="62"/>
      <c r="J37" s="61"/>
      <c r="K37" s="62"/>
      <c r="L37" s="62"/>
      <c r="M37" s="62"/>
      <c r="N37" s="62"/>
      <c r="O37" s="61"/>
    </row>
    <row r="38" spans="1:15" s="58" customFormat="1" ht="13.2" x14ac:dyDescent="0.25">
      <c r="B38" s="179" t="s">
        <v>53</v>
      </c>
      <c r="C38" s="179"/>
      <c r="D38" s="179"/>
      <c r="E38" s="179"/>
      <c r="F38" s="59" t="s">
        <v>6</v>
      </c>
      <c r="G38" s="59" t="s">
        <v>6</v>
      </c>
      <c r="H38" s="59" t="s">
        <v>6</v>
      </c>
      <c r="I38" s="61" t="s">
        <v>22</v>
      </c>
      <c r="J38" s="61">
        <f>SUM(J32:J37)</f>
        <v>104</v>
      </c>
      <c r="K38" s="62"/>
      <c r="L38" s="62"/>
      <c r="M38" s="62"/>
      <c r="N38" s="62"/>
      <c r="O38" s="61">
        <f>SUM(O32:O37)</f>
        <v>22.65</v>
      </c>
    </row>
    <row r="40" spans="1:15" ht="79.2" customHeight="1" x14ac:dyDescent="0.3">
      <c r="A40" s="175" t="s">
        <v>566</v>
      </c>
      <c r="B40" s="176"/>
      <c r="C40" s="176"/>
      <c r="D40" s="176"/>
      <c r="E40" s="176"/>
      <c r="F40" s="176"/>
      <c r="I40" s="177" t="s">
        <v>55</v>
      </c>
      <c r="J40" s="177"/>
      <c r="K40" s="177"/>
      <c r="L40" s="177"/>
      <c r="M40" s="177"/>
      <c r="N40" s="177"/>
    </row>
    <row r="41" spans="1:15" ht="15.6" customHeight="1" x14ac:dyDescent="0.3">
      <c r="A41" s="40"/>
      <c r="B41" s="63"/>
      <c r="C41" s="63"/>
      <c r="D41" s="63"/>
      <c r="E41" s="63"/>
      <c r="F41" s="63"/>
      <c r="I41" s="40"/>
      <c r="J41" s="40"/>
      <c r="K41" s="40"/>
      <c r="L41" s="40"/>
      <c r="M41" s="40"/>
      <c r="N41" s="40"/>
    </row>
    <row r="42" spans="1:15" ht="15.6" x14ac:dyDescent="0.3">
      <c r="G42" s="55" t="s">
        <v>23</v>
      </c>
      <c r="H42" s="55"/>
      <c r="I42" s="55"/>
      <c r="J42" s="55"/>
    </row>
    <row r="43" spans="1:15" x14ac:dyDescent="0.3">
      <c r="B43" s="178" t="s">
        <v>24</v>
      </c>
      <c r="C43" s="64"/>
      <c r="D43" s="178" t="s">
        <v>25</v>
      </c>
      <c r="E43" s="178" t="s">
        <v>56</v>
      </c>
      <c r="F43" s="178"/>
      <c r="G43" s="178"/>
      <c r="H43" s="64"/>
      <c r="I43" s="64"/>
      <c r="J43" s="64"/>
      <c r="K43" s="178" t="s">
        <v>26</v>
      </c>
      <c r="L43" s="178"/>
      <c r="M43" s="178"/>
    </row>
    <row r="44" spans="1:15" x14ac:dyDescent="0.3">
      <c r="B44" s="178"/>
      <c r="C44" s="64"/>
      <c r="D44" s="178"/>
      <c r="E44" s="64" t="s">
        <v>27</v>
      </c>
      <c r="F44" s="64" t="s">
        <v>28</v>
      </c>
      <c r="G44" s="64" t="s">
        <v>29</v>
      </c>
      <c r="H44" s="64"/>
      <c r="I44" s="64"/>
      <c r="J44" s="64"/>
      <c r="K44" s="178"/>
      <c r="L44" s="178"/>
      <c r="M44" s="178"/>
    </row>
    <row r="45" spans="1:15" x14ac:dyDescent="0.3">
      <c r="B45" s="57">
        <v>1</v>
      </c>
      <c r="C45" s="57"/>
      <c r="D45" s="57">
        <v>2</v>
      </c>
      <c r="E45" s="57">
        <v>3</v>
      </c>
      <c r="F45" s="57">
        <v>4</v>
      </c>
      <c r="G45" s="57">
        <v>5</v>
      </c>
      <c r="H45" s="57"/>
      <c r="I45" s="57"/>
      <c r="J45" s="57"/>
      <c r="K45" s="174">
        <v>6</v>
      </c>
      <c r="L45" s="174"/>
      <c r="M45" s="174"/>
    </row>
    <row r="46" spans="1:15" x14ac:dyDescent="0.3">
      <c r="B46" s="65" t="s">
        <v>57</v>
      </c>
      <c r="C46" s="65"/>
      <c r="D46" s="65"/>
      <c r="E46" s="65"/>
      <c r="F46" s="65"/>
      <c r="G46" s="65"/>
      <c r="H46" s="65"/>
      <c r="I46" s="65"/>
      <c r="J46" s="65"/>
      <c r="K46" s="65"/>
      <c r="L46" s="65"/>
      <c r="M46" s="65"/>
    </row>
    <row r="47" spans="1:15" x14ac:dyDescent="0.3">
      <c r="B47" s="65" t="s">
        <v>30</v>
      </c>
      <c r="C47" s="65"/>
      <c r="D47" s="65"/>
      <c r="E47" s="65"/>
      <c r="F47" s="65"/>
      <c r="G47" s="65"/>
      <c r="H47" s="65"/>
      <c r="I47" s="65"/>
      <c r="J47" s="65"/>
      <c r="K47" s="65"/>
      <c r="L47" s="65"/>
      <c r="M47" s="65"/>
    </row>
    <row r="49" spans="2:10" x14ac:dyDescent="0.3">
      <c r="B49" s="66" t="s">
        <v>58</v>
      </c>
      <c r="C49" s="66"/>
      <c r="D49" s="36"/>
      <c r="E49" s="36"/>
      <c r="F49" s="36"/>
      <c r="G49" s="36"/>
      <c r="H49" s="36"/>
      <c r="I49" s="36"/>
      <c r="J49" s="36"/>
    </row>
    <row r="50" spans="2:10" x14ac:dyDescent="0.3">
      <c r="B50" s="35" t="s">
        <v>59</v>
      </c>
      <c r="C50" s="35"/>
      <c r="D50" s="36"/>
      <c r="E50" s="36"/>
      <c r="F50" s="36"/>
      <c r="G50" s="36"/>
      <c r="H50" s="36"/>
      <c r="I50" s="36"/>
      <c r="J50" s="36"/>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ageMargins left="0.7" right="0.7" top="0.75" bottom="0.75" header="0.3" footer="0.3"/>
  <pageSetup paperSize="9" scale="72" orientation="landscape" r:id="rId1"/>
  <rowBreaks count="1" manualBreakCount="1">
    <brk id="27"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0E050-F1C6-464D-AE61-B34E7C404F32}">
  <sheetPr>
    <outlinePr summaryBelow="0" summaryRight="0"/>
    <pageSetUpPr autoPageBreaks="0" fitToPage="1"/>
  </sheetPr>
  <dimension ref="A1:AO395"/>
  <sheetViews>
    <sheetView view="pageBreakPreview" topLeftCell="A92" zoomScale="115" zoomScaleNormal="100" zoomScaleSheetLayoutView="115" zoomScalePageLayoutView="85" workbookViewId="0">
      <selection activeCell="D25" sqref="D25:T25"/>
    </sheetView>
  </sheetViews>
  <sheetFormatPr defaultColWidth="3.44140625" defaultRowHeight="10.199999999999999" outlineLevelRow="4"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2" width="9.6640625" style="68" customWidth="1"/>
    <col min="33" max="33" width="4.33203125" style="68" customWidth="1"/>
    <col min="34" max="34" width="7" style="68" customWidth="1"/>
    <col min="35" max="36" width="5.44140625" style="69" customWidth="1"/>
    <col min="37" max="38" width="3.44140625" style="68"/>
    <col min="39" max="39" width="8.5546875" style="68" bestFit="1" customWidth="1"/>
    <col min="40" max="251" width="3.44140625" style="68"/>
    <col min="252" max="253" width="3" style="68" customWidth="1"/>
    <col min="254" max="254" width="1" style="68" customWidth="1"/>
    <col min="255" max="255" width="2" style="68" customWidth="1"/>
    <col min="256" max="256" width="0.88671875" style="68" customWidth="1"/>
    <col min="257" max="268" width="3" style="68" customWidth="1"/>
    <col min="269" max="269" width="11" style="68" customWidth="1"/>
    <col min="270" max="270" width="13.33203125" style="68" customWidth="1"/>
    <col min="271" max="271" width="3.5546875" style="68" customWidth="1"/>
    <col min="272" max="272" width="8.6640625" style="68" customWidth="1"/>
    <col min="273" max="273" width="5.6640625" style="68" customWidth="1"/>
    <col min="274" max="274" width="8.109375" style="68" bestFit="1" customWidth="1"/>
    <col min="275" max="275" width="1.33203125" style="68" customWidth="1"/>
    <col min="276" max="276" width="0" style="68" hidden="1" customWidth="1"/>
    <col min="277" max="279" width="3.44140625" style="68"/>
    <col min="280" max="280" width="4.44140625" style="68" customWidth="1"/>
    <col min="281" max="281" width="3.44140625" style="68"/>
    <col min="282" max="282" width="9.6640625" style="68" customWidth="1"/>
    <col min="283" max="283" width="4.33203125" style="68" customWidth="1"/>
    <col min="284" max="285" width="4.109375" style="68" customWidth="1"/>
    <col min="286" max="286" width="4.33203125" style="68" customWidth="1"/>
    <col min="287" max="287" width="5.33203125" style="68" customWidth="1"/>
    <col min="288" max="288" width="9.33203125" style="68" customWidth="1"/>
    <col min="289" max="289" width="5.6640625" style="68" customWidth="1"/>
    <col min="290" max="290" width="4.6640625" style="68" customWidth="1"/>
    <col min="291" max="291" width="5.33203125" style="68" customWidth="1"/>
    <col min="292" max="293" width="5.44140625" style="68" customWidth="1"/>
    <col min="294" max="507" width="3.44140625" style="68"/>
    <col min="508" max="509" width="3" style="68" customWidth="1"/>
    <col min="510" max="510" width="1" style="68" customWidth="1"/>
    <col min="511" max="511" width="2" style="68" customWidth="1"/>
    <col min="512" max="512" width="0.88671875" style="68" customWidth="1"/>
    <col min="513" max="524" width="3" style="68" customWidth="1"/>
    <col min="525" max="525" width="11" style="68" customWidth="1"/>
    <col min="526" max="526" width="13.33203125" style="68" customWidth="1"/>
    <col min="527" max="527" width="3.5546875" style="68" customWidth="1"/>
    <col min="528" max="528" width="8.6640625" style="68" customWidth="1"/>
    <col min="529" max="529" width="5.6640625" style="68" customWidth="1"/>
    <col min="530" max="530" width="8.109375" style="68" bestFit="1" customWidth="1"/>
    <col min="531" max="531" width="1.33203125" style="68" customWidth="1"/>
    <col min="532" max="532" width="0" style="68" hidden="1" customWidth="1"/>
    <col min="533" max="535" width="3.44140625" style="68"/>
    <col min="536" max="536" width="4.44140625" style="68" customWidth="1"/>
    <col min="537" max="537" width="3.44140625" style="68"/>
    <col min="538" max="538" width="9.6640625" style="68" customWidth="1"/>
    <col min="539" max="539" width="4.33203125" style="68" customWidth="1"/>
    <col min="540" max="541" width="4.109375" style="68" customWidth="1"/>
    <col min="542" max="542" width="4.33203125" style="68" customWidth="1"/>
    <col min="543" max="543" width="5.33203125" style="68" customWidth="1"/>
    <col min="544" max="544" width="9.33203125" style="68" customWidth="1"/>
    <col min="545" max="545" width="5.6640625" style="68" customWidth="1"/>
    <col min="546" max="546" width="4.6640625" style="68" customWidth="1"/>
    <col min="547" max="547" width="5.33203125" style="68" customWidth="1"/>
    <col min="548" max="549" width="5.44140625" style="68" customWidth="1"/>
    <col min="550" max="763" width="3.44140625" style="68"/>
    <col min="764" max="765" width="3" style="68" customWidth="1"/>
    <col min="766" max="766" width="1" style="68" customWidth="1"/>
    <col min="767" max="767" width="2" style="68" customWidth="1"/>
    <col min="768" max="768" width="0.88671875" style="68" customWidth="1"/>
    <col min="769" max="780" width="3" style="68" customWidth="1"/>
    <col min="781" max="781" width="11" style="68" customWidth="1"/>
    <col min="782" max="782" width="13.33203125" style="68" customWidth="1"/>
    <col min="783" max="783" width="3.5546875" style="68" customWidth="1"/>
    <col min="784" max="784" width="8.6640625" style="68" customWidth="1"/>
    <col min="785" max="785" width="5.6640625" style="68" customWidth="1"/>
    <col min="786" max="786" width="8.109375" style="68" bestFit="1" customWidth="1"/>
    <col min="787" max="787" width="1.33203125" style="68" customWidth="1"/>
    <col min="788" max="788" width="0" style="68" hidden="1" customWidth="1"/>
    <col min="789" max="791" width="3.44140625" style="68"/>
    <col min="792" max="792" width="4.44140625" style="68" customWidth="1"/>
    <col min="793" max="793" width="3.44140625" style="68"/>
    <col min="794" max="794" width="9.6640625" style="68" customWidth="1"/>
    <col min="795" max="795" width="4.33203125" style="68" customWidth="1"/>
    <col min="796" max="797" width="4.109375" style="68" customWidth="1"/>
    <col min="798" max="798" width="4.33203125" style="68" customWidth="1"/>
    <col min="799" max="799" width="5.33203125" style="68" customWidth="1"/>
    <col min="800" max="800" width="9.33203125" style="68" customWidth="1"/>
    <col min="801" max="801" width="5.6640625" style="68" customWidth="1"/>
    <col min="802" max="802" width="4.6640625" style="68" customWidth="1"/>
    <col min="803" max="803" width="5.33203125" style="68" customWidth="1"/>
    <col min="804" max="805" width="5.44140625" style="68" customWidth="1"/>
    <col min="806" max="1019" width="3.44140625" style="68"/>
    <col min="1020" max="1021" width="3" style="68" customWidth="1"/>
    <col min="1022" max="1022" width="1" style="68" customWidth="1"/>
    <col min="1023" max="1023" width="2" style="68" customWidth="1"/>
    <col min="1024" max="1024" width="0.88671875" style="68" customWidth="1"/>
    <col min="1025" max="1036" width="3" style="68" customWidth="1"/>
    <col min="1037" max="1037" width="11" style="68" customWidth="1"/>
    <col min="1038" max="1038" width="13.33203125" style="68" customWidth="1"/>
    <col min="1039" max="1039" width="3.5546875" style="68" customWidth="1"/>
    <col min="1040" max="1040" width="8.6640625" style="68" customWidth="1"/>
    <col min="1041" max="1041" width="5.6640625" style="68" customWidth="1"/>
    <col min="1042" max="1042" width="8.109375" style="68" bestFit="1" customWidth="1"/>
    <col min="1043" max="1043" width="1.33203125" style="68" customWidth="1"/>
    <col min="1044" max="1044" width="0" style="68" hidden="1" customWidth="1"/>
    <col min="1045" max="1047" width="3.44140625" style="68"/>
    <col min="1048" max="1048" width="4.44140625" style="68" customWidth="1"/>
    <col min="1049" max="1049" width="3.44140625" style="68"/>
    <col min="1050" max="1050" width="9.6640625" style="68" customWidth="1"/>
    <col min="1051" max="1051" width="4.33203125" style="68" customWidth="1"/>
    <col min="1052" max="1053" width="4.109375" style="68" customWidth="1"/>
    <col min="1054" max="1054" width="4.33203125" style="68" customWidth="1"/>
    <col min="1055" max="1055" width="5.33203125" style="68" customWidth="1"/>
    <col min="1056" max="1056" width="9.33203125" style="68" customWidth="1"/>
    <col min="1057" max="1057" width="5.6640625" style="68" customWidth="1"/>
    <col min="1058" max="1058" width="4.6640625" style="68" customWidth="1"/>
    <col min="1059" max="1059" width="5.33203125" style="68" customWidth="1"/>
    <col min="1060" max="1061" width="5.44140625" style="68" customWidth="1"/>
    <col min="1062" max="1275" width="3.44140625" style="68"/>
    <col min="1276" max="1277" width="3" style="68" customWidth="1"/>
    <col min="1278" max="1278" width="1" style="68" customWidth="1"/>
    <col min="1279" max="1279" width="2" style="68" customWidth="1"/>
    <col min="1280" max="1280" width="0.88671875" style="68" customWidth="1"/>
    <col min="1281" max="1292" width="3" style="68" customWidth="1"/>
    <col min="1293" max="1293" width="11" style="68" customWidth="1"/>
    <col min="1294" max="1294" width="13.33203125" style="68" customWidth="1"/>
    <col min="1295" max="1295" width="3.5546875" style="68" customWidth="1"/>
    <col min="1296" max="1296" width="8.6640625" style="68" customWidth="1"/>
    <col min="1297" max="1297" width="5.6640625" style="68" customWidth="1"/>
    <col min="1298" max="1298" width="8.109375" style="68" bestFit="1" customWidth="1"/>
    <col min="1299" max="1299" width="1.33203125" style="68" customWidth="1"/>
    <col min="1300" max="1300" width="0" style="68" hidden="1" customWidth="1"/>
    <col min="1301" max="1303" width="3.44140625" style="68"/>
    <col min="1304" max="1304" width="4.44140625" style="68" customWidth="1"/>
    <col min="1305" max="1305" width="3.44140625" style="68"/>
    <col min="1306" max="1306" width="9.6640625" style="68" customWidth="1"/>
    <col min="1307" max="1307" width="4.33203125" style="68" customWidth="1"/>
    <col min="1308" max="1309" width="4.109375" style="68" customWidth="1"/>
    <col min="1310" max="1310" width="4.33203125" style="68" customWidth="1"/>
    <col min="1311" max="1311" width="5.33203125" style="68" customWidth="1"/>
    <col min="1312" max="1312" width="9.33203125" style="68" customWidth="1"/>
    <col min="1313" max="1313" width="5.6640625" style="68" customWidth="1"/>
    <col min="1314" max="1314" width="4.6640625" style="68" customWidth="1"/>
    <col min="1315" max="1315" width="5.33203125" style="68" customWidth="1"/>
    <col min="1316" max="1317" width="5.44140625" style="68" customWidth="1"/>
    <col min="1318" max="1531" width="3.44140625" style="68"/>
    <col min="1532" max="1533" width="3" style="68" customWidth="1"/>
    <col min="1534" max="1534" width="1" style="68" customWidth="1"/>
    <col min="1535" max="1535" width="2" style="68" customWidth="1"/>
    <col min="1536" max="1536" width="0.88671875" style="68" customWidth="1"/>
    <col min="1537" max="1548" width="3" style="68" customWidth="1"/>
    <col min="1549" max="1549" width="11" style="68" customWidth="1"/>
    <col min="1550" max="1550" width="13.33203125" style="68" customWidth="1"/>
    <col min="1551" max="1551" width="3.5546875" style="68" customWidth="1"/>
    <col min="1552" max="1552" width="8.6640625" style="68" customWidth="1"/>
    <col min="1553" max="1553" width="5.6640625" style="68" customWidth="1"/>
    <col min="1554" max="1554" width="8.109375" style="68" bestFit="1" customWidth="1"/>
    <col min="1555" max="1555" width="1.33203125" style="68" customWidth="1"/>
    <col min="1556" max="1556" width="0" style="68" hidden="1" customWidth="1"/>
    <col min="1557" max="1559" width="3.44140625" style="68"/>
    <col min="1560" max="1560" width="4.44140625" style="68" customWidth="1"/>
    <col min="1561" max="1561" width="3.44140625" style="68"/>
    <col min="1562" max="1562" width="9.6640625" style="68" customWidth="1"/>
    <col min="1563" max="1563" width="4.33203125" style="68" customWidth="1"/>
    <col min="1564" max="1565" width="4.109375" style="68" customWidth="1"/>
    <col min="1566" max="1566" width="4.33203125" style="68" customWidth="1"/>
    <col min="1567" max="1567" width="5.33203125" style="68" customWidth="1"/>
    <col min="1568" max="1568" width="9.33203125" style="68" customWidth="1"/>
    <col min="1569" max="1569" width="5.6640625" style="68" customWidth="1"/>
    <col min="1570" max="1570" width="4.6640625" style="68" customWidth="1"/>
    <col min="1571" max="1571" width="5.33203125" style="68" customWidth="1"/>
    <col min="1572" max="1573" width="5.44140625" style="68" customWidth="1"/>
    <col min="1574" max="1787" width="3.44140625" style="68"/>
    <col min="1788" max="1789" width="3" style="68" customWidth="1"/>
    <col min="1790" max="1790" width="1" style="68" customWidth="1"/>
    <col min="1791" max="1791" width="2" style="68" customWidth="1"/>
    <col min="1792" max="1792" width="0.88671875" style="68" customWidth="1"/>
    <col min="1793" max="1804" width="3" style="68" customWidth="1"/>
    <col min="1805" max="1805" width="11" style="68" customWidth="1"/>
    <col min="1806" max="1806" width="13.33203125" style="68" customWidth="1"/>
    <col min="1807" max="1807" width="3.5546875" style="68" customWidth="1"/>
    <col min="1808" max="1808" width="8.6640625" style="68" customWidth="1"/>
    <col min="1809" max="1809" width="5.6640625" style="68" customWidth="1"/>
    <col min="1810" max="1810" width="8.109375" style="68" bestFit="1" customWidth="1"/>
    <col min="1811" max="1811" width="1.33203125" style="68" customWidth="1"/>
    <col min="1812" max="1812" width="0" style="68" hidden="1" customWidth="1"/>
    <col min="1813" max="1815" width="3.44140625" style="68"/>
    <col min="1816" max="1816" width="4.44140625" style="68" customWidth="1"/>
    <col min="1817" max="1817" width="3.44140625" style="68"/>
    <col min="1818" max="1818" width="9.6640625" style="68" customWidth="1"/>
    <col min="1819" max="1819" width="4.33203125" style="68" customWidth="1"/>
    <col min="1820" max="1821" width="4.109375" style="68" customWidth="1"/>
    <col min="1822" max="1822" width="4.33203125" style="68" customWidth="1"/>
    <col min="1823" max="1823" width="5.33203125" style="68" customWidth="1"/>
    <col min="1824" max="1824" width="9.33203125" style="68" customWidth="1"/>
    <col min="1825" max="1825" width="5.6640625" style="68" customWidth="1"/>
    <col min="1826" max="1826" width="4.6640625" style="68" customWidth="1"/>
    <col min="1827" max="1827" width="5.33203125" style="68" customWidth="1"/>
    <col min="1828" max="1829" width="5.44140625" style="68" customWidth="1"/>
    <col min="1830" max="2043" width="3.44140625" style="68"/>
    <col min="2044" max="2045" width="3" style="68" customWidth="1"/>
    <col min="2046" max="2046" width="1" style="68" customWidth="1"/>
    <col min="2047" max="2047" width="2" style="68" customWidth="1"/>
    <col min="2048" max="2048" width="0.88671875" style="68" customWidth="1"/>
    <col min="2049" max="2060" width="3" style="68" customWidth="1"/>
    <col min="2061" max="2061" width="11" style="68" customWidth="1"/>
    <col min="2062" max="2062" width="13.33203125" style="68" customWidth="1"/>
    <col min="2063" max="2063" width="3.5546875" style="68" customWidth="1"/>
    <col min="2064" max="2064" width="8.6640625" style="68" customWidth="1"/>
    <col min="2065" max="2065" width="5.6640625" style="68" customWidth="1"/>
    <col min="2066" max="2066" width="8.109375" style="68" bestFit="1" customWidth="1"/>
    <col min="2067" max="2067" width="1.33203125" style="68" customWidth="1"/>
    <col min="2068" max="2068" width="0" style="68" hidden="1" customWidth="1"/>
    <col min="2069" max="2071" width="3.44140625" style="68"/>
    <col min="2072" max="2072" width="4.44140625" style="68" customWidth="1"/>
    <col min="2073" max="2073" width="3.44140625" style="68"/>
    <col min="2074" max="2074" width="9.6640625" style="68" customWidth="1"/>
    <col min="2075" max="2075" width="4.33203125" style="68" customWidth="1"/>
    <col min="2076" max="2077" width="4.109375" style="68" customWidth="1"/>
    <col min="2078" max="2078" width="4.33203125" style="68" customWidth="1"/>
    <col min="2079" max="2079" width="5.33203125" style="68" customWidth="1"/>
    <col min="2080" max="2080" width="9.33203125" style="68" customWidth="1"/>
    <col min="2081" max="2081" width="5.6640625" style="68" customWidth="1"/>
    <col min="2082" max="2082" width="4.6640625" style="68" customWidth="1"/>
    <col min="2083" max="2083" width="5.33203125" style="68" customWidth="1"/>
    <col min="2084" max="2085" width="5.44140625" style="68" customWidth="1"/>
    <col min="2086" max="2299" width="3.44140625" style="68"/>
    <col min="2300" max="2301" width="3" style="68" customWidth="1"/>
    <col min="2302" max="2302" width="1" style="68" customWidth="1"/>
    <col min="2303" max="2303" width="2" style="68" customWidth="1"/>
    <col min="2304" max="2304" width="0.88671875" style="68" customWidth="1"/>
    <col min="2305" max="2316" width="3" style="68" customWidth="1"/>
    <col min="2317" max="2317" width="11" style="68" customWidth="1"/>
    <col min="2318" max="2318" width="13.33203125" style="68" customWidth="1"/>
    <col min="2319" max="2319" width="3.5546875" style="68" customWidth="1"/>
    <col min="2320" max="2320" width="8.6640625" style="68" customWidth="1"/>
    <col min="2321" max="2321" width="5.6640625" style="68" customWidth="1"/>
    <col min="2322" max="2322" width="8.109375" style="68" bestFit="1" customWidth="1"/>
    <col min="2323" max="2323" width="1.33203125" style="68" customWidth="1"/>
    <col min="2324" max="2324" width="0" style="68" hidden="1" customWidth="1"/>
    <col min="2325" max="2327" width="3.44140625" style="68"/>
    <col min="2328" max="2328" width="4.44140625" style="68" customWidth="1"/>
    <col min="2329" max="2329" width="3.44140625" style="68"/>
    <col min="2330" max="2330" width="9.6640625" style="68" customWidth="1"/>
    <col min="2331" max="2331" width="4.33203125" style="68" customWidth="1"/>
    <col min="2332" max="2333" width="4.109375" style="68" customWidth="1"/>
    <col min="2334" max="2334" width="4.33203125" style="68" customWidth="1"/>
    <col min="2335" max="2335" width="5.33203125" style="68" customWidth="1"/>
    <col min="2336" max="2336" width="9.33203125" style="68" customWidth="1"/>
    <col min="2337" max="2337" width="5.6640625" style="68" customWidth="1"/>
    <col min="2338" max="2338" width="4.6640625" style="68" customWidth="1"/>
    <col min="2339" max="2339" width="5.33203125" style="68" customWidth="1"/>
    <col min="2340" max="2341" width="5.44140625" style="68" customWidth="1"/>
    <col min="2342" max="2555" width="3.44140625" style="68"/>
    <col min="2556" max="2557" width="3" style="68" customWidth="1"/>
    <col min="2558" max="2558" width="1" style="68" customWidth="1"/>
    <col min="2559" max="2559" width="2" style="68" customWidth="1"/>
    <col min="2560" max="2560" width="0.88671875" style="68" customWidth="1"/>
    <col min="2561" max="2572" width="3" style="68" customWidth="1"/>
    <col min="2573" max="2573" width="11" style="68" customWidth="1"/>
    <col min="2574" max="2574" width="13.33203125" style="68" customWidth="1"/>
    <col min="2575" max="2575" width="3.5546875" style="68" customWidth="1"/>
    <col min="2576" max="2576" width="8.6640625" style="68" customWidth="1"/>
    <col min="2577" max="2577" width="5.6640625" style="68" customWidth="1"/>
    <col min="2578" max="2578" width="8.109375" style="68" bestFit="1" customWidth="1"/>
    <col min="2579" max="2579" width="1.33203125" style="68" customWidth="1"/>
    <col min="2580" max="2580" width="0" style="68" hidden="1" customWidth="1"/>
    <col min="2581" max="2583" width="3.44140625" style="68"/>
    <col min="2584" max="2584" width="4.44140625" style="68" customWidth="1"/>
    <col min="2585" max="2585" width="3.44140625" style="68"/>
    <col min="2586" max="2586" width="9.6640625" style="68" customWidth="1"/>
    <col min="2587" max="2587" width="4.33203125" style="68" customWidth="1"/>
    <col min="2588" max="2589" width="4.109375" style="68" customWidth="1"/>
    <col min="2590" max="2590" width="4.33203125" style="68" customWidth="1"/>
    <col min="2591" max="2591" width="5.33203125" style="68" customWidth="1"/>
    <col min="2592" max="2592" width="9.33203125" style="68" customWidth="1"/>
    <col min="2593" max="2593" width="5.6640625" style="68" customWidth="1"/>
    <col min="2594" max="2594" width="4.6640625" style="68" customWidth="1"/>
    <col min="2595" max="2595" width="5.33203125" style="68" customWidth="1"/>
    <col min="2596" max="2597" width="5.44140625" style="68" customWidth="1"/>
    <col min="2598" max="2811" width="3.44140625" style="68"/>
    <col min="2812" max="2813" width="3" style="68" customWidth="1"/>
    <col min="2814" max="2814" width="1" style="68" customWidth="1"/>
    <col min="2815" max="2815" width="2" style="68" customWidth="1"/>
    <col min="2816" max="2816" width="0.88671875" style="68" customWidth="1"/>
    <col min="2817" max="2828" width="3" style="68" customWidth="1"/>
    <col min="2829" max="2829" width="11" style="68" customWidth="1"/>
    <col min="2830" max="2830" width="13.33203125" style="68" customWidth="1"/>
    <col min="2831" max="2831" width="3.5546875" style="68" customWidth="1"/>
    <col min="2832" max="2832" width="8.6640625" style="68" customWidth="1"/>
    <col min="2833" max="2833" width="5.6640625" style="68" customWidth="1"/>
    <col min="2834" max="2834" width="8.109375" style="68" bestFit="1" customWidth="1"/>
    <col min="2835" max="2835" width="1.33203125" style="68" customWidth="1"/>
    <col min="2836" max="2836" width="0" style="68" hidden="1" customWidth="1"/>
    <col min="2837" max="2839" width="3.44140625" style="68"/>
    <col min="2840" max="2840" width="4.44140625" style="68" customWidth="1"/>
    <col min="2841" max="2841" width="3.44140625" style="68"/>
    <col min="2842" max="2842" width="9.6640625" style="68" customWidth="1"/>
    <col min="2843" max="2843" width="4.33203125" style="68" customWidth="1"/>
    <col min="2844" max="2845" width="4.109375" style="68" customWidth="1"/>
    <col min="2846" max="2846" width="4.33203125" style="68" customWidth="1"/>
    <col min="2847" max="2847" width="5.33203125" style="68" customWidth="1"/>
    <col min="2848" max="2848" width="9.33203125" style="68" customWidth="1"/>
    <col min="2849" max="2849" width="5.6640625" style="68" customWidth="1"/>
    <col min="2850" max="2850" width="4.6640625" style="68" customWidth="1"/>
    <col min="2851" max="2851" width="5.33203125" style="68" customWidth="1"/>
    <col min="2852" max="2853" width="5.44140625" style="68" customWidth="1"/>
    <col min="2854" max="3067" width="3.44140625" style="68"/>
    <col min="3068" max="3069" width="3" style="68" customWidth="1"/>
    <col min="3070" max="3070" width="1" style="68" customWidth="1"/>
    <col min="3071" max="3071" width="2" style="68" customWidth="1"/>
    <col min="3072" max="3072" width="0.88671875" style="68" customWidth="1"/>
    <col min="3073" max="3084" width="3" style="68" customWidth="1"/>
    <col min="3085" max="3085" width="11" style="68" customWidth="1"/>
    <col min="3086" max="3086" width="13.33203125" style="68" customWidth="1"/>
    <col min="3087" max="3087" width="3.5546875" style="68" customWidth="1"/>
    <col min="3088" max="3088" width="8.6640625" style="68" customWidth="1"/>
    <col min="3089" max="3089" width="5.6640625" style="68" customWidth="1"/>
    <col min="3090" max="3090" width="8.109375" style="68" bestFit="1" customWidth="1"/>
    <col min="3091" max="3091" width="1.33203125" style="68" customWidth="1"/>
    <col min="3092" max="3092" width="0" style="68" hidden="1" customWidth="1"/>
    <col min="3093" max="3095" width="3.44140625" style="68"/>
    <col min="3096" max="3096" width="4.44140625" style="68" customWidth="1"/>
    <col min="3097" max="3097" width="3.44140625" style="68"/>
    <col min="3098" max="3098" width="9.6640625" style="68" customWidth="1"/>
    <col min="3099" max="3099" width="4.33203125" style="68" customWidth="1"/>
    <col min="3100" max="3101" width="4.109375" style="68" customWidth="1"/>
    <col min="3102" max="3102" width="4.33203125" style="68" customWidth="1"/>
    <col min="3103" max="3103" width="5.33203125" style="68" customWidth="1"/>
    <col min="3104" max="3104" width="9.33203125" style="68" customWidth="1"/>
    <col min="3105" max="3105" width="5.6640625" style="68" customWidth="1"/>
    <col min="3106" max="3106" width="4.6640625" style="68" customWidth="1"/>
    <col min="3107" max="3107" width="5.33203125" style="68" customWidth="1"/>
    <col min="3108" max="3109" width="5.44140625" style="68" customWidth="1"/>
    <col min="3110" max="3323" width="3.44140625" style="68"/>
    <col min="3324" max="3325" width="3" style="68" customWidth="1"/>
    <col min="3326" max="3326" width="1" style="68" customWidth="1"/>
    <col min="3327" max="3327" width="2" style="68" customWidth="1"/>
    <col min="3328" max="3328" width="0.88671875" style="68" customWidth="1"/>
    <col min="3329" max="3340" width="3" style="68" customWidth="1"/>
    <col min="3341" max="3341" width="11" style="68" customWidth="1"/>
    <col min="3342" max="3342" width="13.33203125" style="68" customWidth="1"/>
    <col min="3343" max="3343" width="3.5546875" style="68" customWidth="1"/>
    <col min="3344" max="3344" width="8.6640625" style="68" customWidth="1"/>
    <col min="3345" max="3345" width="5.6640625" style="68" customWidth="1"/>
    <col min="3346" max="3346" width="8.109375" style="68" bestFit="1" customWidth="1"/>
    <col min="3347" max="3347" width="1.33203125" style="68" customWidth="1"/>
    <col min="3348" max="3348" width="0" style="68" hidden="1" customWidth="1"/>
    <col min="3349" max="3351" width="3.44140625" style="68"/>
    <col min="3352" max="3352" width="4.44140625" style="68" customWidth="1"/>
    <col min="3353" max="3353" width="3.44140625" style="68"/>
    <col min="3354" max="3354" width="9.6640625" style="68" customWidth="1"/>
    <col min="3355" max="3355" width="4.33203125" style="68" customWidth="1"/>
    <col min="3356" max="3357" width="4.109375" style="68" customWidth="1"/>
    <col min="3358" max="3358" width="4.33203125" style="68" customWidth="1"/>
    <col min="3359" max="3359" width="5.33203125" style="68" customWidth="1"/>
    <col min="3360" max="3360" width="9.33203125" style="68" customWidth="1"/>
    <col min="3361" max="3361" width="5.6640625" style="68" customWidth="1"/>
    <col min="3362" max="3362" width="4.6640625" style="68" customWidth="1"/>
    <col min="3363" max="3363" width="5.33203125" style="68" customWidth="1"/>
    <col min="3364" max="3365" width="5.44140625" style="68" customWidth="1"/>
    <col min="3366" max="3579" width="3.44140625" style="68"/>
    <col min="3580" max="3581" width="3" style="68" customWidth="1"/>
    <col min="3582" max="3582" width="1" style="68" customWidth="1"/>
    <col min="3583" max="3583" width="2" style="68" customWidth="1"/>
    <col min="3584" max="3584" width="0.88671875" style="68" customWidth="1"/>
    <col min="3585" max="3596" width="3" style="68" customWidth="1"/>
    <col min="3597" max="3597" width="11" style="68" customWidth="1"/>
    <col min="3598" max="3598" width="13.33203125" style="68" customWidth="1"/>
    <col min="3599" max="3599" width="3.5546875" style="68" customWidth="1"/>
    <col min="3600" max="3600" width="8.6640625" style="68" customWidth="1"/>
    <col min="3601" max="3601" width="5.6640625" style="68" customWidth="1"/>
    <col min="3602" max="3602" width="8.109375" style="68" bestFit="1" customWidth="1"/>
    <col min="3603" max="3603" width="1.33203125" style="68" customWidth="1"/>
    <col min="3604" max="3604" width="0" style="68" hidden="1" customWidth="1"/>
    <col min="3605" max="3607" width="3.44140625" style="68"/>
    <col min="3608" max="3608" width="4.44140625" style="68" customWidth="1"/>
    <col min="3609" max="3609" width="3.44140625" style="68"/>
    <col min="3610" max="3610" width="9.6640625" style="68" customWidth="1"/>
    <col min="3611" max="3611" width="4.33203125" style="68" customWidth="1"/>
    <col min="3612" max="3613" width="4.109375" style="68" customWidth="1"/>
    <col min="3614" max="3614" width="4.33203125" style="68" customWidth="1"/>
    <col min="3615" max="3615" width="5.33203125" style="68" customWidth="1"/>
    <col min="3616" max="3616" width="9.33203125" style="68" customWidth="1"/>
    <col min="3617" max="3617" width="5.6640625" style="68" customWidth="1"/>
    <col min="3618" max="3618" width="4.6640625" style="68" customWidth="1"/>
    <col min="3619" max="3619" width="5.33203125" style="68" customWidth="1"/>
    <col min="3620" max="3621" width="5.44140625" style="68" customWidth="1"/>
    <col min="3622" max="3835" width="3.44140625" style="68"/>
    <col min="3836" max="3837" width="3" style="68" customWidth="1"/>
    <col min="3838" max="3838" width="1" style="68" customWidth="1"/>
    <col min="3839" max="3839" width="2" style="68" customWidth="1"/>
    <col min="3840" max="3840" width="0.88671875" style="68" customWidth="1"/>
    <col min="3841" max="3852" width="3" style="68" customWidth="1"/>
    <col min="3853" max="3853" width="11" style="68" customWidth="1"/>
    <col min="3854" max="3854" width="13.33203125" style="68" customWidth="1"/>
    <col min="3855" max="3855" width="3.5546875" style="68" customWidth="1"/>
    <col min="3856" max="3856" width="8.6640625" style="68" customWidth="1"/>
    <col min="3857" max="3857" width="5.6640625" style="68" customWidth="1"/>
    <col min="3858" max="3858" width="8.109375" style="68" bestFit="1" customWidth="1"/>
    <col min="3859" max="3859" width="1.33203125" style="68" customWidth="1"/>
    <col min="3860" max="3860" width="0" style="68" hidden="1" customWidth="1"/>
    <col min="3861" max="3863" width="3.44140625" style="68"/>
    <col min="3864" max="3864" width="4.44140625" style="68" customWidth="1"/>
    <col min="3865" max="3865" width="3.44140625" style="68"/>
    <col min="3866" max="3866" width="9.6640625" style="68" customWidth="1"/>
    <col min="3867" max="3867" width="4.33203125" style="68" customWidth="1"/>
    <col min="3868" max="3869" width="4.109375" style="68" customWidth="1"/>
    <col min="3870" max="3870" width="4.33203125" style="68" customWidth="1"/>
    <col min="3871" max="3871" width="5.33203125" style="68" customWidth="1"/>
    <col min="3872" max="3872" width="9.33203125" style="68" customWidth="1"/>
    <col min="3873" max="3873" width="5.6640625" style="68" customWidth="1"/>
    <col min="3874" max="3874" width="4.6640625" style="68" customWidth="1"/>
    <col min="3875" max="3875" width="5.33203125" style="68" customWidth="1"/>
    <col min="3876" max="3877" width="5.44140625" style="68" customWidth="1"/>
    <col min="3878" max="4091" width="3.44140625" style="68"/>
    <col min="4092" max="4093" width="3" style="68" customWidth="1"/>
    <col min="4094" max="4094" width="1" style="68" customWidth="1"/>
    <col min="4095" max="4095" width="2" style="68" customWidth="1"/>
    <col min="4096" max="4096" width="0.88671875" style="68" customWidth="1"/>
    <col min="4097" max="4108" width="3" style="68" customWidth="1"/>
    <col min="4109" max="4109" width="11" style="68" customWidth="1"/>
    <col min="4110" max="4110" width="13.33203125" style="68" customWidth="1"/>
    <col min="4111" max="4111" width="3.5546875" style="68" customWidth="1"/>
    <col min="4112" max="4112" width="8.6640625" style="68" customWidth="1"/>
    <col min="4113" max="4113" width="5.6640625" style="68" customWidth="1"/>
    <col min="4114" max="4114" width="8.109375" style="68" bestFit="1" customWidth="1"/>
    <col min="4115" max="4115" width="1.33203125" style="68" customWidth="1"/>
    <col min="4116" max="4116" width="0" style="68" hidden="1" customWidth="1"/>
    <col min="4117" max="4119" width="3.44140625" style="68"/>
    <col min="4120" max="4120" width="4.44140625" style="68" customWidth="1"/>
    <col min="4121" max="4121" width="3.44140625" style="68"/>
    <col min="4122" max="4122" width="9.6640625" style="68" customWidth="1"/>
    <col min="4123" max="4123" width="4.33203125" style="68" customWidth="1"/>
    <col min="4124" max="4125" width="4.109375" style="68" customWidth="1"/>
    <col min="4126" max="4126" width="4.33203125" style="68" customWidth="1"/>
    <col min="4127" max="4127" width="5.33203125" style="68" customWidth="1"/>
    <col min="4128" max="4128" width="9.33203125" style="68" customWidth="1"/>
    <col min="4129" max="4129" width="5.6640625" style="68" customWidth="1"/>
    <col min="4130" max="4130" width="4.6640625" style="68" customWidth="1"/>
    <col min="4131" max="4131" width="5.33203125" style="68" customWidth="1"/>
    <col min="4132" max="4133" width="5.44140625" style="68" customWidth="1"/>
    <col min="4134" max="4347" width="3.44140625" style="68"/>
    <col min="4348" max="4349" width="3" style="68" customWidth="1"/>
    <col min="4350" max="4350" width="1" style="68" customWidth="1"/>
    <col min="4351" max="4351" width="2" style="68" customWidth="1"/>
    <col min="4352" max="4352" width="0.88671875" style="68" customWidth="1"/>
    <col min="4353" max="4364" width="3" style="68" customWidth="1"/>
    <col min="4365" max="4365" width="11" style="68" customWidth="1"/>
    <col min="4366" max="4366" width="13.33203125" style="68" customWidth="1"/>
    <col min="4367" max="4367" width="3.5546875" style="68" customWidth="1"/>
    <col min="4368" max="4368" width="8.6640625" style="68" customWidth="1"/>
    <col min="4369" max="4369" width="5.6640625" style="68" customWidth="1"/>
    <col min="4370" max="4370" width="8.109375" style="68" bestFit="1" customWidth="1"/>
    <col min="4371" max="4371" width="1.33203125" style="68" customWidth="1"/>
    <col min="4372" max="4372" width="0" style="68" hidden="1" customWidth="1"/>
    <col min="4373" max="4375" width="3.44140625" style="68"/>
    <col min="4376" max="4376" width="4.44140625" style="68" customWidth="1"/>
    <col min="4377" max="4377" width="3.44140625" style="68"/>
    <col min="4378" max="4378" width="9.6640625" style="68" customWidth="1"/>
    <col min="4379" max="4379" width="4.33203125" style="68" customWidth="1"/>
    <col min="4380" max="4381" width="4.109375" style="68" customWidth="1"/>
    <col min="4382" max="4382" width="4.33203125" style="68" customWidth="1"/>
    <col min="4383" max="4383" width="5.33203125" style="68" customWidth="1"/>
    <col min="4384" max="4384" width="9.33203125" style="68" customWidth="1"/>
    <col min="4385" max="4385" width="5.6640625" style="68" customWidth="1"/>
    <col min="4386" max="4386" width="4.6640625" style="68" customWidth="1"/>
    <col min="4387" max="4387" width="5.33203125" style="68" customWidth="1"/>
    <col min="4388" max="4389" width="5.44140625" style="68" customWidth="1"/>
    <col min="4390" max="4603" width="3.44140625" style="68"/>
    <col min="4604" max="4605" width="3" style="68" customWidth="1"/>
    <col min="4606" max="4606" width="1" style="68" customWidth="1"/>
    <col min="4607" max="4607" width="2" style="68" customWidth="1"/>
    <col min="4608" max="4608" width="0.88671875" style="68" customWidth="1"/>
    <col min="4609" max="4620" width="3" style="68" customWidth="1"/>
    <col min="4621" max="4621" width="11" style="68" customWidth="1"/>
    <col min="4622" max="4622" width="13.33203125" style="68" customWidth="1"/>
    <col min="4623" max="4623" width="3.5546875" style="68" customWidth="1"/>
    <col min="4624" max="4624" width="8.6640625" style="68" customWidth="1"/>
    <col min="4625" max="4625" width="5.6640625" style="68" customWidth="1"/>
    <col min="4626" max="4626" width="8.109375" style="68" bestFit="1" customWidth="1"/>
    <col min="4627" max="4627" width="1.33203125" style="68" customWidth="1"/>
    <col min="4628" max="4628" width="0" style="68" hidden="1" customWidth="1"/>
    <col min="4629" max="4631" width="3.44140625" style="68"/>
    <col min="4632" max="4632" width="4.44140625" style="68" customWidth="1"/>
    <col min="4633" max="4633" width="3.44140625" style="68"/>
    <col min="4634" max="4634" width="9.6640625" style="68" customWidth="1"/>
    <col min="4635" max="4635" width="4.33203125" style="68" customWidth="1"/>
    <col min="4636" max="4637" width="4.109375" style="68" customWidth="1"/>
    <col min="4638" max="4638" width="4.33203125" style="68" customWidth="1"/>
    <col min="4639" max="4639" width="5.33203125" style="68" customWidth="1"/>
    <col min="4640" max="4640" width="9.33203125" style="68" customWidth="1"/>
    <col min="4641" max="4641" width="5.6640625" style="68" customWidth="1"/>
    <col min="4642" max="4642" width="4.6640625" style="68" customWidth="1"/>
    <col min="4643" max="4643" width="5.33203125" style="68" customWidth="1"/>
    <col min="4644" max="4645" width="5.44140625" style="68" customWidth="1"/>
    <col min="4646" max="4859" width="3.44140625" style="68"/>
    <col min="4860" max="4861" width="3" style="68" customWidth="1"/>
    <col min="4862" max="4862" width="1" style="68" customWidth="1"/>
    <col min="4863" max="4863" width="2" style="68" customWidth="1"/>
    <col min="4864" max="4864" width="0.88671875" style="68" customWidth="1"/>
    <col min="4865" max="4876" width="3" style="68" customWidth="1"/>
    <col min="4877" max="4877" width="11" style="68" customWidth="1"/>
    <col min="4878" max="4878" width="13.33203125" style="68" customWidth="1"/>
    <col min="4879" max="4879" width="3.5546875" style="68" customWidth="1"/>
    <col min="4880" max="4880" width="8.6640625" style="68" customWidth="1"/>
    <col min="4881" max="4881" width="5.6640625" style="68" customWidth="1"/>
    <col min="4882" max="4882" width="8.109375" style="68" bestFit="1" customWidth="1"/>
    <col min="4883" max="4883" width="1.33203125" style="68" customWidth="1"/>
    <col min="4884" max="4884" width="0" style="68" hidden="1" customWidth="1"/>
    <col min="4885" max="4887" width="3.44140625" style="68"/>
    <col min="4888" max="4888" width="4.44140625" style="68" customWidth="1"/>
    <col min="4889" max="4889" width="3.44140625" style="68"/>
    <col min="4890" max="4890" width="9.6640625" style="68" customWidth="1"/>
    <col min="4891" max="4891" width="4.33203125" style="68" customWidth="1"/>
    <col min="4892" max="4893" width="4.109375" style="68" customWidth="1"/>
    <col min="4894" max="4894" width="4.33203125" style="68" customWidth="1"/>
    <col min="4895" max="4895" width="5.33203125" style="68" customWidth="1"/>
    <col min="4896" max="4896" width="9.33203125" style="68" customWidth="1"/>
    <col min="4897" max="4897" width="5.6640625" style="68" customWidth="1"/>
    <col min="4898" max="4898" width="4.6640625" style="68" customWidth="1"/>
    <col min="4899" max="4899" width="5.33203125" style="68" customWidth="1"/>
    <col min="4900" max="4901" width="5.44140625" style="68" customWidth="1"/>
    <col min="4902" max="5115" width="3.44140625" style="68"/>
    <col min="5116" max="5117" width="3" style="68" customWidth="1"/>
    <col min="5118" max="5118" width="1" style="68" customWidth="1"/>
    <col min="5119" max="5119" width="2" style="68" customWidth="1"/>
    <col min="5120" max="5120" width="0.88671875" style="68" customWidth="1"/>
    <col min="5121" max="5132" width="3" style="68" customWidth="1"/>
    <col min="5133" max="5133" width="11" style="68" customWidth="1"/>
    <col min="5134" max="5134" width="13.33203125" style="68" customWidth="1"/>
    <col min="5135" max="5135" width="3.5546875" style="68" customWidth="1"/>
    <col min="5136" max="5136" width="8.6640625" style="68" customWidth="1"/>
    <col min="5137" max="5137" width="5.6640625" style="68" customWidth="1"/>
    <col min="5138" max="5138" width="8.109375" style="68" bestFit="1" customWidth="1"/>
    <col min="5139" max="5139" width="1.33203125" style="68" customWidth="1"/>
    <col min="5140" max="5140" width="0" style="68" hidden="1" customWidth="1"/>
    <col min="5141" max="5143" width="3.44140625" style="68"/>
    <col min="5144" max="5144" width="4.44140625" style="68" customWidth="1"/>
    <col min="5145" max="5145" width="3.44140625" style="68"/>
    <col min="5146" max="5146" width="9.6640625" style="68" customWidth="1"/>
    <col min="5147" max="5147" width="4.33203125" style="68" customWidth="1"/>
    <col min="5148" max="5149" width="4.109375" style="68" customWidth="1"/>
    <col min="5150" max="5150" width="4.33203125" style="68" customWidth="1"/>
    <col min="5151" max="5151" width="5.33203125" style="68" customWidth="1"/>
    <col min="5152" max="5152" width="9.33203125" style="68" customWidth="1"/>
    <col min="5153" max="5153" width="5.6640625" style="68" customWidth="1"/>
    <col min="5154" max="5154" width="4.6640625" style="68" customWidth="1"/>
    <col min="5155" max="5155" width="5.33203125" style="68" customWidth="1"/>
    <col min="5156" max="5157" width="5.44140625" style="68" customWidth="1"/>
    <col min="5158" max="5371" width="3.44140625" style="68"/>
    <col min="5372" max="5373" width="3" style="68" customWidth="1"/>
    <col min="5374" max="5374" width="1" style="68" customWidth="1"/>
    <col min="5375" max="5375" width="2" style="68" customWidth="1"/>
    <col min="5376" max="5376" width="0.88671875" style="68" customWidth="1"/>
    <col min="5377" max="5388" width="3" style="68" customWidth="1"/>
    <col min="5389" max="5389" width="11" style="68" customWidth="1"/>
    <col min="5390" max="5390" width="13.33203125" style="68" customWidth="1"/>
    <col min="5391" max="5391" width="3.5546875" style="68" customWidth="1"/>
    <col min="5392" max="5392" width="8.6640625" style="68" customWidth="1"/>
    <col min="5393" max="5393" width="5.6640625" style="68" customWidth="1"/>
    <col min="5394" max="5394" width="8.109375" style="68" bestFit="1" customWidth="1"/>
    <col min="5395" max="5395" width="1.33203125" style="68" customWidth="1"/>
    <col min="5396" max="5396" width="0" style="68" hidden="1" customWidth="1"/>
    <col min="5397" max="5399" width="3.44140625" style="68"/>
    <col min="5400" max="5400" width="4.44140625" style="68" customWidth="1"/>
    <col min="5401" max="5401" width="3.44140625" style="68"/>
    <col min="5402" max="5402" width="9.6640625" style="68" customWidth="1"/>
    <col min="5403" max="5403" width="4.33203125" style="68" customWidth="1"/>
    <col min="5404" max="5405" width="4.109375" style="68" customWidth="1"/>
    <col min="5406" max="5406" width="4.33203125" style="68" customWidth="1"/>
    <col min="5407" max="5407" width="5.33203125" style="68" customWidth="1"/>
    <col min="5408" max="5408" width="9.33203125" style="68" customWidth="1"/>
    <col min="5409" max="5409" width="5.6640625" style="68" customWidth="1"/>
    <col min="5410" max="5410" width="4.6640625" style="68" customWidth="1"/>
    <col min="5411" max="5411" width="5.33203125" style="68" customWidth="1"/>
    <col min="5412" max="5413" width="5.44140625" style="68" customWidth="1"/>
    <col min="5414" max="5627" width="3.44140625" style="68"/>
    <col min="5628" max="5629" width="3" style="68" customWidth="1"/>
    <col min="5630" max="5630" width="1" style="68" customWidth="1"/>
    <col min="5631" max="5631" width="2" style="68" customWidth="1"/>
    <col min="5632" max="5632" width="0.88671875" style="68" customWidth="1"/>
    <col min="5633" max="5644" width="3" style="68" customWidth="1"/>
    <col min="5645" max="5645" width="11" style="68" customWidth="1"/>
    <col min="5646" max="5646" width="13.33203125" style="68" customWidth="1"/>
    <col min="5647" max="5647" width="3.5546875" style="68" customWidth="1"/>
    <col min="5648" max="5648" width="8.6640625" style="68" customWidth="1"/>
    <col min="5649" max="5649" width="5.6640625" style="68" customWidth="1"/>
    <col min="5650" max="5650" width="8.109375" style="68" bestFit="1" customWidth="1"/>
    <col min="5651" max="5651" width="1.33203125" style="68" customWidth="1"/>
    <col min="5652" max="5652" width="0" style="68" hidden="1" customWidth="1"/>
    <col min="5653" max="5655" width="3.44140625" style="68"/>
    <col min="5656" max="5656" width="4.44140625" style="68" customWidth="1"/>
    <col min="5657" max="5657" width="3.44140625" style="68"/>
    <col min="5658" max="5658" width="9.6640625" style="68" customWidth="1"/>
    <col min="5659" max="5659" width="4.33203125" style="68" customWidth="1"/>
    <col min="5660" max="5661" width="4.109375" style="68" customWidth="1"/>
    <col min="5662" max="5662" width="4.33203125" style="68" customWidth="1"/>
    <col min="5663" max="5663" width="5.33203125" style="68" customWidth="1"/>
    <col min="5664" max="5664" width="9.33203125" style="68" customWidth="1"/>
    <col min="5665" max="5665" width="5.6640625" style="68" customWidth="1"/>
    <col min="5666" max="5666" width="4.6640625" style="68" customWidth="1"/>
    <col min="5667" max="5667" width="5.33203125" style="68" customWidth="1"/>
    <col min="5668" max="5669" width="5.44140625" style="68" customWidth="1"/>
    <col min="5670" max="5883" width="3.44140625" style="68"/>
    <col min="5884" max="5885" width="3" style="68" customWidth="1"/>
    <col min="5886" max="5886" width="1" style="68" customWidth="1"/>
    <col min="5887" max="5887" width="2" style="68" customWidth="1"/>
    <col min="5888" max="5888" width="0.88671875" style="68" customWidth="1"/>
    <col min="5889" max="5900" width="3" style="68" customWidth="1"/>
    <col min="5901" max="5901" width="11" style="68" customWidth="1"/>
    <col min="5902" max="5902" width="13.33203125" style="68" customWidth="1"/>
    <col min="5903" max="5903" width="3.5546875" style="68" customWidth="1"/>
    <col min="5904" max="5904" width="8.6640625" style="68" customWidth="1"/>
    <col min="5905" max="5905" width="5.6640625" style="68" customWidth="1"/>
    <col min="5906" max="5906" width="8.109375" style="68" bestFit="1" customWidth="1"/>
    <col min="5907" max="5907" width="1.33203125" style="68" customWidth="1"/>
    <col min="5908" max="5908" width="0" style="68" hidden="1" customWidth="1"/>
    <col min="5909" max="5911" width="3.44140625" style="68"/>
    <col min="5912" max="5912" width="4.44140625" style="68" customWidth="1"/>
    <col min="5913" max="5913" width="3.44140625" style="68"/>
    <col min="5914" max="5914" width="9.6640625" style="68" customWidth="1"/>
    <col min="5915" max="5915" width="4.33203125" style="68" customWidth="1"/>
    <col min="5916" max="5917" width="4.109375" style="68" customWidth="1"/>
    <col min="5918" max="5918" width="4.33203125" style="68" customWidth="1"/>
    <col min="5919" max="5919" width="5.33203125" style="68" customWidth="1"/>
    <col min="5920" max="5920" width="9.33203125" style="68" customWidth="1"/>
    <col min="5921" max="5921" width="5.6640625" style="68" customWidth="1"/>
    <col min="5922" max="5922" width="4.6640625" style="68" customWidth="1"/>
    <col min="5923" max="5923" width="5.33203125" style="68" customWidth="1"/>
    <col min="5924" max="5925" width="5.44140625" style="68" customWidth="1"/>
    <col min="5926" max="6139" width="3.44140625" style="68"/>
    <col min="6140" max="6141" width="3" style="68" customWidth="1"/>
    <col min="6142" max="6142" width="1" style="68" customWidth="1"/>
    <col min="6143" max="6143" width="2" style="68" customWidth="1"/>
    <col min="6144" max="6144" width="0.88671875" style="68" customWidth="1"/>
    <col min="6145" max="6156" width="3" style="68" customWidth="1"/>
    <col min="6157" max="6157" width="11" style="68" customWidth="1"/>
    <col min="6158" max="6158" width="13.33203125" style="68" customWidth="1"/>
    <col min="6159" max="6159" width="3.5546875" style="68" customWidth="1"/>
    <col min="6160" max="6160" width="8.6640625" style="68" customWidth="1"/>
    <col min="6161" max="6161" width="5.6640625" style="68" customWidth="1"/>
    <col min="6162" max="6162" width="8.109375" style="68" bestFit="1" customWidth="1"/>
    <col min="6163" max="6163" width="1.33203125" style="68" customWidth="1"/>
    <col min="6164" max="6164" width="0" style="68" hidden="1" customWidth="1"/>
    <col min="6165" max="6167" width="3.44140625" style="68"/>
    <col min="6168" max="6168" width="4.44140625" style="68" customWidth="1"/>
    <col min="6169" max="6169" width="3.44140625" style="68"/>
    <col min="6170" max="6170" width="9.6640625" style="68" customWidth="1"/>
    <col min="6171" max="6171" width="4.33203125" style="68" customWidth="1"/>
    <col min="6172" max="6173" width="4.109375" style="68" customWidth="1"/>
    <col min="6174" max="6174" width="4.33203125" style="68" customWidth="1"/>
    <col min="6175" max="6175" width="5.33203125" style="68" customWidth="1"/>
    <col min="6176" max="6176" width="9.33203125" style="68" customWidth="1"/>
    <col min="6177" max="6177" width="5.6640625" style="68" customWidth="1"/>
    <col min="6178" max="6178" width="4.6640625" style="68" customWidth="1"/>
    <col min="6179" max="6179" width="5.33203125" style="68" customWidth="1"/>
    <col min="6180" max="6181" width="5.44140625" style="68" customWidth="1"/>
    <col min="6182" max="6395" width="3.44140625" style="68"/>
    <col min="6396" max="6397" width="3" style="68" customWidth="1"/>
    <col min="6398" max="6398" width="1" style="68" customWidth="1"/>
    <col min="6399" max="6399" width="2" style="68" customWidth="1"/>
    <col min="6400" max="6400" width="0.88671875" style="68" customWidth="1"/>
    <col min="6401" max="6412" width="3" style="68" customWidth="1"/>
    <col min="6413" max="6413" width="11" style="68" customWidth="1"/>
    <col min="6414" max="6414" width="13.33203125" style="68" customWidth="1"/>
    <col min="6415" max="6415" width="3.5546875" style="68" customWidth="1"/>
    <col min="6416" max="6416" width="8.6640625" style="68" customWidth="1"/>
    <col min="6417" max="6417" width="5.6640625" style="68" customWidth="1"/>
    <col min="6418" max="6418" width="8.109375" style="68" bestFit="1" customWidth="1"/>
    <col min="6419" max="6419" width="1.33203125" style="68" customWidth="1"/>
    <col min="6420" max="6420" width="0" style="68" hidden="1" customWidth="1"/>
    <col min="6421" max="6423" width="3.44140625" style="68"/>
    <col min="6424" max="6424" width="4.44140625" style="68" customWidth="1"/>
    <col min="6425" max="6425" width="3.44140625" style="68"/>
    <col min="6426" max="6426" width="9.6640625" style="68" customWidth="1"/>
    <col min="6427" max="6427" width="4.33203125" style="68" customWidth="1"/>
    <col min="6428" max="6429" width="4.109375" style="68" customWidth="1"/>
    <col min="6430" max="6430" width="4.33203125" style="68" customWidth="1"/>
    <col min="6431" max="6431" width="5.33203125" style="68" customWidth="1"/>
    <col min="6432" max="6432" width="9.33203125" style="68" customWidth="1"/>
    <col min="6433" max="6433" width="5.6640625" style="68" customWidth="1"/>
    <col min="6434" max="6434" width="4.6640625" style="68" customWidth="1"/>
    <col min="6435" max="6435" width="5.33203125" style="68" customWidth="1"/>
    <col min="6436" max="6437" width="5.44140625" style="68" customWidth="1"/>
    <col min="6438" max="6651" width="3.44140625" style="68"/>
    <col min="6652" max="6653" width="3" style="68" customWidth="1"/>
    <col min="6654" max="6654" width="1" style="68" customWidth="1"/>
    <col min="6655" max="6655" width="2" style="68" customWidth="1"/>
    <col min="6656" max="6656" width="0.88671875" style="68" customWidth="1"/>
    <col min="6657" max="6668" width="3" style="68" customWidth="1"/>
    <col min="6669" max="6669" width="11" style="68" customWidth="1"/>
    <col min="6670" max="6670" width="13.33203125" style="68" customWidth="1"/>
    <col min="6671" max="6671" width="3.5546875" style="68" customWidth="1"/>
    <col min="6672" max="6672" width="8.6640625" style="68" customWidth="1"/>
    <col min="6673" max="6673" width="5.6640625" style="68" customWidth="1"/>
    <col min="6674" max="6674" width="8.109375" style="68" bestFit="1" customWidth="1"/>
    <col min="6675" max="6675" width="1.33203125" style="68" customWidth="1"/>
    <col min="6676" max="6676" width="0" style="68" hidden="1" customWidth="1"/>
    <col min="6677" max="6679" width="3.44140625" style="68"/>
    <col min="6680" max="6680" width="4.44140625" style="68" customWidth="1"/>
    <col min="6681" max="6681" width="3.44140625" style="68"/>
    <col min="6682" max="6682" width="9.6640625" style="68" customWidth="1"/>
    <col min="6683" max="6683" width="4.33203125" style="68" customWidth="1"/>
    <col min="6684" max="6685" width="4.109375" style="68" customWidth="1"/>
    <col min="6686" max="6686" width="4.33203125" style="68" customWidth="1"/>
    <col min="6687" max="6687" width="5.33203125" style="68" customWidth="1"/>
    <col min="6688" max="6688" width="9.33203125" style="68" customWidth="1"/>
    <col min="6689" max="6689" width="5.6640625" style="68" customWidth="1"/>
    <col min="6690" max="6690" width="4.6640625" style="68" customWidth="1"/>
    <col min="6691" max="6691" width="5.33203125" style="68" customWidth="1"/>
    <col min="6692" max="6693" width="5.44140625" style="68" customWidth="1"/>
    <col min="6694" max="6907" width="3.44140625" style="68"/>
    <col min="6908" max="6909" width="3" style="68" customWidth="1"/>
    <col min="6910" max="6910" width="1" style="68" customWidth="1"/>
    <col min="6911" max="6911" width="2" style="68" customWidth="1"/>
    <col min="6912" max="6912" width="0.88671875" style="68" customWidth="1"/>
    <col min="6913" max="6924" width="3" style="68" customWidth="1"/>
    <col min="6925" max="6925" width="11" style="68" customWidth="1"/>
    <col min="6926" max="6926" width="13.33203125" style="68" customWidth="1"/>
    <col min="6927" max="6927" width="3.5546875" style="68" customWidth="1"/>
    <col min="6928" max="6928" width="8.6640625" style="68" customWidth="1"/>
    <col min="6929" max="6929" width="5.6640625" style="68" customWidth="1"/>
    <col min="6930" max="6930" width="8.109375" style="68" bestFit="1" customWidth="1"/>
    <col min="6931" max="6931" width="1.33203125" style="68" customWidth="1"/>
    <col min="6932" max="6932" width="0" style="68" hidden="1" customWidth="1"/>
    <col min="6933" max="6935" width="3.44140625" style="68"/>
    <col min="6936" max="6936" width="4.44140625" style="68" customWidth="1"/>
    <col min="6937" max="6937" width="3.44140625" style="68"/>
    <col min="6938" max="6938" width="9.6640625" style="68" customWidth="1"/>
    <col min="6939" max="6939" width="4.33203125" style="68" customWidth="1"/>
    <col min="6940" max="6941" width="4.109375" style="68" customWidth="1"/>
    <col min="6942" max="6942" width="4.33203125" style="68" customWidth="1"/>
    <col min="6943" max="6943" width="5.33203125" style="68" customWidth="1"/>
    <col min="6944" max="6944" width="9.33203125" style="68" customWidth="1"/>
    <col min="6945" max="6945" width="5.6640625" style="68" customWidth="1"/>
    <col min="6946" max="6946" width="4.6640625" style="68" customWidth="1"/>
    <col min="6947" max="6947" width="5.33203125" style="68" customWidth="1"/>
    <col min="6948" max="6949" width="5.44140625" style="68" customWidth="1"/>
    <col min="6950" max="7163" width="3.44140625" style="68"/>
    <col min="7164" max="7165" width="3" style="68" customWidth="1"/>
    <col min="7166" max="7166" width="1" style="68" customWidth="1"/>
    <col min="7167" max="7167" width="2" style="68" customWidth="1"/>
    <col min="7168" max="7168" width="0.88671875" style="68" customWidth="1"/>
    <col min="7169" max="7180" width="3" style="68" customWidth="1"/>
    <col min="7181" max="7181" width="11" style="68" customWidth="1"/>
    <col min="7182" max="7182" width="13.33203125" style="68" customWidth="1"/>
    <col min="7183" max="7183" width="3.5546875" style="68" customWidth="1"/>
    <col min="7184" max="7184" width="8.6640625" style="68" customWidth="1"/>
    <col min="7185" max="7185" width="5.6640625" style="68" customWidth="1"/>
    <col min="7186" max="7186" width="8.109375" style="68" bestFit="1" customWidth="1"/>
    <col min="7187" max="7187" width="1.33203125" style="68" customWidth="1"/>
    <col min="7188" max="7188" width="0" style="68" hidden="1" customWidth="1"/>
    <col min="7189" max="7191" width="3.44140625" style="68"/>
    <col min="7192" max="7192" width="4.44140625" style="68" customWidth="1"/>
    <col min="7193" max="7193" width="3.44140625" style="68"/>
    <col min="7194" max="7194" width="9.6640625" style="68" customWidth="1"/>
    <col min="7195" max="7195" width="4.33203125" style="68" customWidth="1"/>
    <col min="7196" max="7197" width="4.109375" style="68" customWidth="1"/>
    <col min="7198" max="7198" width="4.33203125" style="68" customWidth="1"/>
    <col min="7199" max="7199" width="5.33203125" style="68" customWidth="1"/>
    <col min="7200" max="7200" width="9.33203125" style="68" customWidth="1"/>
    <col min="7201" max="7201" width="5.6640625" style="68" customWidth="1"/>
    <col min="7202" max="7202" width="4.6640625" style="68" customWidth="1"/>
    <col min="7203" max="7203" width="5.33203125" style="68" customWidth="1"/>
    <col min="7204" max="7205" width="5.44140625" style="68" customWidth="1"/>
    <col min="7206" max="7419" width="3.44140625" style="68"/>
    <col min="7420" max="7421" width="3" style="68" customWidth="1"/>
    <col min="7422" max="7422" width="1" style="68" customWidth="1"/>
    <col min="7423" max="7423" width="2" style="68" customWidth="1"/>
    <col min="7424" max="7424" width="0.88671875" style="68" customWidth="1"/>
    <col min="7425" max="7436" width="3" style="68" customWidth="1"/>
    <col min="7437" max="7437" width="11" style="68" customWidth="1"/>
    <col min="7438" max="7438" width="13.33203125" style="68" customWidth="1"/>
    <col min="7439" max="7439" width="3.5546875" style="68" customWidth="1"/>
    <col min="7440" max="7440" width="8.6640625" style="68" customWidth="1"/>
    <col min="7441" max="7441" width="5.6640625" style="68" customWidth="1"/>
    <col min="7442" max="7442" width="8.109375" style="68" bestFit="1" customWidth="1"/>
    <col min="7443" max="7443" width="1.33203125" style="68" customWidth="1"/>
    <col min="7444" max="7444" width="0" style="68" hidden="1" customWidth="1"/>
    <col min="7445" max="7447" width="3.44140625" style="68"/>
    <col min="7448" max="7448" width="4.44140625" style="68" customWidth="1"/>
    <col min="7449" max="7449" width="3.44140625" style="68"/>
    <col min="7450" max="7450" width="9.6640625" style="68" customWidth="1"/>
    <col min="7451" max="7451" width="4.33203125" style="68" customWidth="1"/>
    <col min="7452" max="7453" width="4.109375" style="68" customWidth="1"/>
    <col min="7454" max="7454" width="4.33203125" style="68" customWidth="1"/>
    <col min="7455" max="7455" width="5.33203125" style="68" customWidth="1"/>
    <col min="7456" max="7456" width="9.33203125" style="68" customWidth="1"/>
    <col min="7457" max="7457" width="5.6640625" style="68" customWidth="1"/>
    <col min="7458" max="7458" width="4.6640625" style="68" customWidth="1"/>
    <col min="7459" max="7459" width="5.33203125" style="68" customWidth="1"/>
    <col min="7460" max="7461" width="5.44140625" style="68" customWidth="1"/>
    <col min="7462" max="7675" width="3.44140625" style="68"/>
    <col min="7676" max="7677" width="3" style="68" customWidth="1"/>
    <col min="7678" max="7678" width="1" style="68" customWidth="1"/>
    <col min="7679" max="7679" width="2" style="68" customWidth="1"/>
    <col min="7680" max="7680" width="0.88671875" style="68" customWidth="1"/>
    <col min="7681" max="7692" width="3" style="68" customWidth="1"/>
    <col min="7693" max="7693" width="11" style="68" customWidth="1"/>
    <col min="7694" max="7694" width="13.33203125" style="68" customWidth="1"/>
    <col min="7695" max="7695" width="3.5546875" style="68" customWidth="1"/>
    <col min="7696" max="7696" width="8.6640625" style="68" customWidth="1"/>
    <col min="7697" max="7697" width="5.6640625" style="68" customWidth="1"/>
    <col min="7698" max="7698" width="8.109375" style="68" bestFit="1" customWidth="1"/>
    <col min="7699" max="7699" width="1.33203125" style="68" customWidth="1"/>
    <col min="7700" max="7700" width="0" style="68" hidden="1" customWidth="1"/>
    <col min="7701" max="7703" width="3.44140625" style="68"/>
    <col min="7704" max="7704" width="4.44140625" style="68" customWidth="1"/>
    <col min="7705" max="7705" width="3.44140625" style="68"/>
    <col min="7706" max="7706" width="9.6640625" style="68" customWidth="1"/>
    <col min="7707" max="7707" width="4.33203125" style="68" customWidth="1"/>
    <col min="7708" max="7709" width="4.109375" style="68" customWidth="1"/>
    <col min="7710" max="7710" width="4.33203125" style="68" customWidth="1"/>
    <col min="7711" max="7711" width="5.33203125" style="68" customWidth="1"/>
    <col min="7712" max="7712" width="9.33203125" style="68" customWidth="1"/>
    <col min="7713" max="7713" width="5.6640625" style="68" customWidth="1"/>
    <col min="7714" max="7714" width="4.6640625" style="68" customWidth="1"/>
    <col min="7715" max="7715" width="5.33203125" style="68" customWidth="1"/>
    <col min="7716" max="7717" width="5.44140625" style="68" customWidth="1"/>
    <col min="7718" max="7931" width="3.44140625" style="68"/>
    <col min="7932" max="7933" width="3" style="68" customWidth="1"/>
    <col min="7934" max="7934" width="1" style="68" customWidth="1"/>
    <col min="7935" max="7935" width="2" style="68" customWidth="1"/>
    <col min="7936" max="7936" width="0.88671875" style="68" customWidth="1"/>
    <col min="7937" max="7948" width="3" style="68" customWidth="1"/>
    <col min="7949" max="7949" width="11" style="68" customWidth="1"/>
    <col min="7950" max="7950" width="13.33203125" style="68" customWidth="1"/>
    <col min="7951" max="7951" width="3.5546875" style="68" customWidth="1"/>
    <col min="7952" max="7952" width="8.6640625" style="68" customWidth="1"/>
    <col min="7953" max="7953" width="5.6640625" style="68" customWidth="1"/>
    <col min="7954" max="7954" width="8.109375" style="68" bestFit="1" customWidth="1"/>
    <col min="7955" max="7955" width="1.33203125" style="68" customWidth="1"/>
    <col min="7956" max="7956" width="0" style="68" hidden="1" customWidth="1"/>
    <col min="7957" max="7959" width="3.44140625" style="68"/>
    <col min="7960" max="7960" width="4.44140625" style="68" customWidth="1"/>
    <col min="7961" max="7961" width="3.44140625" style="68"/>
    <col min="7962" max="7962" width="9.6640625" style="68" customWidth="1"/>
    <col min="7963" max="7963" width="4.33203125" style="68" customWidth="1"/>
    <col min="7964" max="7965" width="4.109375" style="68" customWidth="1"/>
    <col min="7966" max="7966" width="4.33203125" style="68" customWidth="1"/>
    <col min="7967" max="7967" width="5.33203125" style="68" customWidth="1"/>
    <col min="7968" max="7968" width="9.33203125" style="68" customWidth="1"/>
    <col min="7969" max="7969" width="5.6640625" style="68" customWidth="1"/>
    <col min="7970" max="7970" width="4.6640625" style="68" customWidth="1"/>
    <col min="7971" max="7971" width="5.33203125" style="68" customWidth="1"/>
    <col min="7972" max="7973" width="5.44140625" style="68" customWidth="1"/>
    <col min="7974" max="8187" width="3.44140625" style="68"/>
    <col min="8188" max="8189" width="3" style="68" customWidth="1"/>
    <col min="8190" max="8190" width="1" style="68" customWidth="1"/>
    <col min="8191" max="8191" width="2" style="68" customWidth="1"/>
    <col min="8192" max="8192" width="0.88671875" style="68" customWidth="1"/>
    <col min="8193" max="8204" width="3" style="68" customWidth="1"/>
    <col min="8205" max="8205" width="11" style="68" customWidth="1"/>
    <col min="8206" max="8206" width="13.33203125" style="68" customWidth="1"/>
    <col min="8207" max="8207" width="3.5546875" style="68" customWidth="1"/>
    <col min="8208" max="8208" width="8.6640625" style="68" customWidth="1"/>
    <col min="8209" max="8209" width="5.6640625" style="68" customWidth="1"/>
    <col min="8210" max="8210" width="8.109375" style="68" bestFit="1" customWidth="1"/>
    <col min="8211" max="8211" width="1.33203125" style="68" customWidth="1"/>
    <col min="8212" max="8212" width="0" style="68" hidden="1" customWidth="1"/>
    <col min="8213" max="8215" width="3.44140625" style="68"/>
    <col min="8216" max="8216" width="4.44140625" style="68" customWidth="1"/>
    <col min="8217" max="8217" width="3.44140625" style="68"/>
    <col min="8218" max="8218" width="9.6640625" style="68" customWidth="1"/>
    <col min="8219" max="8219" width="4.33203125" style="68" customWidth="1"/>
    <col min="8220" max="8221" width="4.109375" style="68" customWidth="1"/>
    <col min="8222" max="8222" width="4.33203125" style="68" customWidth="1"/>
    <col min="8223" max="8223" width="5.33203125" style="68" customWidth="1"/>
    <col min="8224" max="8224" width="9.33203125" style="68" customWidth="1"/>
    <col min="8225" max="8225" width="5.6640625" style="68" customWidth="1"/>
    <col min="8226" max="8226" width="4.6640625" style="68" customWidth="1"/>
    <col min="8227" max="8227" width="5.33203125" style="68" customWidth="1"/>
    <col min="8228" max="8229" width="5.44140625" style="68" customWidth="1"/>
    <col min="8230" max="8443" width="3.44140625" style="68"/>
    <col min="8444" max="8445" width="3" style="68" customWidth="1"/>
    <col min="8446" max="8446" width="1" style="68" customWidth="1"/>
    <col min="8447" max="8447" width="2" style="68" customWidth="1"/>
    <col min="8448" max="8448" width="0.88671875" style="68" customWidth="1"/>
    <col min="8449" max="8460" width="3" style="68" customWidth="1"/>
    <col min="8461" max="8461" width="11" style="68" customWidth="1"/>
    <col min="8462" max="8462" width="13.33203125" style="68" customWidth="1"/>
    <col min="8463" max="8463" width="3.5546875" style="68" customWidth="1"/>
    <col min="8464" max="8464" width="8.6640625" style="68" customWidth="1"/>
    <col min="8465" max="8465" width="5.6640625" style="68" customWidth="1"/>
    <col min="8466" max="8466" width="8.109375" style="68" bestFit="1" customWidth="1"/>
    <col min="8467" max="8467" width="1.33203125" style="68" customWidth="1"/>
    <col min="8468" max="8468" width="0" style="68" hidden="1" customWidth="1"/>
    <col min="8469" max="8471" width="3.44140625" style="68"/>
    <col min="8472" max="8472" width="4.44140625" style="68" customWidth="1"/>
    <col min="8473" max="8473" width="3.44140625" style="68"/>
    <col min="8474" max="8474" width="9.6640625" style="68" customWidth="1"/>
    <col min="8475" max="8475" width="4.33203125" style="68" customWidth="1"/>
    <col min="8476" max="8477" width="4.109375" style="68" customWidth="1"/>
    <col min="8478" max="8478" width="4.33203125" style="68" customWidth="1"/>
    <col min="8479" max="8479" width="5.33203125" style="68" customWidth="1"/>
    <col min="8480" max="8480" width="9.33203125" style="68" customWidth="1"/>
    <col min="8481" max="8481" width="5.6640625" style="68" customWidth="1"/>
    <col min="8482" max="8482" width="4.6640625" style="68" customWidth="1"/>
    <col min="8483" max="8483" width="5.33203125" style="68" customWidth="1"/>
    <col min="8484" max="8485" width="5.44140625" style="68" customWidth="1"/>
    <col min="8486" max="8699" width="3.44140625" style="68"/>
    <col min="8700" max="8701" width="3" style="68" customWidth="1"/>
    <col min="8702" max="8702" width="1" style="68" customWidth="1"/>
    <col min="8703" max="8703" width="2" style="68" customWidth="1"/>
    <col min="8704" max="8704" width="0.88671875" style="68" customWidth="1"/>
    <col min="8705" max="8716" width="3" style="68" customWidth="1"/>
    <col min="8717" max="8717" width="11" style="68" customWidth="1"/>
    <col min="8718" max="8718" width="13.33203125" style="68" customWidth="1"/>
    <col min="8719" max="8719" width="3.5546875" style="68" customWidth="1"/>
    <col min="8720" max="8720" width="8.6640625" style="68" customWidth="1"/>
    <col min="8721" max="8721" width="5.6640625" style="68" customWidth="1"/>
    <col min="8722" max="8722" width="8.109375" style="68" bestFit="1" customWidth="1"/>
    <col min="8723" max="8723" width="1.33203125" style="68" customWidth="1"/>
    <col min="8724" max="8724" width="0" style="68" hidden="1" customWidth="1"/>
    <col min="8725" max="8727" width="3.44140625" style="68"/>
    <col min="8728" max="8728" width="4.44140625" style="68" customWidth="1"/>
    <col min="8729" max="8729" width="3.44140625" style="68"/>
    <col min="8730" max="8730" width="9.6640625" style="68" customWidth="1"/>
    <col min="8731" max="8731" width="4.33203125" style="68" customWidth="1"/>
    <col min="8732" max="8733" width="4.109375" style="68" customWidth="1"/>
    <col min="8734" max="8734" width="4.33203125" style="68" customWidth="1"/>
    <col min="8735" max="8735" width="5.33203125" style="68" customWidth="1"/>
    <col min="8736" max="8736" width="9.33203125" style="68" customWidth="1"/>
    <col min="8737" max="8737" width="5.6640625" style="68" customWidth="1"/>
    <col min="8738" max="8738" width="4.6640625" style="68" customWidth="1"/>
    <col min="8739" max="8739" width="5.33203125" style="68" customWidth="1"/>
    <col min="8740" max="8741" width="5.44140625" style="68" customWidth="1"/>
    <col min="8742" max="8955" width="3.44140625" style="68"/>
    <col min="8956" max="8957" width="3" style="68" customWidth="1"/>
    <col min="8958" max="8958" width="1" style="68" customWidth="1"/>
    <col min="8959" max="8959" width="2" style="68" customWidth="1"/>
    <col min="8960" max="8960" width="0.88671875" style="68" customWidth="1"/>
    <col min="8961" max="8972" width="3" style="68" customWidth="1"/>
    <col min="8973" max="8973" width="11" style="68" customWidth="1"/>
    <col min="8974" max="8974" width="13.33203125" style="68" customWidth="1"/>
    <col min="8975" max="8975" width="3.5546875" style="68" customWidth="1"/>
    <col min="8976" max="8976" width="8.6640625" style="68" customWidth="1"/>
    <col min="8977" max="8977" width="5.6640625" style="68" customWidth="1"/>
    <col min="8978" max="8978" width="8.109375" style="68" bestFit="1" customWidth="1"/>
    <col min="8979" max="8979" width="1.33203125" style="68" customWidth="1"/>
    <col min="8980" max="8980" width="0" style="68" hidden="1" customWidth="1"/>
    <col min="8981" max="8983" width="3.44140625" style="68"/>
    <col min="8984" max="8984" width="4.44140625" style="68" customWidth="1"/>
    <col min="8985" max="8985" width="3.44140625" style="68"/>
    <col min="8986" max="8986" width="9.6640625" style="68" customWidth="1"/>
    <col min="8987" max="8987" width="4.33203125" style="68" customWidth="1"/>
    <col min="8988" max="8989" width="4.109375" style="68" customWidth="1"/>
    <col min="8990" max="8990" width="4.33203125" style="68" customWidth="1"/>
    <col min="8991" max="8991" width="5.33203125" style="68" customWidth="1"/>
    <col min="8992" max="8992" width="9.33203125" style="68" customWidth="1"/>
    <col min="8993" max="8993" width="5.6640625" style="68" customWidth="1"/>
    <col min="8994" max="8994" width="4.6640625" style="68" customWidth="1"/>
    <col min="8995" max="8995" width="5.33203125" style="68" customWidth="1"/>
    <col min="8996" max="8997" width="5.44140625" style="68" customWidth="1"/>
    <col min="8998" max="9211" width="3.44140625" style="68"/>
    <col min="9212" max="9213" width="3" style="68" customWidth="1"/>
    <col min="9214" max="9214" width="1" style="68" customWidth="1"/>
    <col min="9215" max="9215" width="2" style="68" customWidth="1"/>
    <col min="9216" max="9216" width="0.88671875" style="68" customWidth="1"/>
    <col min="9217" max="9228" width="3" style="68" customWidth="1"/>
    <col min="9229" max="9229" width="11" style="68" customWidth="1"/>
    <col min="9230" max="9230" width="13.33203125" style="68" customWidth="1"/>
    <col min="9231" max="9231" width="3.5546875" style="68" customWidth="1"/>
    <col min="9232" max="9232" width="8.6640625" style="68" customWidth="1"/>
    <col min="9233" max="9233" width="5.6640625" style="68" customWidth="1"/>
    <col min="9234" max="9234" width="8.109375" style="68" bestFit="1" customWidth="1"/>
    <col min="9235" max="9235" width="1.33203125" style="68" customWidth="1"/>
    <col min="9236" max="9236" width="0" style="68" hidden="1" customWidth="1"/>
    <col min="9237" max="9239" width="3.44140625" style="68"/>
    <col min="9240" max="9240" width="4.44140625" style="68" customWidth="1"/>
    <col min="9241" max="9241" width="3.44140625" style="68"/>
    <col min="9242" max="9242" width="9.6640625" style="68" customWidth="1"/>
    <col min="9243" max="9243" width="4.33203125" style="68" customWidth="1"/>
    <col min="9244" max="9245" width="4.109375" style="68" customWidth="1"/>
    <col min="9246" max="9246" width="4.33203125" style="68" customWidth="1"/>
    <col min="9247" max="9247" width="5.33203125" style="68" customWidth="1"/>
    <col min="9248" max="9248" width="9.33203125" style="68" customWidth="1"/>
    <col min="9249" max="9249" width="5.6640625" style="68" customWidth="1"/>
    <col min="9250" max="9250" width="4.6640625" style="68" customWidth="1"/>
    <col min="9251" max="9251" width="5.33203125" style="68" customWidth="1"/>
    <col min="9252" max="9253" width="5.44140625" style="68" customWidth="1"/>
    <col min="9254" max="9467" width="3.44140625" style="68"/>
    <col min="9468" max="9469" width="3" style="68" customWidth="1"/>
    <col min="9470" max="9470" width="1" style="68" customWidth="1"/>
    <col min="9471" max="9471" width="2" style="68" customWidth="1"/>
    <col min="9472" max="9472" width="0.88671875" style="68" customWidth="1"/>
    <col min="9473" max="9484" width="3" style="68" customWidth="1"/>
    <col min="9485" max="9485" width="11" style="68" customWidth="1"/>
    <col min="9486" max="9486" width="13.33203125" style="68" customWidth="1"/>
    <col min="9487" max="9487" width="3.5546875" style="68" customWidth="1"/>
    <col min="9488" max="9488" width="8.6640625" style="68" customWidth="1"/>
    <col min="9489" max="9489" width="5.6640625" style="68" customWidth="1"/>
    <col min="9490" max="9490" width="8.109375" style="68" bestFit="1" customWidth="1"/>
    <col min="9491" max="9491" width="1.33203125" style="68" customWidth="1"/>
    <col min="9492" max="9492" width="0" style="68" hidden="1" customWidth="1"/>
    <col min="9493" max="9495" width="3.44140625" style="68"/>
    <col min="9496" max="9496" width="4.44140625" style="68" customWidth="1"/>
    <col min="9497" max="9497" width="3.44140625" style="68"/>
    <col min="9498" max="9498" width="9.6640625" style="68" customWidth="1"/>
    <col min="9499" max="9499" width="4.33203125" style="68" customWidth="1"/>
    <col min="9500" max="9501" width="4.109375" style="68" customWidth="1"/>
    <col min="9502" max="9502" width="4.33203125" style="68" customWidth="1"/>
    <col min="9503" max="9503" width="5.33203125" style="68" customWidth="1"/>
    <col min="9504" max="9504" width="9.33203125" style="68" customWidth="1"/>
    <col min="9505" max="9505" width="5.6640625" style="68" customWidth="1"/>
    <col min="9506" max="9506" width="4.6640625" style="68" customWidth="1"/>
    <col min="9507" max="9507" width="5.33203125" style="68" customWidth="1"/>
    <col min="9508" max="9509" width="5.44140625" style="68" customWidth="1"/>
    <col min="9510" max="9723" width="3.44140625" style="68"/>
    <col min="9724" max="9725" width="3" style="68" customWidth="1"/>
    <col min="9726" max="9726" width="1" style="68" customWidth="1"/>
    <col min="9727" max="9727" width="2" style="68" customWidth="1"/>
    <col min="9728" max="9728" width="0.88671875" style="68" customWidth="1"/>
    <col min="9729" max="9740" width="3" style="68" customWidth="1"/>
    <col min="9741" max="9741" width="11" style="68" customWidth="1"/>
    <col min="9742" max="9742" width="13.33203125" style="68" customWidth="1"/>
    <col min="9743" max="9743" width="3.5546875" style="68" customWidth="1"/>
    <col min="9744" max="9744" width="8.6640625" style="68" customWidth="1"/>
    <col min="9745" max="9745" width="5.6640625" style="68" customWidth="1"/>
    <col min="9746" max="9746" width="8.109375" style="68" bestFit="1" customWidth="1"/>
    <col min="9747" max="9747" width="1.33203125" style="68" customWidth="1"/>
    <col min="9748" max="9748" width="0" style="68" hidden="1" customWidth="1"/>
    <col min="9749" max="9751" width="3.44140625" style="68"/>
    <col min="9752" max="9752" width="4.44140625" style="68" customWidth="1"/>
    <col min="9753" max="9753" width="3.44140625" style="68"/>
    <col min="9754" max="9754" width="9.6640625" style="68" customWidth="1"/>
    <col min="9755" max="9755" width="4.33203125" style="68" customWidth="1"/>
    <col min="9756" max="9757" width="4.109375" style="68" customWidth="1"/>
    <col min="9758" max="9758" width="4.33203125" style="68" customWidth="1"/>
    <col min="9759" max="9759" width="5.33203125" style="68" customWidth="1"/>
    <col min="9760" max="9760" width="9.33203125" style="68" customWidth="1"/>
    <col min="9761" max="9761" width="5.6640625" style="68" customWidth="1"/>
    <col min="9762" max="9762" width="4.6640625" style="68" customWidth="1"/>
    <col min="9763" max="9763" width="5.33203125" style="68" customWidth="1"/>
    <col min="9764" max="9765" width="5.44140625" style="68" customWidth="1"/>
    <col min="9766" max="9979" width="3.44140625" style="68"/>
    <col min="9980" max="9981" width="3" style="68" customWidth="1"/>
    <col min="9982" max="9982" width="1" style="68" customWidth="1"/>
    <col min="9983" max="9983" width="2" style="68" customWidth="1"/>
    <col min="9984" max="9984" width="0.88671875" style="68" customWidth="1"/>
    <col min="9985" max="9996" width="3" style="68" customWidth="1"/>
    <col min="9997" max="9997" width="11" style="68" customWidth="1"/>
    <col min="9998" max="9998" width="13.33203125" style="68" customWidth="1"/>
    <col min="9999" max="9999" width="3.5546875" style="68" customWidth="1"/>
    <col min="10000" max="10000" width="8.6640625" style="68" customWidth="1"/>
    <col min="10001" max="10001" width="5.6640625" style="68" customWidth="1"/>
    <col min="10002" max="10002" width="8.109375" style="68" bestFit="1" customWidth="1"/>
    <col min="10003" max="10003" width="1.33203125" style="68" customWidth="1"/>
    <col min="10004" max="10004" width="0" style="68" hidden="1" customWidth="1"/>
    <col min="10005" max="10007" width="3.44140625" style="68"/>
    <col min="10008" max="10008" width="4.44140625" style="68" customWidth="1"/>
    <col min="10009" max="10009" width="3.44140625" style="68"/>
    <col min="10010" max="10010" width="9.6640625" style="68" customWidth="1"/>
    <col min="10011" max="10011" width="4.33203125" style="68" customWidth="1"/>
    <col min="10012" max="10013" width="4.109375" style="68" customWidth="1"/>
    <col min="10014" max="10014" width="4.33203125" style="68" customWidth="1"/>
    <col min="10015" max="10015" width="5.33203125" style="68" customWidth="1"/>
    <col min="10016" max="10016" width="9.33203125" style="68" customWidth="1"/>
    <col min="10017" max="10017" width="5.6640625" style="68" customWidth="1"/>
    <col min="10018" max="10018" width="4.6640625" style="68" customWidth="1"/>
    <col min="10019" max="10019" width="5.33203125" style="68" customWidth="1"/>
    <col min="10020" max="10021" width="5.44140625" style="68" customWidth="1"/>
    <col min="10022" max="10235" width="3.44140625" style="68"/>
    <col min="10236" max="10237" width="3" style="68" customWidth="1"/>
    <col min="10238" max="10238" width="1" style="68" customWidth="1"/>
    <col min="10239" max="10239" width="2" style="68" customWidth="1"/>
    <col min="10240" max="10240" width="0.88671875" style="68" customWidth="1"/>
    <col min="10241" max="10252" width="3" style="68" customWidth="1"/>
    <col min="10253" max="10253" width="11" style="68" customWidth="1"/>
    <col min="10254" max="10254" width="13.33203125" style="68" customWidth="1"/>
    <col min="10255" max="10255" width="3.5546875" style="68" customWidth="1"/>
    <col min="10256" max="10256" width="8.6640625" style="68" customWidth="1"/>
    <col min="10257" max="10257" width="5.6640625" style="68" customWidth="1"/>
    <col min="10258" max="10258" width="8.109375" style="68" bestFit="1" customWidth="1"/>
    <col min="10259" max="10259" width="1.33203125" style="68" customWidth="1"/>
    <col min="10260" max="10260" width="0" style="68" hidden="1" customWidth="1"/>
    <col min="10261" max="10263" width="3.44140625" style="68"/>
    <col min="10264" max="10264" width="4.44140625" style="68" customWidth="1"/>
    <col min="10265" max="10265" width="3.44140625" style="68"/>
    <col min="10266" max="10266" width="9.6640625" style="68" customWidth="1"/>
    <col min="10267" max="10267" width="4.33203125" style="68" customWidth="1"/>
    <col min="10268" max="10269" width="4.109375" style="68" customWidth="1"/>
    <col min="10270" max="10270" width="4.33203125" style="68" customWidth="1"/>
    <col min="10271" max="10271" width="5.33203125" style="68" customWidth="1"/>
    <col min="10272" max="10272" width="9.33203125" style="68" customWidth="1"/>
    <col min="10273" max="10273" width="5.6640625" style="68" customWidth="1"/>
    <col min="10274" max="10274" width="4.6640625" style="68" customWidth="1"/>
    <col min="10275" max="10275" width="5.33203125" style="68" customWidth="1"/>
    <col min="10276" max="10277" width="5.44140625" style="68" customWidth="1"/>
    <col min="10278" max="10491" width="3.44140625" style="68"/>
    <col min="10492" max="10493" width="3" style="68" customWidth="1"/>
    <col min="10494" max="10494" width="1" style="68" customWidth="1"/>
    <col min="10495" max="10495" width="2" style="68" customWidth="1"/>
    <col min="10496" max="10496" width="0.88671875" style="68" customWidth="1"/>
    <col min="10497" max="10508" width="3" style="68" customWidth="1"/>
    <col min="10509" max="10509" width="11" style="68" customWidth="1"/>
    <col min="10510" max="10510" width="13.33203125" style="68" customWidth="1"/>
    <col min="10511" max="10511" width="3.5546875" style="68" customWidth="1"/>
    <col min="10512" max="10512" width="8.6640625" style="68" customWidth="1"/>
    <col min="10513" max="10513" width="5.6640625" style="68" customWidth="1"/>
    <col min="10514" max="10514" width="8.109375" style="68" bestFit="1" customWidth="1"/>
    <col min="10515" max="10515" width="1.33203125" style="68" customWidth="1"/>
    <col min="10516" max="10516" width="0" style="68" hidden="1" customWidth="1"/>
    <col min="10517" max="10519" width="3.44140625" style="68"/>
    <col min="10520" max="10520" width="4.44140625" style="68" customWidth="1"/>
    <col min="10521" max="10521" width="3.44140625" style="68"/>
    <col min="10522" max="10522" width="9.6640625" style="68" customWidth="1"/>
    <col min="10523" max="10523" width="4.33203125" style="68" customWidth="1"/>
    <col min="10524" max="10525" width="4.109375" style="68" customWidth="1"/>
    <col min="10526" max="10526" width="4.33203125" style="68" customWidth="1"/>
    <col min="10527" max="10527" width="5.33203125" style="68" customWidth="1"/>
    <col min="10528" max="10528" width="9.33203125" style="68" customWidth="1"/>
    <col min="10529" max="10529" width="5.6640625" style="68" customWidth="1"/>
    <col min="10530" max="10530" width="4.6640625" style="68" customWidth="1"/>
    <col min="10531" max="10531" width="5.33203125" style="68" customWidth="1"/>
    <col min="10532" max="10533" width="5.44140625" style="68" customWidth="1"/>
    <col min="10534" max="10747" width="3.44140625" style="68"/>
    <col min="10748" max="10749" width="3" style="68" customWidth="1"/>
    <col min="10750" max="10750" width="1" style="68" customWidth="1"/>
    <col min="10751" max="10751" width="2" style="68" customWidth="1"/>
    <col min="10752" max="10752" width="0.88671875" style="68" customWidth="1"/>
    <col min="10753" max="10764" width="3" style="68" customWidth="1"/>
    <col min="10765" max="10765" width="11" style="68" customWidth="1"/>
    <col min="10766" max="10766" width="13.33203125" style="68" customWidth="1"/>
    <col min="10767" max="10767" width="3.5546875" style="68" customWidth="1"/>
    <col min="10768" max="10768" width="8.6640625" style="68" customWidth="1"/>
    <col min="10769" max="10769" width="5.6640625" style="68" customWidth="1"/>
    <col min="10770" max="10770" width="8.109375" style="68" bestFit="1" customWidth="1"/>
    <col min="10771" max="10771" width="1.33203125" style="68" customWidth="1"/>
    <col min="10772" max="10772" width="0" style="68" hidden="1" customWidth="1"/>
    <col min="10773" max="10775" width="3.44140625" style="68"/>
    <col min="10776" max="10776" width="4.44140625" style="68" customWidth="1"/>
    <col min="10777" max="10777" width="3.44140625" style="68"/>
    <col min="10778" max="10778" width="9.6640625" style="68" customWidth="1"/>
    <col min="10779" max="10779" width="4.33203125" style="68" customWidth="1"/>
    <col min="10780" max="10781" width="4.109375" style="68" customWidth="1"/>
    <col min="10782" max="10782" width="4.33203125" style="68" customWidth="1"/>
    <col min="10783" max="10783" width="5.33203125" style="68" customWidth="1"/>
    <col min="10784" max="10784" width="9.33203125" style="68" customWidth="1"/>
    <col min="10785" max="10785" width="5.6640625" style="68" customWidth="1"/>
    <col min="10786" max="10786" width="4.6640625" style="68" customWidth="1"/>
    <col min="10787" max="10787" width="5.33203125" style="68" customWidth="1"/>
    <col min="10788" max="10789" width="5.44140625" style="68" customWidth="1"/>
    <col min="10790" max="11003" width="3.44140625" style="68"/>
    <col min="11004" max="11005" width="3" style="68" customWidth="1"/>
    <col min="11006" max="11006" width="1" style="68" customWidth="1"/>
    <col min="11007" max="11007" width="2" style="68" customWidth="1"/>
    <col min="11008" max="11008" width="0.88671875" style="68" customWidth="1"/>
    <col min="11009" max="11020" width="3" style="68" customWidth="1"/>
    <col min="11021" max="11021" width="11" style="68" customWidth="1"/>
    <col min="11022" max="11022" width="13.33203125" style="68" customWidth="1"/>
    <col min="11023" max="11023" width="3.5546875" style="68" customWidth="1"/>
    <col min="11024" max="11024" width="8.6640625" style="68" customWidth="1"/>
    <col min="11025" max="11025" width="5.6640625" style="68" customWidth="1"/>
    <col min="11026" max="11026" width="8.109375" style="68" bestFit="1" customWidth="1"/>
    <col min="11027" max="11027" width="1.33203125" style="68" customWidth="1"/>
    <col min="11028" max="11028" width="0" style="68" hidden="1" customWidth="1"/>
    <col min="11029" max="11031" width="3.44140625" style="68"/>
    <col min="11032" max="11032" width="4.44140625" style="68" customWidth="1"/>
    <col min="11033" max="11033" width="3.44140625" style="68"/>
    <col min="11034" max="11034" width="9.6640625" style="68" customWidth="1"/>
    <col min="11035" max="11035" width="4.33203125" style="68" customWidth="1"/>
    <col min="11036" max="11037" width="4.109375" style="68" customWidth="1"/>
    <col min="11038" max="11038" width="4.33203125" style="68" customWidth="1"/>
    <col min="11039" max="11039" width="5.33203125" style="68" customWidth="1"/>
    <col min="11040" max="11040" width="9.33203125" style="68" customWidth="1"/>
    <col min="11041" max="11041" width="5.6640625" style="68" customWidth="1"/>
    <col min="11042" max="11042" width="4.6640625" style="68" customWidth="1"/>
    <col min="11043" max="11043" width="5.33203125" style="68" customWidth="1"/>
    <col min="11044" max="11045" width="5.44140625" style="68" customWidth="1"/>
    <col min="11046" max="11259" width="3.44140625" style="68"/>
    <col min="11260" max="11261" width="3" style="68" customWidth="1"/>
    <col min="11262" max="11262" width="1" style="68" customWidth="1"/>
    <col min="11263" max="11263" width="2" style="68" customWidth="1"/>
    <col min="11264" max="11264" width="0.88671875" style="68" customWidth="1"/>
    <col min="11265" max="11276" width="3" style="68" customWidth="1"/>
    <col min="11277" max="11277" width="11" style="68" customWidth="1"/>
    <col min="11278" max="11278" width="13.33203125" style="68" customWidth="1"/>
    <col min="11279" max="11279" width="3.5546875" style="68" customWidth="1"/>
    <col min="11280" max="11280" width="8.6640625" style="68" customWidth="1"/>
    <col min="11281" max="11281" width="5.6640625" style="68" customWidth="1"/>
    <col min="11282" max="11282" width="8.109375" style="68" bestFit="1" customWidth="1"/>
    <col min="11283" max="11283" width="1.33203125" style="68" customWidth="1"/>
    <col min="11284" max="11284" width="0" style="68" hidden="1" customWidth="1"/>
    <col min="11285" max="11287" width="3.44140625" style="68"/>
    <col min="11288" max="11288" width="4.44140625" style="68" customWidth="1"/>
    <col min="11289" max="11289" width="3.44140625" style="68"/>
    <col min="11290" max="11290" width="9.6640625" style="68" customWidth="1"/>
    <col min="11291" max="11291" width="4.33203125" style="68" customWidth="1"/>
    <col min="11292" max="11293" width="4.109375" style="68" customWidth="1"/>
    <col min="11294" max="11294" width="4.33203125" style="68" customWidth="1"/>
    <col min="11295" max="11295" width="5.33203125" style="68" customWidth="1"/>
    <col min="11296" max="11296" width="9.33203125" style="68" customWidth="1"/>
    <col min="11297" max="11297" width="5.6640625" style="68" customWidth="1"/>
    <col min="11298" max="11298" width="4.6640625" style="68" customWidth="1"/>
    <col min="11299" max="11299" width="5.33203125" style="68" customWidth="1"/>
    <col min="11300" max="11301" width="5.44140625" style="68" customWidth="1"/>
    <col min="11302" max="11515" width="3.44140625" style="68"/>
    <col min="11516" max="11517" width="3" style="68" customWidth="1"/>
    <col min="11518" max="11518" width="1" style="68" customWidth="1"/>
    <col min="11519" max="11519" width="2" style="68" customWidth="1"/>
    <col min="11520" max="11520" width="0.88671875" style="68" customWidth="1"/>
    <col min="11521" max="11532" width="3" style="68" customWidth="1"/>
    <col min="11533" max="11533" width="11" style="68" customWidth="1"/>
    <col min="11534" max="11534" width="13.33203125" style="68" customWidth="1"/>
    <col min="11535" max="11535" width="3.5546875" style="68" customWidth="1"/>
    <col min="11536" max="11536" width="8.6640625" style="68" customWidth="1"/>
    <col min="11537" max="11537" width="5.6640625" style="68" customWidth="1"/>
    <col min="11538" max="11538" width="8.109375" style="68" bestFit="1" customWidth="1"/>
    <col min="11539" max="11539" width="1.33203125" style="68" customWidth="1"/>
    <col min="11540" max="11540" width="0" style="68" hidden="1" customWidth="1"/>
    <col min="11541" max="11543" width="3.44140625" style="68"/>
    <col min="11544" max="11544" width="4.44140625" style="68" customWidth="1"/>
    <col min="11545" max="11545" width="3.44140625" style="68"/>
    <col min="11546" max="11546" width="9.6640625" style="68" customWidth="1"/>
    <col min="11547" max="11547" width="4.33203125" style="68" customWidth="1"/>
    <col min="11548" max="11549" width="4.109375" style="68" customWidth="1"/>
    <col min="11550" max="11550" width="4.33203125" style="68" customWidth="1"/>
    <col min="11551" max="11551" width="5.33203125" style="68" customWidth="1"/>
    <col min="11552" max="11552" width="9.33203125" style="68" customWidth="1"/>
    <col min="11553" max="11553" width="5.6640625" style="68" customWidth="1"/>
    <col min="11554" max="11554" width="4.6640625" style="68" customWidth="1"/>
    <col min="11555" max="11555" width="5.33203125" style="68" customWidth="1"/>
    <col min="11556" max="11557" width="5.44140625" style="68" customWidth="1"/>
    <col min="11558" max="11771" width="3.44140625" style="68"/>
    <col min="11772" max="11773" width="3" style="68" customWidth="1"/>
    <col min="11774" max="11774" width="1" style="68" customWidth="1"/>
    <col min="11775" max="11775" width="2" style="68" customWidth="1"/>
    <col min="11776" max="11776" width="0.88671875" style="68" customWidth="1"/>
    <col min="11777" max="11788" width="3" style="68" customWidth="1"/>
    <col min="11789" max="11789" width="11" style="68" customWidth="1"/>
    <col min="11790" max="11790" width="13.33203125" style="68" customWidth="1"/>
    <col min="11791" max="11791" width="3.5546875" style="68" customWidth="1"/>
    <col min="11792" max="11792" width="8.6640625" style="68" customWidth="1"/>
    <col min="11793" max="11793" width="5.6640625" style="68" customWidth="1"/>
    <col min="11794" max="11794" width="8.109375" style="68" bestFit="1" customWidth="1"/>
    <col min="11795" max="11795" width="1.33203125" style="68" customWidth="1"/>
    <col min="11796" max="11796" width="0" style="68" hidden="1" customWidth="1"/>
    <col min="11797" max="11799" width="3.44140625" style="68"/>
    <col min="11800" max="11800" width="4.44140625" style="68" customWidth="1"/>
    <col min="11801" max="11801" width="3.44140625" style="68"/>
    <col min="11802" max="11802" width="9.6640625" style="68" customWidth="1"/>
    <col min="11803" max="11803" width="4.33203125" style="68" customWidth="1"/>
    <col min="11804" max="11805" width="4.109375" style="68" customWidth="1"/>
    <col min="11806" max="11806" width="4.33203125" style="68" customWidth="1"/>
    <col min="11807" max="11807" width="5.33203125" style="68" customWidth="1"/>
    <col min="11808" max="11808" width="9.33203125" style="68" customWidth="1"/>
    <col min="11809" max="11809" width="5.6640625" style="68" customWidth="1"/>
    <col min="11810" max="11810" width="4.6640625" style="68" customWidth="1"/>
    <col min="11811" max="11811" width="5.33203125" style="68" customWidth="1"/>
    <col min="11812" max="11813" width="5.44140625" style="68" customWidth="1"/>
    <col min="11814" max="12027" width="3.44140625" style="68"/>
    <col min="12028" max="12029" width="3" style="68" customWidth="1"/>
    <col min="12030" max="12030" width="1" style="68" customWidth="1"/>
    <col min="12031" max="12031" width="2" style="68" customWidth="1"/>
    <col min="12032" max="12032" width="0.88671875" style="68" customWidth="1"/>
    <col min="12033" max="12044" width="3" style="68" customWidth="1"/>
    <col min="12045" max="12045" width="11" style="68" customWidth="1"/>
    <col min="12046" max="12046" width="13.33203125" style="68" customWidth="1"/>
    <col min="12047" max="12047" width="3.5546875" style="68" customWidth="1"/>
    <col min="12048" max="12048" width="8.6640625" style="68" customWidth="1"/>
    <col min="12049" max="12049" width="5.6640625" style="68" customWidth="1"/>
    <col min="12050" max="12050" width="8.109375" style="68" bestFit="1" customWidth="1"/>
    <col min="12051" max="12051" width="1.33203125" style="68" customWidth="1"/>
    <col min="12052" max="12052" width="0" style="68" hidden="1" customWidth="1"/>
    <col min="12053" max="12055" width="3.44140625" style="68"/>
    <col min="12056" max="12056" width="4.44140625" style="68" customWidth="1"/>
    <col min="12057" max="12057" width="3.44140625" style="68"/>
    <col min="12058" max="12058" width="9.6640625" style="68" customWidth="1"/>
    <col min="12059" max="12059" width="4.33203125" style="68" customWidth="1"/>
    <col min="12060" max="12061" width="4.109375" style="68" customWidth="1"/>
    <col min="12062" max="12062" width="4.33203125" style="68" customWidth="1"/>
    <col min="12063" max="12063" width="5.33203125" style="68" customWidth="1"/>
    <col min="12064" max="12064" width="9.33203125" style="68" customWidth="1"/>
    <col min="12065" max="12065" width="5.6640625" style="68" customWidth="1"/>
    <col min="12066" max="12066" width="4.6640625" style="68" customWidth="1"/>
    <col min="12067" max="12067" width="5.33203125" style="68" customWidth="1"/>
    <col min="12068" max="12069" width="5.44140625" style="68" customWidth="1"/>
    <col min="12070" max="12283" width="3.44140625" style="68"/>
    <col min="12284" max="12285" width="3" style="68" customWidth="1"/>
    <col min="12286" max="12286" width="1" style="68" customWidth="1"/>
    <col min="12287" max="12287" width="2" style="68" customWidth="1"/>
    <col min="12288" max="12288" width="0.88671875" style="68" customWidth="1"/>
    <col min="12289" max="12300" width="3" style="68" customWidth="1"/>
    <col min="12301" max="12301" width="11" style="68" customWidth="1"/>
    <col min="12302" max="12302" width="13.33203125" style="68" customWidth="1"/>
    <col min="12303" max="12303" width="3.5546875" style="68" customWidth="1"/>
    <col min="12304" max="12304" width="8.6640625" style="68" customWidth="1"/>
    <col min="12305" max="12305" width="5.6640625" style="68" customWidth="1"/>
    <col min="12306" max="12306" width="8.109375" style="68" bestFit="1" customWidth="1"/>
    <col min="12307" max="12307" width="1.33203125" style="68" customWidth="1"/>
    <col min="12308" max="12308" width="0" style="68" hidden="1" customWidth="1"/>
    <col min="12309" max="12311" width="3.44140625" style="68"/>
    <col min="12312" max="12312" width="4.44140625" style="68" customWidth="1"/>
    <col min="12313" max="12313" width="3.44140625" style="68"/>
    <col min="12314" max="12314" width="9.6640625" style="68" customWidth="1"/>
    <col min="12315" max="12315" width="4.33203125" style="68" customWidth="1"/>
    <col min="12316" max="12317" width="4.109375" style="68" customWidth="1"/>
    <col min="12318" max="12318" width="4.33203125" style="68" customWidth="1"/>
    <col min="12319" max="12319" width="5.33203125" style="68" customWidth="1"/>
    <col min="12320" max="12320" width="9.33203125" style="68" customWidth="1"/>
    <col min="12321" max="12321" width="5.6640625" style="68" customWidth="1"/>
    <col min="12322" max="12322" width="4.6640625" style="68" customWidth="1"/>
    <col min="12323" max="12323" width="5.33203125" style="68" customWidth="1"/>
    <col min="12324" max="12325" width="5.44140625" style="68" customWidth="1"/>
    <col min="12326" max="12539" width="3.44140625" style="68"/>
    <col min="12540" max="12541" width="3" style="68" customWidth="1"/>
    <col min="12542" max="12542" width="1" style="68" customWidth="1"/>
    <col min="12543" max="12543" width="2" style="68" customWidth="1"/>
    <col min="12544" max="12544" width="0.88671875" style="68" customWidth="1"/>
    <col min="12545" max="12556" width="3" style="68" customWidth="1"/>
    <col min="12557" max="12557" width="11" style="68" customWidth="1"/>
    <col min="12558" max="12558" width="13.33203125" style="68" customWidth="1"/>
    <col min="12559" max="12559" width="3.5546875" style="68" customWidth="1"/>
    <col min="12560" max="12560" width="8.6640625" style="68" customWidth="1"/>
    <col min="12561" max="12561" width="5.6640625" style="68" customWidth="1"/>
    <col min="12562" max="12562" width="8.109375" style="68" bestFit="1" customWidth="1"/>
    <col min="12563" max="12563" width="1.33203125" style="68" customWidth="1"/>
    <col min="12564" max="12564" width="0" style="68" hidden="1" customWidth="1"/>
    <col min="12565" max="12567" width="3.44140625" style="68"/>
    <col min="12568" max="12568" width="4.44140625" style="68" customWidth="1"/>
    <col min="12569" max="12569" width="3.44140625" style="68"/>
    <col min="12570" max="12570" width="9.6640625" style="68" customWidth="1"/>
    <col min="12571" max="12571" width="4.33203125" style="68" customWidth="1"/>
    <col min="12572" max="12573" width="4.109375" style="68" customWidth="1"/>
    <col min="12574" max="12574" width="4.33203125" style="68" customWidth="1"/>
    <col min="12575" max="12575" width="5.33203125" style="68" customWidth="1"/>
    <col min="12576" max="12576" width="9.33203125" style="68" customWidth="1"/>
    <col min="12577" max="12577" width="5.6640625" style="68" customWidth="1"/>
    <col min="12578" max="12578" width="4.6640625" style="68" customWidth="1"/>
    <col min="12579" max="12579" width="5.33203125" style="68" customWidth="1"/>
    <col min="12580" max="12581" width="5.44140625" style="68" customWidth="1"/>
    <col min="12582" max="12795" width="3.44140625" style="68"/>
    <col min="12796" max="12797" width="3" style="68" customWidth="1"/>
    <col min="12798" max="12798" width="1" style="68" customWidth="1"/>
    <col min="12799" max="12799" width="2" style="68" customWidth="1"/>
    <col min="12800" max="12800" width="0.88671875" style="68" customWidth="1"/>
    <col min="12801" max="12812" width="3" style="68" customWidth="1"/>
    <col min="12813" max="12813" width="11" style="68" customWidth="1"/>
    <col min="12814" max="12814" width="13.33203125" style="68" customWidth="1"/>
    <col min="12815" max="12815" width="3.5546875" style="68" customWidth="1"/>
    <col min="12816" max="12816" width="8.6640625" style="68" customWidth="1"/>
    <col min="12817" max="12817" width="5.6640625" style="68" customWidth="1"/>
    <col min="12818" max="12818" width="8.109375" style="68" bestFit="1" customWidth="1"/>
    <col min="12819" max="12819" width="1.33203125" style="68" customWidth="1"/>
    <col min="12820" max="12820" width="0" style="68" hidden="1" customWidth="1"/>
    <col min="12821" max="12823" width="3.44140625" style="68"/>
    <col min="12824" max="12824" width="4.44140625" style="68" customWidth="1"/>
    <col min="12825" max="12825" width="3.44140625" style="68"/>
    <col min="12826" max="12826" width="9.6640625" style="68" customWidth="1"/>
    <col min="12827" max="12827" width="4.33203125" style="68" customWidth="1"/>
    <col min="12828" max="12829" width="4.109375" style="68" customWidth="1"/>
    <col min="12830" max="12830" width="4.33203125" style="68" customWidth="1"/>
    <col min="12831" max="12831" width="5.33203125" style="68" customWidth="1"/>
    <col min="12832" max="12832" width="9.33203125" style="68" customWidth="1"/>
    <col min="12833" max="12833" width="5.6640625" style="68" customWidth="1"/>
    <col min="12834" max="12834" width="4.6640625" style="68" customWidth="1"/>
    <col min="12835" max="12835" width="5.33203125" style="68" customWidth="1"/>
    <col min="12836" max="12837" width="5.44140625" style="68" customWidth="1"/>
    <col min="12838" max="13051" width="3.44140625" style="68"/>
    <col min="13052" max="13053" width="3" style="68" customWidth="1"/>
    <col min="13054" max="13054" width="1" style="68" customWidth="1"/>
    <col min="13055" max="13055" width="2" style="68" customWidth="1"/>
    <col min="13056" max="13056" width="0.88671875" style="68" customWidth="1"/>
    <col min="13057" max="13068" width="3" style="68" customWidth="1"/>
    <col min="13069" max="13069" width="11" style="68" customWidth="1"/>
    <col min="13070" max="13070" width="13.33203125" style="68" customWidth="1"/>
    <col min="13071" max="13071" width="3.5546875" style="68" customWidth="1"/>
    <col min="13072" max="13072" width="8.6640625" style="68" customWidth="1"/>
    <col min="13073" max="13073" width="5.6640625" style="68" customWidth="1"/>
    <col min="13074" max="13074" width="8.109375" style="68" bestFit="1" customWidth="1"/>
    <col min="13075" max="13075" width="1.33203125" style="68" customWidth="1"/>
    <col min="13076" max="13076" width="0" style="68" hidden="1" customWidth="1"/>
    <col min="13077" max="13079" width="3.44140625" style="68"/>
    <col min="13080" max="13080" width="4.44140625" style="68" customWidth="1"/>
    <col min="13081" max="13081" width="3.44140625" style="68"/>
    <col min="13082" max="13082" width="9.6640625" style="68" customWidth="1"/>
    <col min="13083" max="13083" width="4.33203125" style="68" customWidth="1"/>
    <col min="13084" max="13085" width="4.109375" style="68" customWidth="1"/>
    <col min="13086" max="13086" width="4.33203125" style="68" customWidth="1"/>
    <col min="13087" max="13087" width="5.33203125" style="68" customWidth="1"/>
    <col min="13088" max="13088" width="9.33203125" style="68" customWidth="1"/>
    <col min="13089" max="13089" width="5.6640625" style="68" customWidth="1"/>
    <col min="13090" max="13090" width="4.6640625" style="68" customWidth="1"/>
    <col min="13091" max="13091" width="5.33203125" style="68" customWidth="1"/>
    <col min="13092" max="13093" width="5.44140625" style="68" customWidth="1"/>
    <col min="13094" max="13307" width="3.44140625" style="68"/>
    <col min="13308" max="13309" width="3" style="68" customWidth="1"/>
    <col min="13310" max="13310" width="1" style="68" customWidth="1"/>
    <col min="13311" max="13311" width="2" style="68" customWidth="1"/>
    <col min="13312" max="13312" width="0.88671875" style="68" customWidth="1"/>
    <col min="13313" max="13324" width="3" style="68" customWidth="1"/>
    <col min="13325" max="13325" width="11" style="68" customWidth="1"/>
    <col min="13326" max="13326" width="13.33203125" style="68" customWidth="1"/>
    <col min="13327" max="13327" width="3.5546875" style="68" customWidth="1"/>
    <col min="13328" max="13328" width="8.6640625" style="68" customWidth="1"/>
    <col min="13329" max="13329" width="5.6640625" style="68" customWidth="1"/>
    <col min="13330" max="13330" width="8.109375" style="68" bestFit="1" customWidth="1"/>
    <col min="13331" max="13331" width="1.33203125" style="68" customWidth="1"/>
    <col min="13332" max="13332" width="0" style="68" hidden="1" customWidth="1"/>
    <col min="13333" max="13335" width="3.44140625" style="68"/>
    <col min="13336" max="13336" width="4.44140625" style="68" customWidth="1"/>
    <col min="13337" max="13337" width="3.44140625" style="68"/>
    <col min="13338" max="13338" width="9.6640625" style="68" customWidth="1"/>
    <col min="13339" max="13339" width="4.33203125" style="68" customWidth="1"/>
    <col min="13340" max="13341" width="4.109375" style="68" customWidth="1"/>
    <col min="13342" max="13342" width="4.33203125" style="68" customWidth="1"/>
    <col min="13343" max="13343" width="5.33203125" style="68" customWidth="1"/>
    <col min="13344" max="13344" width="9.33203125" style="68" customWidth="1"/>
    <col min="13345" max="13345" width="5.6640625" style="68" customWidth="1"/>
    <col min="13346" max="13346" width="4.6640625" style="68" customWidth="1"/>
    <col min="13347" max="13347" width="5.33203125" style="68" customWidth="1"/>
    <col min="13348" max="13349" width="5.44140625" style="68" customWidth="1"/>
    <col min="13350" max="13563" width="3.44140625" style="68"/>
    <col min="13564" max="13565" width="3" style="68" customWidth="1"/>
    <col min="13566" max="13566" width="1" style="68" customWidth="1"/>
    <col min="13567" max="13567" width="2" style="68" customWidth="1"/>
    <col min="13568" max="13568" width="0.88671875" style="68" customWidth="1"/>
    <col min="13569" max="13580" width="3" style="68" customWidth="1"/>
    <col min="13581" max="13581" width="11" style="68" customWidth="1"/>
    <col min="13582" max="13582" width="13.33203125" style="68" customWidth="1"/>
    <col min="13583" max="13583" width="3.5546875" style="68" customWidth="1"/>
    <col min="13584" max="13584" width="8.6640625" style="68" customWidth="1"/>
    <col min="13585" max="13585" width="5.6640625" style="68" customWidth="1"/>
    <col min="13586" max="13586" width="8.109375" style="68" bestFit="1" customWidth="1"/>
    <col min="13587" max="13587" width="1.33203125" style="68" customWidth="1"/>
    <col min="13588" max="13588" width="0" style="68" hidden="1" customWidth="1"/>
    <col min="13589" max="13591" width="3.44140625" style="68"/>
    <col min="13592" max="13592" width="4.44140625" style="68" customWidth="1"/>
    <col min="13593" max="13593" width="3.44140625" style="68"/>
    <col min="13594" max="13594" width="9.6640625" style="68" customWidth="1"/>
    <col min="13595" max="13595" width="4.33203125" style="68" customWidth="1"/>
    <col min="13596" max="13597" width="4.109375" style="68" customWidth="1"/>
    <col min="13598" max="13598" width="4.33203125" style="68" customWidth="1"/>
    <col min="13599" max="13599" width="5.33203125" style="68" customWidth="1"/>
    <col min="13600" max="13600" width="9.33203125" style="68" customWidth="1"/>
    <col min="13601" max="13601" width="5.6640625" style="68" customWidth="1"/>
    <col min="13602" max="13602" width="4.6640625" style="68" customWidth="1"/>
    <col min="13603" max="13603" width="5.33203125" style="68" customWidth="1"/>
    <col min="13604" max="13605" width="5.44140625" style="68" customWidth="1"/>
    <col min="13606" max="13819" width="3.44140625" style="68"/>
    <col min="13820" max="13821" width="3" style="68" customWidth="1"/>
    <col min="13822" max="13822" width="1" style="68" customWidth="1"/>
    <col min="13823" max="13823" width="2" style="68" customWidth="1"/>
    <col min="13824" max="13824" width="0.88671875" style="68" customWidth="1"/>
    <col min="13825" max="13836" width="3" style="68" customWidth="1"/>
    <col min="13837" max="13837" width="11" style="68" customWidth="1"/>
    <col min="13838" max="13838" width="13.33203125" style="68" customWidth="1"/>
    <col min="13839" max="13839" width="3.5546875" style="68" customWidth="1"/>
    <col min="13840" max="13840" width="8.6640625" style="68" customWidth="1"/>
    <col min="13841" max="13841" width="5.6640625" style="68" customWidth="1"/>
    <col min="13842" max="13842" width="8.109375" style="68" bestFit="1" customWidth="1"/>
    <col min="13843" max="13843" width="1.33203125" style="68" customWidth="1"/>
    <col min="13844" max="13844" width="0" style="68" hidden="1" customWidth="1"/>
    <col min="13845" max="13847" width="3.44140625" style="68"/>
    <col min="13848" max="13848" width="4.44140625" style="68" customWidth="1"/>
    <col min="13849" max="13849" width="3.44140625" style="68"/>
    <col min="13850" max="13850" width="9.6640625" style="68" customWidth="1"/>
    <col min="13851" max="13851" width="4.33203125" style="68" customWidth="1"/>
    <col min="13852" max="13853" width="4.109375" style="68" customWidth="1"/>
    <col min="13854" max="13854" width="4.33203125" style="68" customWidth="1"/>
    <col min="13855" max="13855" width="5.33203125" style="68" customWidth="1"/>
    <col min="13856" max="13856" width="9.33203125" style="68" customWidth="1"/>
    <col min="13857" max="13857" width="5.6640625" style="68" customWidth="1"/>
    <col min="13858" max="13858" width="4.6640625" style="68" customWidth="1"/>
    <col min="13859" max="13859" width="5.33203125" style="68" customWidth="1"/>
    <col min="13860" max="13861" width="5.44140625" style="68" customWidth="1"/>
    <col min="13862" max="14075" width="3.44140625" style="68"/>
    <col min="14076" max="14077" width="3" style="68" customWidth="1"/>
    <col min="14078" max="14078" width="1" style="68" customWidth="1"/>
    <col min="14079" max="14079" width="2" style="68" customWidth="1"/>
    <col min="14080" max="14080" width="0.88671875" style="68" customWidth="1"/>
    <col min="14081" max="14092" width="3" style="68" customWidth="1"/>
    <col min="14093" max="14093" width="11" style="68" customWidth="1"/>
    <col min="14094" max="14094" width="13.33203125" style="68" customWidth="1"/>
    <col min="14095" max="14095" width="3.5546875" style="68" customWidth="1"/>
    <col min="14096" max="14096" width="8.6640625" style="68" customWidth="1"/>
    <col min="14097" max="14097" width="5.6640625" style="68" customWidth="1"/>
    <col min="14098" max="14098" width="8.109375" style="68" bestFit="1" customWidth="1"/>
    <col min="14099" max="14099" width="1.33203125" style="68" customWidth="1"/>
    <col min="14100" max="14100" width="0" style="68" hidden="1" customWidth="1"/>
    <col min="14101" max="14103" width="3.44140625" style="68"/>
    <col min="14104" max="14104" width="4.44140625" style="68" customWidth="1"/>
    <col min="14105" max="14105" width="3.44140625" style="68"/>
    <col min="14106" max="14106" width="9.6640625" style="68" customWidth="1"/>
    <col min="14107" max="14107" width="4.33203125" style="68" customWidth="1"/>
    <col min="14108" max="14109" width="4.109375" style="68" customWidth="1"/>
    <col min="14110" max="14110" width="4.33203125" style="68" customWidth="1"/>
    <col min="14111" max="14111" width="5.33203125" style="68" customWidth="1"/>
    <col min="14112" max="14112" width="9.33203125" style="68" customWidth="1"/>
    <col min="14113" max="14113" width="5.6640625" style="68" customWidth="1"/>
    <col min="14114" max="14114" width="4.6640625" style="68" customWidth="1"/>
    <col min="14115" max="14115" width="5.33203125" style="68" customWidth="1"/>
    <col min="14116" max="14117" width="5.44140625" style="68" customWidth="1"/>
    <col min="14118" max="14331" width="3.44140625" style="68"/>
    <col min="14332" max="14333" width="3" style="68" customWidth="1"/>
    <col min="14334" max="14334" width="1" style="68" customWidth="1"/>
    <col min="14335" max="14335" width="2" style="68" customWidth="1"/>
    <col min="14336" max="14336" width="0.88671875" style="68" customWidth="1"/>
    <col min="14337" max="14348" width="3" style="68" customWidth="1"/>
    <col min="14349" max="14349" width="11" style="68" customWidth="1"/>
    <col min="14350" max="14350" width="13.33203125" style="68" customWidth="1"/>
    <col min="14351" max="14351" width="3.5546875" style="68" customWidth="1"/>
    <col min="14352" max="14352" width="8.6640625" style="68" customWidth="1"/>
    <col min="14353" max="14353" width="5.6640625" style="68" customWidth="1"/>
    <col min="14354" max="14354" width="8.109375" style="68" bestFit="1" customWidth="1"/>
    <col min="14355" max="14355" width="1.33203125" style="68" customWidth="1"/>
    <col min="14356" max="14356" width="0" style="68" hidden="1" customWidth="1"/>
    <col min="14357" max="14359" width="3.44140625" style="68"/>
    <col min="14360" max="14360" width="4.44140625" style="68" customWidth="1"/>
    <col min="14361" max="14361" width="3.44140625" style="68"/>
    <col min="14362" max="14362" width="9.6640625" style="68" customWidth="1"/>
    <col min="14363" max="14363" width="4.33203125" style="68" customWidth="1"/>
    <col min="14364" max="14365" width="4.109375" style="68" customWidth="1"/>
    <col min="14366" max="14366" width="4.33203125" style="68" customWidth="1"/>
    <col min="14367" max="14367" width="5.33203125" style="68" customWidth="1"/>
    <col min="14368" max="14368" width="9.33203125" style="68" customWidth="1"/>
    <col min="14369" max="14369" width="5.6640625" style="68" customWidth="1"/>
    <col min="14370" max="14370" width="4.6640625" style="68" customWidth="1"/>
    <col min="14371" max="14371" width="5.33203125" style="68" customWidth="1"/>
    <col min="14372" max="14373" width="5.44140625" style="68" customWidth="1"/>
    <col min="14374" max="14587" width="3.44140625" style="68"/>
    <col min="14588" max="14589" width="3" style="68" customWidth="1"/>
    <col min="14590" max="14590" width="1" style="68" customWidth="1"/>
    <col min="14591" max="14591" width="2" style="68" customWidth="1"/>
    <col min="14592" max="14592" width="0.88671875" style="68" customWidth="1"/>
    <col min="14593" max="14604" width="3" style="68" customWidth="1"/>
    <col min="14605" max="14605" width="11" style="68" customWidth="1"/>
    <col min="14606" max="14606" width="13.33203125" style="68" customWidth="1"/>
    <col min="14607" max="14607" width="3.5546875" style="68" customWidth="1"/>
    <col min="14608" max="14608" width="8.6640625" style="68" customWidth="1"/>
    <col min="14609" max="14609" width="5.6640625" style="68" customWidth="1"/>
    <col min="14610" max="14610" width="8.109375" style="68" bestFit="1" customWidth="1"/>
    <col min="14611" max="14611" width="1.33203125" style="68" customWidth="1"/>
    <col min="14612" max="14612" width="0" style="68" hidden="1" customWidth="1"/>
    <col min="14613" max="14615" width="3.44140625" style="68"/>
    <col min="14616" max="14616" width="4.44140625" style="68" customWidth="1"/>
    <col min="14617" max="14617" width="3.44140625" style="68"/>
    <col min="14618" max="14618" width="9.6640625" style="68" customWidth="1"/>
    <col min="14619" max="14619" width="4.33203125" style="68" customWidth="1"/>
    <col min="14620" max="14621" width="4.109375" style="68" customWidth="1"/>
    <col min="14622" max="14622" width="4.33203125" style="68" customWidth="1"/>
    <col min="14623" max="14623" width="5.33203125" style="68" customWidth="1"/>
    <col min="14624" max="14624" width="9.33203125" style="68" customWidth="1"/>
    <col min="14625" max="14625" width="5.6640625" style="68" customWidth="1"/>
    <col min="14626" max="14626" width="4.6640625" style="68" customWidth="1"/>
    <col min="14627" max="14627" width="5.33203125" style="68" customWidth="1"/>
    <col min="14628" max="14629" width="5.44140625" style="68" customWidth="1"/>
    <col min="14630" max="14843" width="3.44140625" style="68"/>
    <col min="14844" max="14845" width="3" style="68" customWidth="1"/>
    <col min="14846" max="14846" width="1" style="68" customWidth="1"/>
    <col min="14847" max="14847" width="2" style="68" customWidth="1"/>
    <col min="14848" max="14848" width="0.88671875" style="68" customWidth="1"/>
    <col min="14849" max="14860" width="3" style="68" customWidth="1"/>
    <col min="14861" max="14861" width="11" style="68" customWidth="1"/>
    <col min="14862" max="14862" width="13.33203125" style="68" customWidth="1"/>
    <col min="14863" max="14863" width="3.5546875" style="68" customWidth="1"/>
    <col min="14864" max="14864" width="8.6640625" style="68" customWidth="1"/>
    <col min="14865" max="14865" width="5.6640625" style="68" customWidth="1"/>
    <col min="14866" max="14866" width="8.109375" style="68" bestFit="1" customWidth="1"/>
    <col min="14867" max="14867" width="1.33203125" style="68" customWidth="1"/>
    <col min="14868" max="14868" width="0" style="68" hidden="1" customWidth="1"/>
    <col min="14869" max="14871" width="3.44140625" style="68"/>
    <col min="14872" max="14872" width="4.44140625" style="68" customWidth="1"/>
    <col min="14873" max="14873" width="3.44140625" style="68"/>
    <col min="14874" max="14874" width="9.6640625" style="68" customWidth="1"/>
    <col min="14875" max="14875" width="4.33203125" style="68" customWidth="1"/>
    <col min="14876" max="14877" width="4.109375" style="68" customWidth="1"/>
    <col min="14878" max="14878" width="4.33203125" style="68" customWidth="1"/>
    <col min="14879" max="14879" width="5.33203125" style="68" customWidth="1"/>
    <col min="14880" max="14880" width="9.33203125" style="68" customWidth="1"/>
    <col min="14881" max="14881" width="5.6640625" style="68" customWidth="1"/>
    <col min="14882" max="14882" width="4.6640625" style="68" customWidth="1"/>
    <col min="14883" max="14883" width="5.33203125" style="68" customWidth="1"/>
    <col min="14884" max="14885" width="5.44140625" style="68" customWidth="1"/>
    <col min="14886" max="15099" width="3.44140625" style="68"/>
    <col min="15100" max="15101" width="3" style="68" customWidth="1"/>
    <col min="15102" max="15102" width="1" style="68" customWidth="1"/>
    <col min="15103" max="15103" width="2" style="68" customWidth="1"/>
    <col min="15104" max="15104" width="0.88671875" style="68" customWidth="1"/>
    <col min="15105" max="15116" width="3" style="68" customWidth="1"/>
    <col min="15117" max="15117" width="11" style="68" customWidth="1"/>
    <col min="15118" max="15118" width="13.33203125" style="68" customWidth="1"/>
    <col min="15119" max="15119" width="3.5546875" style="68" customWidth="1"/>
    <col min="15120" max="15120" width="8.6640625" style="68" customWidth="1"/>
    <col min="15121" max="15121" width="5.6640625" style="68" customWidth="1"/>
    <col min="15122" max="15122" width="8.109375" style="68" bestFit="1" customWidth="1"/>
    <col min="15123" max="15123" width="1.33203125" style="68" customWidth="1"/>
    <col min="15124" max="15124" width="0" style="68" hidden="1" customWidth="1"/>
    <col min="15125" max="15127" width="3.44140625" style="68"/>
    <col min="15128" max="15128" width="4.44140625" style="68" customWidth="1"/>
    <col min="15129" max="15129" width="3.44140625" style="68"/>
    <col min="15130" max="15130" width="9.6640625" style="68" customWidth="1"/>
    <col min="15131" max="15131" width="4.33203125" style="68" customWidth="1"/>
    <col min="15132" max="15133" width="4.109375" style="68" customWidth="1"/>
    <col min="15134" max="15134" width="4.33203125" style="68" customWidth="1"/>
    <col min="15135" max="15135" width="5.33203125" style="68" customWidth="1"/>
    <col min="15136" max="15136" width="9.33203125" style="68" customWidth="1"/>
    <col min="15137" max="15137" width="5.6640625" style="68" customWidth="1"/>
    <col min="15138" max="15138" width="4.6640625" style="68" customWidth="1"/>
    <col min="15139" max="15139" width="5.33203125" style="68" customWidth="1"/>
    <col min="15140" max="15141" width="5.44140625" style="68" customWidth="1"/>
    <col min="15142" max="15355" width="3.44140625" style="68"/>
    <col min="15356" max="15357" width="3" style="68" customWidth="1"/>
    <col min="15358" max="15358" width="1" style="68" customWidth="1"/>
    <col min="15359" max="15359" width="2" style="68" customWidth="1"/>
    <col min="15360" max="15360" width="0.88671875" style="68" customWidth="1"/>
    <col min="15361" max="15372" width="3" style="68" customWidth="1"/>
    <col min="15373" max="15373" width="11" style="68" customWidth="1"/>
    <col min="15374" max="15374" width="13.33203125" style="68" customWidth="1"/>
    <col min="15375" max="15375" width="3.5546875" style="68" customWidth="1"/>
    <col min="15376" max="15376" width="8.6640625" style="68" customWidth="1"/>
    <col min="15377" max="15377" width="5.6640625" style="68" customWidth="1"/>
    <col min="15378" max="15378" width="8.109375" style="68" bestFit="1" customWidth="1"/>
    <col min="15379" max="15379" width="1.33203125" style="68" customWidth="1"/>
    <col min="15380" max="15380" width="0" style="68" hidden="1" customWidth="1"/>
    <col min="15381" max="15383" width="3.44140625" style="68"/>
    <col min="15384" max="15384" width="4.44140625" style="68" customWidth="1"/>
    <col min="15385" max="15385" width="3.44140625" style="68"/>
    <col min="15386" max="15386" width="9.6640625" style="68" customWidth="1"/>
    <col min="15387" max="15387" width="4.33203125" style="68" customWidth="1"/>
    <col min="15388" max="15389" width="4.109375" style="68" customWidth="1"/>
    <col min="15390" max="15390" width="4.33203125" style="68" customWidth="1"/>
    <col min="15391" max="15391" width="5.33203125" style="68" customWidth="1"/>
    <col min="15392" max="15392" width="9.33203125" style="68" customWidth="1"/>
    <col min="15393" max="15393" width="5.6640625" style="68" customWidth="1"/>
    <col min="15394" max="15394" width="4.6640625" style="68" customWidth="1"/>
    <col min="15395" max="15395" width="5.33203125" style="68" customWidth="1"/>
    <col min="15396" max="15397" width="5.44140625" style="68" customWidth="1"/>
    <col min="15398" max="15611" width="3.44140625" style="68"/>
    <col min="15612" max="15613" width="3" style="68" customWidth="1"/>
    <col min="15614" max="15614" width="1" style="68" customWidth="1"/>
    <col min="15615" max="15615" width="2" style="68" customWidth="1"/>
    <col min="15616" max="15616" width="0.88671875" style="68" customWidth="1"/>
    <col min="15617" max="15628" width="3" style="68" customWidth="1"/>
    <col min="15629" max="15629" width="11" style="68" customWidth="1"/>
    <col min="15630" max="15630" width="13.33203125" style="68" customWidth="1"/>
    <col min="15631" max="15631" width="3.5546875" style="68" customWidth="1"/>
    <col min="15632" max="15632" width="8.6640625" style="68" customWidth="1"/>
    <col min="15633" max="15633" width="5.6640625" style="68" customWidth="1"/>
    <col min="15634" max="15634" width="8.109375" style="68" bestFit="1" customWidth="1"/>
    <col min="15635" max="15635" width="1.33203125" style="68" customWidth="1"/>
    <col min="15636" max="15636" width="0" style="68" hidden="1" customWidth="1"/>
    <col min="15637" max="15639" width="3.44140625" style="68"/>
    <col min="15640" max="15640" width="4.44140625" style="68" customWidth="1"/>
    <col min="15641" max="15641" width="3.44140625" style="68"/>
    <col min="15642" max="15642" width="9.6640625" style="68" customWidth="1"/>
    <col min="15643" max="15643" width="4.33203125" style="68" customWidth="1"/>
    <col min="15644" max="15645" width="4.109375" style="68" customWidth="1"/>
    <col min="15646" max="15646" width="4.33203125" style="68" customWidth="1"/>
    <col min="15647" max="15647" width="5.33203125" style="68" customWidth="1"/>
    <col min="15648" max="15648" width="9.33203125" style="68" customWidth="1"/>
    <col min="15649" max="15649" width="5.6640625" style="68" customWidth="1"/>
    <col min="15650" max="15650" width="4.6640625" style="68" customWidth="1"/>
    <col min="15651" max="15651" width="5.33203125" style="68" customWidth="1"/>
    <col min="15652" max="15653" width="5.44140625" style="68" customWidth="1"/>
    <col min="15654" max="15867" width="3.44140625" style="68"/>
    <col min="15868" max="15869" width="3" style="68" customWidth="1"/>
    <col min="15870" max="15870" width="1" style="68" customWidth="1"/>
    <col min="15871" max="15871" width="2" style="68" customWidth="1"/>
    <col min="15872" max="15872" width="0.88671875" style="68" customWidth="1"/>
    <col min="15873" max="15884" width="3" style="68" customWidth="1"/>
    <col min="15885" max="15885" width="11" style="68" customWidth="1"/>
    <col min="15886" max="15886" width="13.33203125" style="68" customWidth="1"/>
    <col min="15887" max="15887" width="3.5546875" style="68" customWidth="1"/>
    <col min="15888" max="15888" width="8.6640625" style="68" customWidth="1"/>
    <col min="15889" max="15889" width="5.6640625" style="68" customWidth="1"/>
    <col min="15890" max="15890" width="8.109375" style="68" bestFit="1" customWidth="1"/>
    <col min="15891" max="15891" width="1.33203125" style="68" customWidth="1"/>
    <col min="15892" max="15892" width="0" style="68" hidden="1" customWidth="1"/>
    <col min="15893" max="15895" width="3.44140625" style="68"/>
    <col min="15896" max="15896" width="4.44140625" style="68" customWidth="1"/>
    <col min="15897" max="15897" width="3.44140625" style="68"/>
    <col min="15898" max="15898" width="9.6640625" style="68" customWidth="1"/>
    <col min="15899" max="15899" width="4.33203125" style="68" customWidth="1"/>
    <col min="15900" max="15901" width="4.109375" style="68" customWidth="1"/>
    <col min="15902" max="15902" width="4.33203125" style="68" customWidth="1"/>
    <col min="15903" max="15903" width="5.33203125" style="68" customWidth="1"/>
    <col min="15904" max="15904" width="9.33203125" style="68" customWidth="1"/>
    <col min="15905" max="15905" width="5.6640625" style="68" customWidth="1"/>
    <col min="15906" max="15906" width="4.6640625" style="68" customWidth="1"/>
    <col min="15907" max="15907" width="5.33203125" style="68" customWidth="1"/>
    <col min="15908" max="15909" width="5.44140625" style="68" customWidth="1"/>
    <col min="15910" max="16123" width="3.44140625" style="68"/>
    <col min="16124" max="16125" width="3" style="68" customWidth="1"/>
    <col min="16126" max="16126" width="1" style="68" customWidth="1"/>
    <col min="16127" max="16127" width="2" style="68" customWidth="1"/>
    <col min="16128" max="16128" width="0.88671875" style="68" customWidth="1"/>
    <col min="16129" max="16140" width="3" style="68" customWidth="1"/>
    <col min="16141" max="16141" width="11" style="68" customWidth="1"/>
    <col min="16142" max="16142" width="13.33203125" style="68" customWidth="1"/>
    <col min="16143" max="16143" width="3.5546875" style="68" customWidth="1"/>
    <col min="16144" max="16144" width="8.6640625" style="68" customWidth="1"/>
    <col min="16145" max="16145" width="5.6640625" style="68" customWidth="1"/>
    <col min="16146" max="16146" width="8.109375" style="68" bestFit="1" customWidth="1"/>
    <col min="16147" max="16147" width="1.33203125" style="68" customWidth="1"/>
    <col min="16148" max="16148" width="0" style="68" hidden="1" customWidth="1"/>
    <col min="16149" max="16151" width="3.44140625" style="68"/>
    <col min="16152" max="16152" width="4.44140625" style="68" customWidth="1"/>
    <col min="16153" max="16153" width="3.44140625" style="68"/>
    <col min="16154" max="16154" width="9.6640625" style="68" customWidth="1"/>
    <col min="16155" max="16155" width="4.33203125" style="68" customWidth="1"/>
    <col min="16156" max="16157" width="4.109375" style="68" customWidth="1"/>
    <col min="16158" max="16158" width="4.33203125" style="68" customWidth="1"/>
    <col min="16159" max="16159" width="5.33203125" style="68" customWidth="1"/>
    <col min="16160" max="16160" width="9.33203125" style="68" customWidth="1"/>
    <col min="16161" max="16161" width="5.6640625" style="68" customWidth="1"/>
    <col min="16162" max="16162" width="4.6640625" style="68" customWidth="1"/>
    <col min="16163" max="16163" width="5.33203125" style="68" customWidth="1"/>
    <col min="16164" max="16165" width="5.44140625" style="68" customWidth="1"/>
    <col min="16166" max="16384" width="3.44140625" style="68"/>
  </cols>
  <sheetData>
    <row r="1" spans="2:36" ht="11.25" customHeight="1" x14ac:dyDescent="0.2">
      <c r="AI1" s="68"/>
      <c r="AJ1" s="68"/>
    </row>
    <row r="2" spans="2:36" s="67" customFormat="1" ht="0.9" customHeight="1" x14ac:dyDescent="0.2"/>
    <row r="3" spans="2:36" s="67" customFormat="1" ht="21" customHeight="1" thickBot="1" x14ac:dyDescent="0.25">
      <c r="B3" s="240" t="s">
        <v>671</v>
      </c>
      <c r="C3" s="240"/>
      <c r="D3" s="240"/>
      <c r="E3" s="240"/>
      <c r="F3" s="240"/>
      <c r="G3" s="240"/>
      <c r="H3" s="240"/>
      <c r="I3" s="240"/>
      <c r="J3" s="240"/>
      <c r="K3" s="240"/>
      <c r="L3" s="240"/>
      <c r="M3" s="240"/>
      <c r="N3" s="240"/>
      <c r="O3" s="240"/>
      <c r="P3" s="240"/>
      <c r="Q3" s="240"/>
      <c r="R3" s="240"/>
      <c r="S3" s="240"/>
      <c r="T3" s="240"/>
      <c r="U3" s="240"/>
      <c r="V3" s="240"/>
      <c r="W3" s="240"/>
      <c r="X3" s="240"/>
      <c r="Y3" s="240"/>
    </row>
    <row r="4" spans="2:36" ht="11.25" customHeight="1" x14ac:dyDescent="0.2">
      <c r="AI4" s="68"/>
      <c r="AJ4" s="68"/>
    </row>
    <row r="5" spans="2:36"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I5" s="68"/>
      <c r="AJ5" s="68"/>
    </row>
    <row r="6" spans="2:36" s="67" customFormat="1" ht="23.25" customHeight="1" x14ac:dyDescent="0.2">
      <c r="G6" s="241"/>
      <c r="H6" s="241"/>
      <c r="I6" s="241"/>
      <c r="J6" s="241"/>
      <c r="K6" s="241"/>
      <c r="L6" s="241"/>
      <c r="M6" s="241"/>
      <c r="N6" s="241"/>
      <c r="O6" s="241"/>
      <c r="P6" s="241"/>
      <c r="Q6" s="241"/>
      <c r="R6" s="241"/>
      <c r="S6" s="241"/>
      <c r="T6" s="241"/>
      <c r="U6" s="241"/>
      <c r="V6" s="241"/>
      <c r="W6" s="241"/>
      <c r="X6" s="241"/>
      <c r="Y6" s="241"/>
    </row>
    <row r="7" spans="2:36" s="67" customFormat="1" ht="6.9" customHeight="1" x14ac:dyDescent="0.2"/>
    <row r="8" spans="2:36"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row>
    <row r="9" spans="2:36" s="67" customFormat="1" ht="6.9" customHeight="1" x14ac:dyDescent="0.2"/>
    <row r="10" spans="2:36"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I10" s="68"/>
      <c r="AJ10" s="68"/>
    </row>
    <row r="11" spans="2:36" s="67" customFormat="1" ht="6.9" customHeight="1" x14ac:dyDescent="0.2"/>
    <row r="12" spans="2:36" ht="25.5" customHeight="1" x14ac:dyDescent="0.2">
      <c r="B12" s="234" t="s">
        <v>156</v>
      </c>
      <c r="C12" s="234"/>
      <c r="D12" s="234"/>
      <c r="E12" s="234"/>
      <c r="F12" s="234"/>
      <c r="G12" s="235" t="s">
        <v>171</v>
      </c>
      <c r="H12" s="235"/>
      <c r="I12" s="235"/>
      <c r="J12" s="235"/>
      <c r="K12" s="235"/>
      <c r="L12" s="235"/>
      <c r="M12" s="235"/>
      <c r="N12" s="235"/>
      <c r="O12" s="235"/>
      <c r="P12" s="235"/>
      <c r="Q12" s="235"/>
      <c r="R12" s="235"/>
      <c r="S12" s="235"/>
      <c r="T12" s="235"/>
      <c r="U12" s="235"/>
      <c r="V12" s="235"/>
      <c r="W12" s="235"/>
      <c r="X12" s="235"/>
      <c r="Y12" s="235"/>
      <c r="AI12" s="68"/>
      <c r="AJ12" s="68"/>
    </row>
    <row r="13" spans="2:36" ht="20.25" customHeight="1" x14ac:dyDescent="0.2">
      <c r="B13" s="86"/>
      <c r="C13" s="86"/>
      <c r="D13" s="86"/>
      <c r="E13" s="86"/>
      <c r="F13" s="86"/>
      <c r="G13" s="87"/>
      <c r="H13" s="87"/>
      <c r="I13" s="87"/>
      <c r="J13" s="87"/>
      <c r="K13" s="87"/>
      <c r="L13" s="87"/>
      <c r="M13" s="87"/>
      <c r="N13" s="87"/>
      <c r="O13" s="87"/>
      <c r="P13" s="87"/>
      <c r="Q13" s="87"/>
      <c r="R13" s="87"/>
      <c r="S13" s="87"/>
      <c r="T13" s="87"/>
      <c r="U13" s="91" t="s">
        <v>485</v>
      </c>
      <c r="V13" s="253">
        <f>V16</f>
        <v>22.649300000000007</v>
      </c>
      <c r="W13" s="254"/>
      <c r="X13" s="87"/>
      <c r="Y13" s="87"/>
      <c r="AI13" s="68"/>
      <c r="AJ13" s="68"/>
    </row>
    <row r="14" spans="2:36" s="67" customFormat="1" ht="6.9" customHeight="1" thickBot="1" x14ac:dyDescent="0.25"/>
    <row r="15" spans="2:36" s="67" customFormat="1" ht="12.75" customHeight="1" x14ac:dyDescent="0.2">
      <c r="B15" s="236" t="s">
        <v>157</v>
      </c>
      <c r="C15" s="237"/>
      <c r="D15" s="238" t="s">
        <v>158</v>
      </c>
      <c r="E15" s="236"/>
      <c r="F15" s="236"/>
      <c r="G15" s="236"/>
      <c r="H15" s="236"/>
      <c r="I15" s="236"/>
      <c r="J15" s="236"/>
      <c r="K15" s="236"/>
      <c r="L15" s="236"/>
      <c r="M15" s="236"/>
      <c r="N15" s="236"/>
      <c r="O15" s="236"/>
      <c r="P15" s="236"/>
      <c r="Q15" s="236"/>
      <c r="R15" s="236"/>
      <c r="S15" s="236"/>
      <c r="T15" s="237"/>
      <c r="U15" s="70" t="s">
        <v>159</v>
      </c>
      <c r="V15" s="239" t="s">
        <v>160</v>
      </c>
      <c r="W15" s="239"/>
      <c r="X15" s="239"/>
      <c r="AC15" s="69"/>
      <c r="AD15" s="69"/>
      <c r="AE15" s="69"/>
      <c r="AF15" s="69"/>
      <c r="AG15" s="69"/>
      <c r="AH15" s="69"/>
    </row>
    <row r="16" spans="2:36" s="67" customFormat="1" ht="7.5" customHeight="1" outlineLevel="1" x14ac:dyDescent="0.2">
      <c r="B16" s="255">
        <v>1</v>
      </c>
      <c r="C16" s="255"/>
      <c r="D16" s="256" t="s">
        <v>895</v>
      </c>
      <c r="E16" s="257"/>
      <c r="F16" s="257"/>
      <c r="G16" s="257"/>
      <c r="H16" s="257"/>
      <c r="I16" s="257"/>
      <c r="J16" s="257"/>
      <c r="K16" s="257"/>
      <c r="L16" s="257"/>
      <c r="M16" s="257"/>
      <c r="N16" s="257"/>
      <c r="O16" s="257"/>
      <c r="P16" s="257"/>
      <c r="Q16" s="257"/>
      <c r="R16" s="257"/>
      <c r="S16" s="257"/>
      <c r="T16" s="258"/>
      <c r="U16" s="85" t="s">
        <v>161</v>
      </c>
      <c r="V16" s="259">
        <f>SUM(AH17:AH391)/1000</f>
        <v>22.649300000000007</v>
      </c>
      <c r="W16" s="259"/>
      <c r="X16" s="259"/>
      <c r="AC16" s="69"/>
      <c r="AD16" s="69"/>
    </row>
    <row r="17" spans="2:41" ht="7.5" customHeight="1" outlineLevel="1" x14ac:dyDescent="0.3">
      <c r="B17" s="229"/>
      <c r="C17" s="229"/>
      <c r="D17" s="230" t="str">
        <f>AE17</f>
        <v>п1-5</v>
      </c>
      <c r="E17" s="231"/>
      <c r="F17" s="231"/>
      <c r="G17" s="231"/>
      <c r="H17" s="231"/>
      <c r="I17" s="231"/>
      <c r="J17" s="231"/>
      <c r="K17" s="231"/>
      <c r="L17" s="231"/>
      <c r="M17" s="231"/>
      <c r="N17" s="231"/>
      <c r="O17" s="231"/>
      <c r="P17" s="231"/>
      <c r="Q17" s="231"/>
      <c r="R17" s="231"/>
      <c r="S17" s="231"/>
      <c r="T17" s="232"/>
      <c r="U17" s="72" t="s">
        <v>22</v>
      </c>
      <c r="V17" s="233">
        <f>AG17</f>
        <v>42</v>
      </c>
      <c r="W17" s="233"/>
      <c r="X17" s="233"/>
      <c r="Y17" s="68"/>
      <c r="AC17" s="69"/>
      <c r="AD17" s="69"/>
      <c r="AE17" s="89" t="s">
        <v>672</v>
      </c>
      <c r="AF17" s="89" t="s">
        <v>401</v>
      </c>
      <c r="AG17" s="89">
        <v>42</v>
      </c>
      <c r="AH17" s="89">
        <v>4082.4</v>
      </c>
      <c r="AI17" s="68"/>
      <c r="AJ17" s="68"/>
      <c r="AK17" s="89"/>
      <c r="AL17" s="89"/>
      <c r="AM17" s="90"/>
      <c r="AN17" s="89"/>
      <c r="AO17" s="89"/>
    </row>
    <row r="18" spans="2:41" ht="7.5" customHeight="1" outlineLevel="1" x14ac:dyDescent="0.3">
      <c r="B18" s="252"/>
      <c r="C18" s="252"/>
      <c r="D18" s="230" t="str">
        <f t="shared" ref="D18:D269" si="0">AE18</f>
        <v>см1-1</v>
      </c>
      <c r="E18" s="231"/>
      <c r="F18" s="231"/>
      <c r="G18" s="231"/>
      <c r="H18" s="231"/>
      <c r="I18" s="231"/>
      <c r="J18" s="231"/>
      <c r="K18" s="231"/>
      <c r="L18" s="231"/>
      <c r="M18" s="231"/>
      <c r="N18" s="231"/>
      <c r="O18" s="231"/>
      <c r="P18" s="231"/>
      <c r="Q18" s="231"/>
      <c r="R18" s="231"/>
      <c r="S18" s="231"/>
      <c r="T18" s="232"/>
      <c r="U18" s="72" t="s">
        <v>22</v>
      </c>
      <c r="V18" s="233">
        <f t="shared" ref="V18:V52" si="1">AG18</f>
        <v>1</v>
      </c>
      <c r="W18" s="233"/>
      <c r="X18" s="233"/>
      <c r="Y18" s="68"/>
      <c r="AC18" s="69"/>
      <c r="AD18" s="69"/>
      <c r="AE18" s="89" t="s">
        <v>673</v>
      </c>
      <c r="AF18" s="89" t="s">
        <v>674</v>
      </c>
      <c r="AG18" s="89">
        <v>1</v>
      </c>
      <c r="AH18" s="89">
        <v>97.3</v>
      </c>
      <c r="AI18" s="68"/>
      <c r="AJ18" s="68"/>
      <c r="AK18" s="89"/>
      <c r="AL18" s="89"/>
      <c r="AM18" s="89"/>
      <c r="AN18" s="89"/>
      <c r="AO18" s="89"/>
    </row>
    <row r="19" spans="2:41" ht="7.5" customHeight="1" outlineLevel="1" x14ac:dyDescent="0.3">
      <c r="B19" s="252"/>
      <c r="C19" s="252"/>
      <c r="D19" s="230" t="str">
        <f t="shared" si="0"/>
        <v>см1-2</v>
      </c>
      <c r="E19" s="231"/>
      <c r="F19" s="231"/>
      <c r="G19" s="231"/>
      <c r="H19" s="231"/>
      <c r="I19" s="231"/>
      <c r="J19" s="231"/>
      <c r="K19" s="231"/>
      <c r="L19" s="231"/>
      <c r="M19" s="231"/>
      <c r="N19" s="231"/>
      <c r="O19" s="231"/>
      <c r="P19" s="231"/>
      <c r="Q19" s="231"/>
      <c r="R19" s="231"/>
      <c r="S19" s="231"/>
      <c r="T19" s="232"/>
      <c r="U19" s="72" t="s">
        <v>22</v>
      </c>
      <c r="V19" s="233">
        <f t="shared" si="1"/>
        <v>1</v>
      </c>
      <c r="W19" s="233"/>
      <c r="X19" s="233"/>
      <c r="Y19" s="68"/>
      <c r="Z19" s="68" t="s">
        <v>163</v>
      </c>
      <c r="AC19" s="69"/>
      <c r="AD19" s="69"/>
      <c r="AE19" s="89" t="s">
        <v>675</v>
      </c>
      <c r="AF19" s="89" t="s">
        <v>674</v>
      </c>
      <c r="AG19" s="89">
        <v>1</v>
      </c>
      <c r="AH19" s="89">
        <v>97.3</v>
      </c>
      <c r="AI19" s="68"/>
      <c r="AJ19" s="68"/>
      <c r="AK19" s="89"/>
      <c r="AL19" s="89"/>
      <c r="AM19" s="89"/>
      <c r="AN19" s="89"/>
      <c r="AO19" s="89"/>
    </row>
    <row r="20" spans="2:41" ht="7.5" customHeight="1" outlineLevel="1" x14ac:dyDescent="0.3">
      <c r="B20" s="252"/>
      <c r="C20" s="252"/>
      <c r="D20" s="230" t="str">
        <f t="shared" si="0"/>
        <v>см2-1</v>
      </c>
      <c r="E20" s="231"/>
      <c r="F20" s="231"/>
      <c r="G20" s="231"/>
      <c r="H20" s="231"/>
      <c r="I20" s="231"/>
      <c r="J20" s="231"/>
      <c r="K20" s="231"/>
      <c r="L20" s="231"/>
      <c r="M20" s="231"/>
      <c r="N20" s="231"/>
      <c r="O20" s="231"/>
      <c r="P20" s="231"/>
      <c r="Q20" s="231"/>
      <c r="R20" s="231"/>
      <c r="S20" s="231"/>
      <c r="T20" s="232"/>
      <c r="U20" s="72" t="s">
        <v>22</v>
      </c>
      <c r="V20" s="233">
        <f t="shared" si="1"/>
        <v>1</v>
      </c>
      <c r="W20" s="233"/>
      <c r="X20" s="233"/>
      <c r="Y20" s="68"/>
      <c r="AC20" s="69"/>
      <c r="AD20" s="69"/>
      <c r="AE20" s="89" t="s">
        <v>676</v>
      </c>
      <c r="AF20" s="89" t="s">
        <v>674</v>
      </c>
      <c r="AG20" s="89">
        <v>1</v>
      </c>
      <c r="AH20" s="89">
        <v>36.700000000000003</v>
      </c>
      <c r="AI20" s="68"/>
      <c r="AJ20" s="68"/>
      <c r="AK20" s="89"/>
      <c r="AL20" s="89"/>
      <c r="AM20" s="89"/>
      <c r="AN20" s="89"/>
      <c r="AO20" s="89"/>
    </row>
    <row r="21" spans="2:41" ht="7.5" customHeight="1" outlineLevel="1" x14ac:dyDescent="0.3">
      <c r="B21" s="252"/>
      <c r="C21" s="252"/>
      <c r="D21" s="230" t="str">
        <f t="shared" si="0"/>
        <v>см2-2</v>
      </c>
      <c r="E21" s="231"/>
      <c r="F21" s="231"/>
      <c r="G21" s="231"/>
      <c r="H21" s="231"/>
      <c r="I21" s="231"/>
      <c r="J21" s="231"/>
      <c r="K21" s="231"/>
      <c r="L21" s="231"/>
      <c r="M21" s="231"/>
      <c r="N21" s="231"/>
      <c r="O21" s="231"/>
      <c r="P21" s="231"/>
      <c r="Q21" s="231"/>
      <c r="R21" s="231"/>
      <c r="S21" s="231"/>
      <c r="T21" s="232"/>
      <c r="U21" s="72" t="s">
        <v>22</v>
      </c>
      <c r="V21" s="233">
        <f t="shared" si="1"/>
        <v>1</v>
      </c>
      <c r="W21" s="233"/>
      <c r="X21" s="233"/>
      <c r="Y21" s="68"/>
      <c r="AC21" s="69"/>
      <c r="AD21" s="69"/>
      <c r="AE21" s="89" t="s">
        <v>677</v>
      </c>
      <c r="AF21" s="89" t="s">
        <v>674</v>
      </c>
      <c r="AG21" s="89">
        <v>1</v>
      </c>
      <c r="AH21" s="89">
        <v>36.700000000000003</v>
      </c>
      <c r="AI21" s="68"/>
      <c r="AJ21" s="68"/>
      <c r="AK21" s="89"/>
      <c r="AL21" s="89"/>
      <c r="AM21" s="89"/>
      <c r="AN21" s="89"/>
      <c r="AO21" s="89"/>
    </row>
    <row r="22" spans="2:41" ht="7.5" customHeight="1" outlineLevel="1" x14ac:dyDescent="0.3">
      <c r="B22" s="252"/>
      <c r="C22" s="252"/>
      <c r="D22" s="230" t="str">
        <f t="shared" si="0"/>
        <v>см3-1</v>
      </c>
      <c r="E22" s="231"/>
      <c r="F22" s="231"/>
      <c r="G22" s="231"/>
      <c r="H22" s="231"/>
      <c r="I22" s="231"/>
      <c r="J22" s="231"/>
      <c r="K22" s="231"/>
      <c r="L22" s="231"/>
      <c r="M22" s="231"/>
      <c r="N22" s="231"/>
      <c r="O22" s="231"/>
      <c r="P22" s="231"/>
      <c r="Q22" s="231"/>
      <c r="R22" s="231"/>
      <c r="S22" s="231"/>
      <c r="T22" s="232"/>
      <c r="U22" s="72" t="s">
        <v>22</v>
      </c>
      <c r="V22" s="233">
        <f t="shared" si="1"/>
        <v>1</v>
      </c>
      <c r="W22" s="233"/>
      <c r="X22" s="233"/>
      <c r="AE22" s="89" t="s">
        <v>678</v>
      </c>
      <c r="AF22" s="89" t="s">
        <v>674</v>
      </c>
      <c r="AG22" s="89">
        <v>1</v>
      </c>
      <c r="AH22" s="89">
        <v>16.3</v>
      </c>
      <c r="AI22" s="68"/>
      <c r="AJ22" s="68"/>
      <c r="AK22" s="89"/>
      <c r="AL22" s="89"/>
      <c r="AM22" s="89"/>
      <c r="AN22" s="89"/>
      <c r="AO22" s="89"/>
    </row>
    <row r="23" spans="2:41" ht="7.5" customHeight="1" outlineLevel="1" x14ac:dyDescent="0.3">
      <c r="B23" s="252"/>
      <c r="C23" s="252"/>
      <c r="D23" s="230" t="str">
        <f t="shared" si="0"/>
        <v>см3-2</v>
      </c>
      <c r="E23" s="231"/>
      <c r="F23" s="231"/>
      <c r="G23" s="231"/>
      <c r="H23" s="231"/>
      <c r="I23" s="231"/>
      <c r="J23" s="231"/>
      <c r="K23" s="231"/>
      <c r="L23" s="231"/>
      <c r="M23" s="231"/>
      <c r="N23" s="231"/>
      <c r="O23" s="231"/>
      <c r="P23" s="231"/>
      <c r="Q23" s="231"/>
      <c r="R23" s="231"/>
      <c r="S23" s="231"/>
      <c r="T23" s="232"/>
      <c r="U23" s="72" t="s">
        <v>22</v>
      </c>
      <c r="V23" s="233">
        <f t="shared" si="1"/>
        <v>1</v>
      </c>
      <c r="W23" s="233"/>
      <c r="X23" s="233"/>
      <c r="AE23" s="89" t="s">
        <v>679</v>
      </c>
      <c r="AF23" s="89" t="s">
        <v>674</v>
      </c>
      <c r="AG23" s="89">
        <v>1</v>
      </c>
      <c r="AH23" s="89">
        <v>16.3</v>
      </c>
      <c r="AI23" s="68"/>
      <c r="AJ23" s="68"/>
      <c r="AK23" s="89"/>
      <c r="AL23" s="89"/>
      <c r="AM23" s="89"/>
      <c r="AN23" s="89"/>
      <c r="AO23" s="89"/>
    </row>
    <row r="24" spans="2:41" ht="7.5" customHeight="1" outlineLevel="1" x14ac:dyDescent="0.3">
      <c r="B24" s="252"/>
      <c r="C24" s="252"/>
      <c r="D24" s="230" t="str">
        <f t="shared" si="0"/>
        <v>ф1-1</v>
      </c>
      <c r="E24" s="231"/>
      <c r="F24" s="231"/>
      <c r="G24" s="231"/>
      <c r="H24" s="231"/>
      <c r="I24" s="231"/>
      <c r="J24" s="231"/>
      <c r="K24" s="231"/>
      <c r="L24" s="231"/>
      <c r="M24" s="231"/>
      <c r="N24" s="231"/>
      <c r="O24" s="231"/>
      <c r="P24" s="231"/>
      <c r="Q24" s="231"/>
      <c r="R24" s="231"/>
      <c r="S24" s="231"/>
      <c r="T24" s="232"/>
      <c r="U24" s="72" t="s">
        <v>22</v>
      </c>
      <c r="V24" s="233">
        <f t="shared" si="1"/>
        <v>6</v>
      </c>
      <c r="W24" s="233"/>
      <c r="X24" s="233"/>
      <c r="AE24" s="89" t="s">
        <v>680</v>
      </c>
      <c r="AF24" s="89" t="s">
        <v>681</v>
      </c>
      <c r="AG24" s="89">
        <v>6</v>
      </c>
      <c r="AH24" s="89">
        <v>443.4</v>
      </c>
      <c r="AI24" s="68"/>
      <c r="AJ24" s="68"/>
      <c r="AK24" s="89"/>
      <c r="AL24" s="89"/>
      <c r="AM24" s="89"/>
      <c r="AN24" s="89"/>
      <c r="AO24" s="89"/>
    </row>
    <row r="25" spans="2:41" ht="7.5" customHeight="1" outlineLevel="1" x14ac:dyDescent="0.3">
      <c r="B25" s="252"/>
      <c r="C25" s="252"/>
      <c r="D25" s="230" t="str">
        <f t="shared" si="0"/>
        <v>ф2-1</v>
      </c>
      <c r="E25" s="231"/>
      <c r="F25" s="231"/>
      <c r="G25" s="231"/>
      <c r="H25" s="231"/>
      <c r="I25" s="231"/>
      <c r="J25" s="231"/>
      <c r="K25" s="231"/>
      <c r="L25" s="231"/>
      <c r="M25" s="231"/>
      <c r="N25" s="231"/>
      <c r="O25" s="231"/>
      <c r="P25" s="231"/>
      <c r="Q25" s="231"/>
      <c r="R25" s="231"/>
      <c r="S25" s="231"/>
      <c r="T25" s="232"/>
      <c r="U25" s="72" t="s">
        <v>22</v>
      </c>
      <c r="V25" s="233">
        <f t="shared" si="1"/>
        <v>5</v>
      </c>
      <c r="W25" s="233"/>
      <c r="X25" s="233"/>
      <c r="AE25" s="89" t="s">
        <v>682</v>
      </c>
      <c r="AF25" s="89" t="s">
        <v>681</v>
      </c>
      <c r="AG25" s="89">
        <v>5</v>
      </c>
      <c r="AH25" s="89">
        <v>298</v>
      </c>
      <c r="AI25" s="68"/>
      <c r="AJ25" s="68"/>
      <c r="AK25" s="89"/>
      <c r="AL25" s="89"/>
      <c r="AM25" s="89"/>
      <c r="AN25" s="89"/>
      <c r="AO25" s="89"/>
    </row>
    <row r="26" spans="2:41" ht="7.5" customHeight="1" outlineLevel="1" x14ac:dyDescent="0.3">
      <c r="B26" s="252"/>
      <c r="C26" s="252"/>
      <c r="D26" s="230" t="str">
        <f t="shared" si="0"/>
        <v>ст1-1</v>
      </c>
      <c r="E26" s="231"/>
      <c r="F26" s="231"/>
      <c r="G26" s="231"/>
      <c r="H26" s="231"/>
      <c r="I26" s="231"/>
      <c r="J26" s="231"/>
      <c r="K26" s="231"/>
      <c r="L26" s="231"/>
      <c r="M26" s="231"/>
      <c r="N26" s="231"/>
      <c r="O26" s="231"/>
      <c r="P26" s="231"/>
      <c r="Q26" s="231"/>
      <c r="R26" s="231"/>
      <c r="S26" s="231"/>
      <c r="T26" s="232"/>
      <c r="U26" s="72" t="s">
        <v>22</v>
      </c>
      <c r="V26" s="233">
        <f t="shared" si="1"/>
        <v>1</v>
      </c>
      <c r="W26" s="233"/>
      <c r="X26" s="233"/>
      <c r="AE26" s="89" t="s">
        <v>683</v>
      </c>
      <c r="AF26" s="89" t="s">
        <v>410</v>
      </c>
      <c r="AG26" s="89">
        <v>1</v>
      </c>
      <c r="AH26" s="89">
        <v>29.4</v>
      </c>
      <c r="AI26" s="68"/>
      <c r="AJ26" s="68"/>
      <c r="AK26" s="89"/>
      <c r="AL26" s="89"/>
      <c r="AM26" s="89"/>
      <c r="AN26" s="89"/>
      <c r="AO26" s="89"/>
    </row>
    <row r="27" spans="2:41" ht="7.5" customHeight="1" outlineLevel="1" x14ac:dyDescent="0.3">
      <c r="B27" s="252"/>
      <c r="C27" s="252"/>
      <c r="D27" s="230" t="str">
        <f t="shared" ref="D27" si="2">AE27</f>
        <v>ст1-2</v>
      </c>
      <c r="E27" s="231"/>
      <c r="F27" s="231"/>
      <c r="G27" s="231"/>
      <c r="H27" s="231"/>
      <c r="I27" s="231"/>
      <c r="J27" s="231"/>
      <c r="K27" s="231"/>
      <c r="L27" s="231"/>
      <c r="M27" s="231"/>
      <c r="N27" s="231"/>
      <c r="O27" s="231"/>
      <c r="P27" s="231"/>
      <c r="Q27" s="231"/>
      <c r="R27" s="231"/>
      <c r="S27" s="231"/>
      <c r="T27" s="232"/>
      <c r="U27" s="72" t="s">
        <v>22</v>
      </c>
      <c r="V27" s="233">
        <f t="shared" ref="V27" si="3">AG27</f>
        <v>14</v>
      </c>
      <c r="W27" s="233"/>
      <c r="X27" s="233"/>
      <c r="AE27" s="89" t="s">
        <v>684</v>
      </c>
      <c r="AF27" s="89" t="s">
        <v>410</v>
      </c>
      <c r="AG27" s="89">
        <v>14</v>
      </c>
      <c r="AH27" s="89">
        <v>453.6</v>
      </c>
      <c r="AI27" s="68"/>
      <c r="AJ27" s="68"/>
      <c r="AK27" s="89"/>
      <c r="AL27" s="89"/>
      <c r="AM27" s="89"/>
      <c r="AN27" s="89"/>
      <c r="AO27" s="89"/>
    </row>
    <row r="28" spans="2:41" ht="7.5" customHeight="1" outlineLevel="1" x14ac:dyDescent="0.3">
      <c r="B28" s="252"/>
      <c r="C28" s="252"/>
      <c r="D28" s="230" t="str">
        <f t="shared" si="0"/>
        <v>ст1-3</v>
      </c>
      <c r="E28" s="231"/>
      <c r="F28" s="231"/>
      <c r="G28" s="231"/>
      <c r="H28" s="231"/>
      <c r="I28" s="231"/>
      <c r="J28" s="231"/>
      <c r="K28" s="231"/>
      <c r="L28" s="231"/>
      <c r="M28" s="231"/>
      <c r="N28" s="231"/>
      <c r="O28" s="231"/>
      <c r="P28" s="231"/>
      <c r="Q28" s="231"/>
      <c r="R28" s="231"/>
      <c r="S28" s="231"/>
      <c r="T28" s="232"/>
      <c r="U28" s="72" t="s">
        <v>22</v>
      </c>
      <c r="V28" s="233">
        <f t="shared" si="1"/>
        <v>5</v>
      </c>
      <c r="W28" s="233"/>
      <c r="X28" s="233"/>
      <c r="AE28" s="89" t="s">
        <v>685</v>
      </c>
      <c r="AF28" s="89" t="s">
        <v>410</v>
      </c>
      <c r="AG28" s="89">
        <v>5</v>
      </c>
      <c r="AH28" s="89">
        <v>64.5</v>
      </c>
      <c r="AI28" s="68"/>
      <c r="AJ28" s="68"/>
      <c r="AK28" s="89"/>
      <c r="AL28" s="89"/>
      <c r="AM28" s="89"/>
      <c r="AN28" s="89"/>
      <c r="AO28" s="89"/>
    </row>
    <row r="29" spans="2:41" ht="7.5" customHeight="1" outlineLevel="1" x14ac:dyDescent="0.3">
      <c r="B29" s="252"/>
      <c r="C29" s="252"/>
      <c r="D29" s="230" t="str">
        <f t="shared" si="0"/>
        <v>ст1-4</v>
      </c>
      <c r="E29" s="231"/>
      <c r="F29" s="231"/>
      <c r="G29" s="231"/>
      <c r="H29" s="231"/>
      <c r="I29" s="231"/>
      <c r="J29" s="231"/>
      <c r="K29" s="231"/>
      <c r="L29" s="231"/>
      <c r="M29" s="231"/>
      <c r="N29" s="231"/>
      <c r="O29" s="231"/>
      <c r="P29" s="231"/>
      <c r="Q29" s="231"/>
      <c r="R29" s="231"/>
      <c r="S29" s="231"/>
      <c r="T29" s="232"/>
      <c r="U29" s="72" t="s">
        <v>22</v>
      </c>
      <c r="V29" s="233">
        <f t="shared" si="1"/>
        <v>2</v>
      </c>
      <c r="W29" s="233"/>
      <c r="X29" s="233"/>
      <c r="AE29" s="89" t="s">
        <v>686</v>
      </c>
      <c r="AF29" s="89" t="s">
        <v>410</v>
      </c>
      <c r="AG29" s="89">
        <v>2</v>
      </c>
      <c r="AH29" s="89">
        <v>58.2</v>
      </c>
      <c r="AI29" s="68"/>
      <c r="AJ29" s="68"/>
      <c r="AK29" s="89"/>
      <c r="AL29" s="89"/>
      <c r="AM29" s="89"/>
      <c r="AN29" s="89"/>
      <c r="AO29" s="89"/>
    </row>
    <row r="30" spans="2:41" ht="7.5" customHeight="1" outlineLevel="1" x14ac:dyDescent="0.3">
      <c r="B30" s="252"/>
      <c r="C30" s="252"/>
      <c r="D30" s="230" t="str">
        <f t="shared" si="0"/>
        <v>ст1-5</v>
      </c>
      <c r="E30" s="231"/>
      <c r="F30" s="231"/>
      <c r="G30" s="231"/>
      <c r="H30" s="231"/>
      <c r="I30" s="231"/>
      <c r="J30" s="231"/>
      <c r="K30" s="231"/>
      <c r="L30" s="231"/>
      <c r="M30" s="231"/>
      <c r="N30" s="231"/>
      <c r="O30" s="231"/>
      <c r="P30" s="231"/>
      <c r="Q30" s="231"/>
      <c r="R30" s="231"/>
      <c r="S30" s="231"/>
      <c r="T30" s="232"/>
      <c r="U30" s="72" t="s">
        <v>22</v>
      </c>
      <c r="V30" s="233">
        <f t="shared" si="1"/>
        <v>4</v>
      </c>
      <c r="W30" s="233"/>
      <c r="X30" s="233"/>
      <c r="AE30" s="89" t="s">
        <v>687</v>
      </c>
      <c r="AF30" s="89" t="s">
        <v>410</v>
      </c>
      <c r="AG30" s="89">
        <v>4</v>
      </c>
      <c r="AH30" s="89">
        <v>54.8</v>
      </c>
      <c r="AI30" s="68"/>
      <c r="AJ30" s="68"/>
      <c r="AK30" s="89"/>
      <c r="AL30" s="89"/>
      <c r="AM30" s="89"/>
      <c r="AN30" s="89"/>
      <c r="AO30" s="89"/>
    </row>
    <row r="31" spans="2:41" ht="7.5" customHeight="1" outlineLevel="1" x14ac:dyDescent="0.3">
      <c r="B31" s="252"/>
      <c r="C31" s="252"/>
      <c r="D31" s="230" t="str">
        <f t="shared" si="0"/>
        <v>ст1-6</v>
      </c>
      <c r="E31" s="231"/>
      <c r="F31" s="231"/>
      <c r="G31" s="231"/>
      <c r="H31" s="231"/>
      <c r="I31" s="231"/>
      <c r="J31" s="231"/>
      <c r="K31" s="231"/>
      <c r="L31" s="231"/>
      <c r="M31" s="231"/>
      <c r="N31" s="231"/>
      <c r="O31" s="231"/>
      <c r="P31" s="231"/>
      <c r="Q31" s="231"/>
      <c r="R31" s="231"/>
      <c r="S31" s="231"/>
      <c r="T31" s="232"/>
      <c r="U31" s="72" t="s">
        <v>22</v>
      </c>
      <c r="V31" s="233">
        <f t="shared" si="1"/>
        <v>11</v>
      </c>
      <c r="W31" s="233"/>
      <c r="X31" s="233"/>
      <c r="AE31" s="89" t="s">
        <v>688</v>
      </c>
      <c r="AF31" s="89" t="s">
        <v>410</v>
      </c>
      <c r="AG31" s="89">
        <v>11</v>
      </c>
      <c r="AH31" s="89">
        <v>159.5</v>
      </c>
      <c r="AI31" s="68"/>
      <c r="AJ31" s="68"/>
      <c r="AK31" s="89"/>
      <c r="AL31" s="89"/>
      <c r="AM31" s="89"/>
      <c r="AN31" s="89"/>
      <c r="AO31" s="89"/>
    </row>
    <row r="32" spans="2:41" ht="7.5" customHeight="1" outlineLevel="1" x14ac:dyDescent="0.3">
      <c r="B32" s="252"/>
      <c r="C32" s="252"/>
      <c r="D32" s="230" t="str">
        <f t="shared" si="0"/>
        <v>ст1-7</v>
      </c>
      <c r="E32" s="231"/>
      <c r="F32" s="231"/>
      <c r="G32" s="231"/>
      <c r="H32" s="231"/>
      <c r="I32" s="231"/>
      <c r="J32" s="231"/>
      <c r="K32" s="231"/>
      <c r="L32" s="231"/>
      <c r="M32" s="231"/>
      <c r="N32" s="231"/>
      <c r="O32" s="231"/>
      <c r="P32" s="231"/>
      <c r="Q32" s="231"/>
      <c r="R32" s="231"/>
      <c r="S32" s="231"/>
      <c r="T32" s="232"/>
      <c r="U32" s="72" t="s">
        <v>22</v>
      </c>
      <c r="V32" s="233">
        <f t="shared" si="1"/>
        <v>2</v>
      </c>
      <c r="W32" s="233"/>
      <c r="X32" s="233"/>
      <c r="AE32" s="89" t="s">
        <v>689</v>
      </c>
      <c r="AF32" s="89" t="s">
        <v>410</v>
      </c>
      <c r="AG32" s="89">
        <v>2</v>
      </c>
      <c r="AH32" s="89">
        <v>26</v>
      </c>
      <c r="AI32" s="68"/>
      <c r="AJ32" s="68"/>
      <c r="AK32" s="89"/>
      <c r="AL32" s="89"/>
      <c r="AM32" s="89"/>
      <c r="AN32" s="89"/>
      <c r="AO32" s="89"/>
    </row>
    <row r="33" spans="1:41" ht="7.5" customHeight="1" outlineLevel="1" x14ac:dyDescent="0.3">
      <c r="B33" s="252"/>
      <c r="C33" s="252"/>
      <c r="D33" s="230" t="str">
        <f t="shared" si="0"/>
        <v>ст1-8</v>
      </c>
      <c r="E33" s="231"/>
      <c r="F33" s="231"/>
      <c r="G33" s="231"/>
      <c r="H33" s="231"/>
      <c r="I33" s="231"/>
      <c r="J33" s="231"/>
      <c r="K33" s="231"/>
      <c r="L33" s="231"/>
      <c r="M33" s="231"/>
      <c r="N33" s="231"/>
      <c r="O33" s="231"/>
      <c r="P33" s="231"/>
      <c r="Q33" s="231"/>
      <c r="R33" s="231"/>
      <c r="S33" s="231"/>
      <c r="T33" s="232"/>
      <c r="U33" s="72" t="s">
        <v>22</v>
      </c>
      <c r="V33" s="233">
        <f t="shared" si="1"/>
        <v>1</v>
      </c>
      <c r="W33" s="233"/>
      <c r="X33" s="233"/>
      <c r="AE33" s="89" t="s">
        <v>690</v>
      </c>
      <c r="AF33" s="89" t="s">
        <v>410</v>
      </c>
      <c r="AG33" s="89">
        <v>1</v>
      </c>
      <c r="AH33" s="89">
        <v>61.3</v>
      </c>
      <c r="AI33" s="68"/>
      <c r="AJ33" s="68"/>
      <c r="AK33" s="89"/>
      <c r="AL33" s="89"/>
      <c r="AM33" s="89"/>
      <c r="AN33" s="89"/>
      <c r="AO33" s="89"/>
    </row>
    <row r="34" spans="1:41" ht="7.5" customHeight="1" outlineLevel="1" x14ac:dyDescent="0.3">
      <c r="B34" s="252"/>
      <c r="C34" s="252"/>
      <c r="D34" s="230" t="str">
        <f t="shared" si="0"/>
        <v>ст2-1</v>
      </c>
      <c r="E34" s="231"/>
      <c r="F34" s="231"/>
      <c r="G34" s="231"/>
      <c r="H34" s="231"/>
      <c r="I34" s="231"/>
      <c r="J34" s="231"/>
      <c r="K34" s="231"/>
      <c r="L34" s="231"/>
      <c r="M34" s="231"/>
      <c r="N34" s="231"/>
      <c r="O34" s="231"/>
      <c r="P34" s="231"/>
      <c r="Q34" s="231"/>
      <c r="R34" s="231"/>
      <c r="S34" s="231"/>
      <c r="T34" s="232"/>
      <c r="U34" s="72" t="s">
        <v>22</v>
      </c>
      <c r="V34" s="233">
        <f t="shared" si="1"/>
        <v>4</v>
      </c>
      <c r="W34" s="233"/>
      <c r="X34" s="233"/>
      <c r="AE34" s="89" t="s">
        <v>691</v>
      </c>
      <c r="AF34" s="89" t="s">
        <v>410</v>
      </c>
      <c r="AG34" s="89">
        <v>4</v>
      </c>
      <c r="AH34" s="89">
        <v>430.8</v>
      </c>
      <c r="AI34" s="68"/>
      <c r="AJ34" s="68"/>
      <c r="AK34" s="89"/>
      <c r="AL34" s="89"/>
      <c r="AM34" s="89"/>
      <c r="AN34" s="89"/>
      <c r="AO34" s="89"/>
    </row>
    <row r="35" spans="1:41" ht="7.5" customHeight="1" outlineLevel="1" x14ac:dyDescent="0.3">
      <c r="B35" s="252"/>
      <c r="C35" s="252"/>
      <c r="D35" s="230" t="str">
        <f t="shared" si="0"/>
        <v>ме-1</v>
      </c>
      <c r="E35" s="231"/>
      <c r="F35" s="231"/>
      <c r="G35" s="231"/>
      <c r="H35" s="231"/>
      <c r="I35" s="231"/>
      <c r="J35" s="231"/>
      <c r="K35" s="231"/>
      <c r="L35" s="231"/>
      <c r="M35" s="231"/>
      <c r="N35" s="231"/>
      <c r="O35" s="231"/>
      <c r="P35" s="231"/>
      <c r="Q35" s="231"/>
      <c r="R35" s="231"/>
      <c r="S35" s="231"/>
      <c r="T35" s="232"/>
      <c r="U35" s="72" t="s">
        <v>22</v>
      </c>
      <c r="V35" s="233">
        <f t="shared" si="1"/>
        <v>155</v>
      </c>
      <c r="W35" s="233"/>
      <c r="X35" s="233"/>
      <c r="AE35" s="89" t="s">
        <v>463</v>
      </c>
      <c r="AF35" s="89" t="s">
        <v>692</v>
      </c>
      <c r="AG35" s="89">
        <v>155</v>
      </c>
      <c r="AH35" s="89">
        <v>201.5</v>
      </c>
      <c r="AI35" s="68"/>
      <c r="AJ35" s="68"/>
      <c r="AK35" s="89"/>
      <c r="AL35" s="89"/>
      <c r="AM35" s="89"/>
      <c r="AN35" s="89"/>
      <c r="AO35" s="89"/>
    </row>
    <row r="36" spans="1:41" ht="7.5" customHeight="1" outlineLevel="1" x14ac:dyDescent="0.3">
      <c r="B36" s="252"/>
      <c r="C36" s="252"/>
      <c r="D36" s="230" t="str">
        <f t="shared" si="0"/>
        <v>ме-2</v>
      </c>
      <c r="E36" s="231"/>
      <c r="F36" s="231"/>
      <c r="G36" s="231"/>
      <c r="H36" s="231"/>
      <c r="I36" s="231"/>
      <c r="J36" s="231"/>
      <c r="K36" s="231"/>
      <c r="L36" s="231"/>
      <c r="M36" s="231"/>
      <c r="N36" s="231"/>
      <c r="O36" s="231"/>
      <c r="P36" s="231"/>
      <c r="Q36" s="231"/>
      <c r="R36" s="231"/>
      <c r="S36" s="231"/>
      <c r="T36" s="232"/>
      <c r="U36" s="72" t="s">
        <v>22</v>
      </c>
      <c r="V36" s="233">
        <f t="shared" si="1"/>
        <v>121</v>
      </c>
      <c r="W36" s="233"/>
      <c r="X36" s="233"/>
      <c r="AE36" s="89" t="s">
        <v>464</v>
      </c>
      <c r="AF36" s="89" t="s">
        <v>692</v>
      </c>
      <c r="AG36" s="89">
        <v>121</v>
      </c>
      <c r="AH36" s="89">
        <v>18</v>
      </c>
      <c r="AI36" s="68"/>
      <c r="AJ36" s="68"/>
      <c r="AK36" s="89"/>
      <c r="AL36" s="89"/>
      <c r="AM36" s="89"/>
      <c r="AN36" s="89"/>
      <c r="AO36" s="89"/>
    </row>
    <row r="37" spans="1:41" ht="7.5" customHeight="1" outlineLevel="1" x14ac:dyDescent="0.3">
      <c r="B37" s="252"/>
      <c r="C37" s="252"/>
      <c r="D37" s="230" t="str">
        <f t="shared" si="0"/>
        <v>ме-3</v>
      </c>
      <c r="E37" s="231"/>
      <c r="F37" s="231"/>
      <c r="G37" s="231"/>
      <c r="H37" s="231"/>
      <c r="I37" s="231"/>
      <c r="J37" s="231"/>
      <c r="K37" s="231"/>
      <c r="L37" s="231"/>
      <c r="M37" s="231"/>
      <c r="N37" s="231"/>
      <c r="O37" s="231"/>
      <c r="P37" s="231"/>
      <c r="Q37" s="231"/>
      <c r="R37" s="231"/>
      <c r="S37" s="231"/>
      <c r="T37" s="232"/>
      <c r="U37" s="72" t="s">
        <v>22</v>
      </c>
      <c r="V37" s="233">
        <f t="shared" si="1"/>
        <v>72</v>
      </c>
      <c r="W37" s="233"/>
      <c r="X37" s="233"/>
      <c r="AE37" s="89" t="s">
        <v>465</v>
      </c>
      <c r="AF37" s="89" t="s">
        <v>692</v>
      </c>
      <c r="AG37" s="89">
        <v>72</v>
      </c>
      <c r="AH37" s="89">
        <v>50.4</v>
      </c>
      <c r="AI37" s="68"/>
      <c r="AJ37" s="68"/>
      <c r="AK37" s="89"/>
      <c r="AL37" s="89"/>
      <c r="AM37" s="89"/>
      <c r="AN37" s="89"/>
      <c r="AO37" s="89"/>
    </row>
    <row r="38" spans="1:41" ht="7.5" customHeight="1" outlineLevel="1" x14ac:dyDescent="0.3">
      <c r="B38" s="252"/>
      <c r="C38" s="252"/>
      <c r="D38" s="230" t="str">
        <f t="shared" si="0"/>
        <v>ме-4</v>
      </c>
      <c r="E38" s="231"/>
      <c r="F38" s="231"/>
      <c r="G38" s="231"/>
      <c r="H38" s="231"/>
      <c r="I38" s="231"/>
      <c r="J38" s="231"/>
      <c r="K38" s="231"/>
      <c r="L38" s="231"/>
      <c r="M38" s="231"/>
      <c r="N38" s="231"/>
      <c r="O38" s="231"/>
      <c r="P38" s="231"/>
      <c r="Q38" s="231"/>
      <c r="R38" s="231"/>
      <c r="S38" s="231"/>
      <c r="T38" s="232"/>
      <c r="U38" s="72" t="s">
        <v>22</v>
      </c>
      <c r="V38" s="233">
        <f t="shared" si="1"/>
        <v>116</v>
      </c>
      <c r="W38" s="233"/>
      <c r="X38" s="233"/>
      <c r="AE38" s="89" t="s">
        <v>466</v>
      </c>
      <c r="AF38" s="89" t="s">
        <v>692</v>
      </c>
      <c r="AG38" s="89">
        <v>116</v>
      </c>
      <c r="AH38" s="89">
        <v>127.6</v>
      </c>
      <c r="AI38" s="68"/>
      <c r="AJ38" s="68"/>
      <c r="AK38" s="89"/>
      <c r="AL38" s="89"/>
      <c r="AM38" s="89"/>
      <c r="AN38" s="89"/>
      <c r="AO38" s="89"/>
    </row>
    <row r="39" spans="1:41" ht="7.5" customHeight="1" outlineLevel="1" x14ac:dyDescent="0.3">
      <c r="B39" s="252"/>
      <c r="C39" s="252"/>
      <c r="D39" s="230" t="str">
        <f t="shared" si="0"/>
        <v>ме-5</v>
      </c>
      <c r="E39" s="231"/>
      <c r="F39" s="231"/>
      <c r="G39" s="231"/>
      <c r="H39" s="231"/>
      <c r="I39" s="231"/>
      <c r="J39" s="231"/>
      <c r="K39" s="231"/>
      <c r="L39" s="231"/>
      <c r="M39" s="231"/>
      <c r="N39" s="231"/>
      <c r="O39" s="231"/>
      <c r="P39" s="231"/>
      <c r="Q39" s="231"/>
      <c r="R39" s="231"/>
      <c r="S39" s="231"/>
      <c r="T39" s="232"/>
      <c r="U39" s="72" t="s">
        <v>22</v>
      </c>
      <c r="V39" s="233">
        <f t="shared" si="1"/>
        <v>1</v>
      </c>
      <c r="W39" s="233"/>
      <c r="X39" s="233"/>
      <c r="AE39" s="89" t="s">
        <v>693</v>
      </c>
      <c r="AF39" s="89" t="s">
        <v>692</v>
      </c>
      <c r="AG39" s="89">
        <v>1</v>
      </c>
      <c r="AH39" s="89">
        <v>15.4</v>
      </c>
      <c r="AI39" s="68"/>
      <c r="AJ39" s="68"/>
      <c r="AK39" s="89"/>
      <c r="AL39" s="89"/>
      <c r="AM39" s="89"/>
      <c r="AN39" s="89"/>
      <c r="AO39" s="89"/>
    </row>
    <row r="40" spans="1:41" ht="7.5" customHeight="1" outlineLevel="1" x14ac:dyDescent="0.3">
      <c r="B40" s="252"/>
      <c r="C40" s="252"/>
      <c r="D40" s="230" t="str">
        <f t="shared" si="0"/>
        <v>ме-6</v>
      </c>
      <c r="E40" s="231"/>
      <c r="F40" s="231"/>
      <c r="G40" s="231"/>
      <c r="H40" s="231"/>
      <c r="I40" s="231"/>
      <c r="J40" s="231"/>
      <c r="K40" s="231"/>
      <c r="L40" s="231"/>
      <c r="M40" s="231"/>
      <c r="N40" s="231"/>
      <c r="O40" s="231"/>
      <c r="P40" s="231"/>
      <c r="Q40" s="231"/>
      <c r="R40" s="231"/>
      <c r="S40" s="231"/>
      <c r="T40" s="232"/>
      <c r="U40" s="72" t="s">
        <v>22</v>
      </c>
      <c r="V40" s="233">
        <f t="shared" si="1"/>
        <v>1</v>
      </c>
      <c r="W40" s="233"/>
      <c r="X40" s="233"/>
      <c r="AE40" s="89" t="s">
        <v>694</v>
      </c>
      <c r="AF40" s="89" t="s">
        <v>692</v>
      </c>
      <c r="AG40" s="89">
        <v>1</v>
      </c>
      <c r="AH40" s="89">
        <v>4.5</v>
      </c>
      <c r="AI40" s="68"/>
      <c r="AJ40" s="68"/>
      <c r="AK40" s="89"/>
      <c r="AL40" s="89"/>
      <c r="AM40" s="89"/>
      <c r="AN40" s="89"/>
      <c r="AO40" s="89"/>
    </row>
    <row r="41" spans="1:41" ht="7.5" customHeight="1" outlineLevel="1" x14ac:dyDescent="0.3">
      <c r="B41" s="252"/>
      <c r="C41" s="252"/>
      <c r="D41" s="230" t="str">
        <f t="shared" si="0"/>
        <v>ме-7</v>
      </c>
      <c r="E41" s="231"/>
      <c r="F41" s="231"/>
      <c r="G41" s="231"/>
      <c r="H41" s="231"/>
      <c r="I41" s="231"/>
      <c r="J41" s="231"/>
      <c r="K41" s="231"/>
      <c r="L41" s="231"/>
      <c r="M41" s="231"/>
      <c r="N41" s="231"/>
      <c r="O41" s="231"/>
      <c r="P41" s="231"/>
      <c r="Q41" s="231"/>
      <c r="R41" s="231"/>
      <c r="S41" s="231"/>
      <c r="T41" s="232"/>
      <c r="U41" s="72" t="s">
        <v>22</v>
      </c>
      <c r="V41" s="233">
        <f t="shared" si="1"/>
        <v>1</v>
      </c>
      <c r="W41" s="233"/>
      <c r="X41" s="233"/>
      <c r="AE41" s="89" t="s">
        <v>695</v>
      </c>
      <c r="AF41" s="89" t="s">
        <v>692</v>
      </c>
      <c r="AG41" s="89">
        <v>1</v>
      </c>
      <c r="AH41" s="89">
        <v>1.5</v>
      </c>
      <c r="AI41" s="68"/>
      <c r="AJ41" s="68"/>
      <c r="AK41" s="89"/>
      <c r="AL41" s="89"/>
      <c r="AM41" s="89"/>
      <c r="AN41" s="89"/>
      <c r="AO41" s="89"/>
    </row>
    <row r="42" spans="1:41" ht="7.5" customHeight="1" outlineLevel="1" x14ac:dyDescent="0.3">
      <c r="B42" s="252"/>
      <c r="C42" s="252"/>
      <c r="D42" s="230" t="str">
        <f t="shared" si="0"/>
        <v>ме-8</v>
      </c>
      <c r="E42" s="231"/>
      <c r="F42" s="231"/>
      <c r="G42" s="231"/>
      <c r="H42" s="231"/>
      <c r="I42" s="231"/>
      <c r="J42" s="231"/>
      <c r="K42" s="231"/>
      <c r="L42" s="231"/>
      <c r="M42" s="231"/>
      <c r="N42" s="231"/>
      <c r="O42" s="231"/>
      <c r="P42" s="231"/>
      <c r="Q42" s="231"/>
      <c r="R42" s="231"/>
      <c r="S42" s="231"/>
      <c r="T42" s="232"/>
      <c r="U42" s="72" t="s">
        <v>22</v>
      </c>
      <c r="V42" s="233">
        <f t="shared" si="1"/>
        <v>2</v>
      </c>
      <c r="W42" s="233"/>
      <c r="X42" s="233"/>
      <c r="AE42" s="89" t="s">
        <v>696</v>
      </c>
      <c r="AF42" s="89" t="s">
        <v>692</v>
      </c>
      <c r="AG42" s="89">
        <v>2</v>
      </c>
      <c r="AH42" s="89">
        <v>21.6</v>
      </c>
      <c r="AI42" s="68"/>
      <c r="AJ42" s="68"/>
      <c r="AK42" s="89"/>
      <c r="AL42" s="89"/>
      <c r="AM42" s="89"/>
      <c r="AN42" s="89"/>
      <c r="AO42" s="89"/>
    </row>
    <row r="43" spans="1:41" ht="7.5" customHeight="1" outlineLevel="1" x14ac:dyDescent="0.3">
      <c r="B43" s="252"/>
      <c r="C43" s="252"/>
      <c r="D43" s="230" t="str">
        <f t="shared" si="0"/>
        <v>ме-9</v>
      </c>
      <c r="E43" s="231"/>
      <c r="F43" s="231"/>
      <c r="G43" s="231"/>
      <c r="H43" s="231"/>
      <c r="I43" s="231"/>
      <c r="J43" s="231"/>
      <c r="K43" s="231"/>
      <c r="L43" s="231"/>
      <c r="M43" s="231"/>
      <c r="N43" s="231"/>
      <c r="O43" s="231"/>
      <c r="P43" s="231"/>
      <c r="Q43" s="231"/>
      <c r="R43" s="231"/>
      <c r="S43" s="231"/>
      <c r="T43" s="232"/>
      <c r="U43" s="72" t="s">
        <v>22</v>
      </c>
      <c r="V43" s="233">
        <f t="shared" si="1"/>
        <v>1</v>
      </c>
      <c r="W43" s="233"/>
      <c r="X43" s="233"/>
      <c r="AE43" s="89" t="s">
        <v>697</v>
      </c>
      <c r="AF43" s="89" t="s">
        <v>692</v>
      </c>
      <c r="AG43" s="89">
        <v>1</v>
      </c>
      <c r="AH43" s="89">
        <v>2.6</v>
      </c>
      <c r="AI43" s="68"/>
      <c r="AJ43" s="68"/>
      <c r="AK43" s="89"/>
      <c r="AL43" s="89"/>
      <c r="AM43" s="89"/>
      <c r="AN43" s="89"/>
      <c r="AO43" s="89"/>
    </row>
    <row r="44" spans="1:41" s="95" customFormat="1" ht="7.5" customHeight="1" outlineLevel="1" x14ac:dyDescent="0.3">
      <c r="A44" s="94"/>
      <c r="B44" s="252"/>
      <c r="C44" s="252"/>
      <c r="D44" s="261" t="str">
        <f t="shared" si="0"/>
        <v>ме-10</v>
      </c>
      <c r="E44" s="262"/>
      <c r="F44" s="262"/>
      <c r="G44" s="262"/>
      <c r="H44" s="262"/>
      <c r="I44" s="262"/>
      <c r="J44" s="262"/>
      <c r="K44" s="262"/>
      <c r="L44" s="262"/>
      <c r="M44" s="262"/>
      <c r="N44" s="262"/>
      <c r="O44" s="262"/>
      <c r="P44" s="262"/>
      <c r="Q44" s="262"/>
      <c r="R44" s="262"/>
      <c r="S44" s="262"/>
      <c r="T44" s="263"/>
      <c r="U44" s="93" t="s">
        <v>22</v>
      </c>
      <c r="V44" s="260">
        <f t="shared" si="1"/>
        <v>24</v>
      </c>
      <c r="W44" s="260"/>
      <c r="X44" s="260"/>
      <c r="Y44" s="94"/>
      <c r="AE44" s="89" t="s">
        <v>698</v>
      </c>
      <c r="AF44" s="89" t="s">
        <v>692</v>
      </c>
      <c r="AG44" s="89">
        <v>24</v>
      </c>
      <c r="AH44" s="89">
        <v>84</v>
      </c>
      <c r="AK44" s="96"/>
      <c r="AL44" s="96"/>
      <c r="AM44" s="96"/>
      <c r="AN44" s="96"/>
      <c r="AO44" s="96"/>
    </row>
    <row r="45" spans="1:41" s="95" customFormat="1" ht="7.5" customHeight="1" outlineLevel="1" x14ac:dyDescent="0.3">
      <c r="A45" s="94"/>
      <c r="B45" s="252"/>
      <c r="C45" s="252"/>
      <c r="D45" s="261" t="str">
        <f t="shared" si="0"/>
        <v>ме-11</v>
      </c>
      <c r="E45" s="262"/>
      <c r="F45" s="262"/>
      <c r="G45" s="262"/>
      <c r="H45" s="262"/>
      <c r="I45" s="262"/>
      <c r="J45" s="262"/>
      <c r="K45" s="262"/>
      <c r="L45" s="262"/>
      <c r="M45" s="262"/>
      <c r="N45" s="262"/>
      <c r="O45" s="262"/>
      <c r="P45" s="262"/>
      <c r="Q45" s="262"/>
      <c r="R45" s="262"/>
      <c r="S45" s="262"/>
      <c r="T45" s="263"/>
      <c r="U45" s="93" t="s">
        <v>22</v>
      </c>
      <c r="V45" s="260">
        <f t="shared" si="1"/>
        <v>6</v>
      </c>
      <c r="W45" s="260"/>
      <c r="X45" s="260"/>
      <c r="Y45" s="94"/>
      <c r="AE45" s="89" t="s">
        <v>699</v>
      </c>
      <c r="AF45" s="89" t="s">
        <v>692</v>
      </c>
      <c r="AG45" s="89">
        <v>6</v>
      </c>
      <c r="AH45" s="89">
        <v>27</v>
      </c>
      <c r="AK45" s="96"/>
      <c r="AL45" s="96"/>
      <c r="AM45" s="96"/>
      <c r="AN45" s="96"/>
      <c r="AO45" s="96"/>
    </row>
    <row r="46" spans="1:41" s="95" customFormat="1" ht="7.5" customHeight="1" outlineLevel="1" x14ac:dyDescent="0.3">
      <c r="A46" s="94"/>
      <c r="B46" s="252"/>
      <c r="C46" s="252"/>
      <c r="D46" s="261" t="str">
        <f t="shared" si="0"/>
        <v>ме-12</v>
      </c>
      <c r="E46" s="262"/>
      <c r="F46" s="262"/>
      <c r="G46" s="262"/>
      <c r="H46" s="262"/>
      <c r="I46" s="262"/>
      <c r="J46" s="262"/>
      <c r="K46" s="262"/>
      <c r="L46" s="262"/>
      <c r="M46" s="262"/>
      <c r="N46" s="262"/>
      <c r="O46" s="262"/>
      <c r="P46" s="262"/>
      <c r="Q46" s="262"/>
      <c r="R46" s="262"/>
      <c r="S46" s="262"/>
      <c r="T46" s="263"/>
      <c r="U46" s="93" t="s">
        <v>22</v>
      </c>
      <c r="V46" s="260">
        <f t="shared" si="1"/>
        <v>6</v>
      </c>
      <c r="W46" s="260"/>
      <c r="X46" s="260"/>
      <c r="Y46" s="94"/>
      <c r="AE46" s="89" t="s">
        <v>700</v>
      </c>
      <c r="AF46" s="89" t="s">
        <v>692</v>
      </c>
      <c r="AG46" s="89">
        <v>6</v>
      </c>
      <c r="AH46" s="89">
        <v>64.8</v>
      </c>
      <c r="AK46" s="96"/>
      <c r="AL46" s="96"/>
      <c r="AM46" s="96"/>
      <c r="AN46" s="96"/>
      <c r="AO46" s="96"/>
    </row>
    <row r="47" spans="1:41" s="95" customFormat="1" ht="7.5" customHeight="1" outlineLevel="1" x14ac:dyDescent="0.3">
      <c r="A47" s="94"/>
      <c r="B47" s="252"/>
      <c r="C47" s="252"/>
      <c r="D47" s="261" t="str">
        <f t="shared" si="0"/>
        <v>ме-13</v>
      </c>
      <c r="E47" s="262"/>
      <c r="F47" s="262"/>
      <c r="G47" s="262"/>
      <c r="H47" s="262"/>
      <c r="I47" s="262"/>
      <c r="J47" s="262"/>
      <c r="K47" s="262"/>
      <c r="L47" s="262"/>
      <c r="M47" s="262"/>
      <c r="N47" s="262"/>
      <c r="O47" s="262"/>
      <c r="P47" s="262"/>
      <c r="Q47" s="262"/>
      <c r="R47" s="262"/>
      <c r="S47" s="262"/>
      <c r="T47" s="263"/>
      <c r="U47" s="93" t="s">
        <v>22</v>
      </c>
      <c r="V47" s="260">
        <f t="shared" si="1"/>
        <v>24</v>
      </c>
      <c r="W47" s="260"/>
      <c r="X47" s="260"/>
      <c r="Y47" s="94"/>
      <c r="AE47" s="89" t="s">
        <v>701</v>
      </c>
      <c r="AF47" s="89" t="s">
        <v>692</v>
      </c>
      <c r="AG47" s="89">
        <v>24</v>
      </c>
      <c r="AH47" s="89">
        <v>98.4</v>
      </c>
      <c r="AK47" s="96"/>
      <c r="AL47" s="96"/>
      <c r="AM47" s="96"/>
      <c r="AN47" s="96"/>
      <c r="AO47" s="96"/>
    </row>
    <row r="48" spans="1:41" s="95" customFormat="1" ht="7.5" customHeight="1" outlineLevel="1" x14ac:dyDescent="0.3">
      <c r="A48" s="94"/>
      <c r="B48" s="252"/>
      <c r="C48" s="252"/>
      <c r="D48" s="261" t="str">
        <f t="shared" si="0"/>
        <v>ме-14</v>
      </c>
      <c r="E48" s="262"/>
      <c r="F48" s="262"/>
      <c r="G48" s="262"/>
      <c r="H48" s="262"/>
      <c r="I48" s="262"/>
      <c r="J48" s="262"/>
      <c r="K48" s="262"/>
      <c r="L48" s="262"/>
      <c r="M48" s="262"/>
      <c r="N48" s="262"/>
      <c r="O48" s="262"/>
      <c r="P48" s="262"/>
      <c r="Q48" s="262"/>
      <c r="R48" s="262"/>
      <c r="S48" s="262"/>
      <c r="T48" s="263"/>
      <c r="U48" s="93" t="s">
        <v>22</v>
      </c>
      <c r="V48" s="260">
        <f t="shared" si="1"/>
        <v>30</v>
      </c>
      <c r="W48" s="260"/>
      <c r="X48" s="260"/>
      <c r="Y48" s="94"/>
      <c r="AE48" s="89" t="s">
        <v>702</v>
      </c>
      <c r="AF48" s="89" t="s">
        <v>692</v>
      </c>
      <c r="AG48" s="89">
        <v>30</v>
      </c>
      <c r="AH48" s="89">
        <v>105</v>
      </c>
      <c r="AK48" s="96"/>
      <c r="AL48" s="96"/>
      <c r="AM48" s="96"/>
      <c r="AN48" s="96"/>
      <c r="AO48" s="96"/>
    </row>
    <row r="49" spans="1:41" s="95" customFormat="1" ht="7.5" customHeight="1" outlineLevel="1" x14ac:dyDescent="0.3">
      <c r="A49" s="94"/>
      <c r="B49" s="252"/>
      <c r="C49" s="252"/>
      <c r="D49" s="261" t="str">
        <f t="shared" si="0"/>
        <v>ме-15</v>
      </c>
      <c r="E49" s="262"/>
      <c r="F49" s="262"/>
      <c r="G49" s="262"/>
      <c r="H49" s="262"/>
      <c r="I49" s="262"/>
      <c r="J49" s="262"/>
      <c r="K49" s="262"/>
      <c r="L49" s="262"/>
      <c r="M49" s="262"/>
      <c r="N49" s="262"/>
      <c r="O49" s="262"/>
      <c r="P49" s="262"/>
      <c r="Q49" s="262"/>
      <c r="R49" s="262"/>
      <c r="S49" s="262"/>
      <c r="T49" s="263"/>
      <c r="U49" s="93" t="s">
        <v>22</v>
      </c>
      <c r="V49" s="260">
        <f t="shared" si="1"/>
        <v>1</v>
      </c>
      <c r="W49" s="260"/>
      <c r="X49" s="260"/>
      <c r="Y49" s="94"/>
      <c r="AE49" s="89" t="s">
        <v>703</v>
      </c>
      <c r="AF49" s="89" t="s">
        <v>692</v>
      </c>
      <c r="AG49" s="89">
        <v>1</v>
      </c>
      <c r="AH49" s="89">
        <v>1.5</v>
      </c>
      <c r="AK49" s="96"/>
      <c r="AL49" s="96"/>
      <c r="AM49" s="96"/>
      <c r="AN49" s="96"/>
      <c r="AO49" s="96"/>
    </row>
    <row r="50" spans="1:41" s="95" customFormat="1" ht="7.5" customHeight="1" outlineLevel="1" x14ac:dyDescent="0.3">
      <c r="A50" s="94"/>
      <c r="B50" s="252"/>
      <c r="C50" s="252"/>
      <c r="D50" s="261" t="str">
        <f t="shared" si="0"/>
        <v>ме-16</v>
      </c>
      <c r="E50" s="262"/>
      <c r="F50" s="262"/>
      <c r="G50" s="262"/>
      <c r="H50" s="262"/>
      <c r="I50" s="262"/>
      <c r="J50" s="262"/>
      <c r="K50" s="262"/>
      <c r="L50" s="262"/>
      <c r="M50" s="262"/>
      <c r="N50" s="262"/>
      <c r="O50" s="262"/>
      <c r="P50" s="262"/>
      <c r="Q50" s="262"/>
      <c r="R50" s="262"/>
      <c r="S50" s="262"/>
      <c r="T50" s="263"/>
      <c r="U50" s="93" t="s">
        <v>22</v>
      </c>
      <c r="V50" s="260">
        <f t="shared" si="1"/>
        <v>1</v>
      </c>
      <c r="W50" s="260"/>
      <c r="X50" s="260"/>
      <c r="Y50" s="94"/>
      <c r="AE50" s="89" t="s">
        <v>704</v>
      </c>
      <c r="AF50" s="89" t="s">
        <v>692</v>
      </c>
      <c r="AG50" s="89">
        <v>1</v>
      </c>
      <c r="AH50" s="89">
        <v>1.5</v>
      </c>
      <c r="AK50" s="96"/>
      <c r="AL50" s="96"/>
      <c r="AM50" s="96"/>
      <c r="AN50" s="96"/>
      <c r="AO50" s="96"/>
    </row>
    <row r="51" spans="1:41" s="95" customFormat="1" ht="7.5" customHeight="1" outlineLevel="1" x14ac:dyDescent="0.3">
      <c r="A51" s="94"/>
      <c r="B51" s="252"/>
      <c r="C51" s="252"/>
      <c r="D51" s="261" t="str">
        <f t="shared" si="0"/>
        <v>б4-23</v>
      </c>
      <c r="E51" s="262"/>
      <c r="F51" s="262"/>
      <c r="G51" s="262"/>
      <c r="H51" s="262"/>
      <c r="I51" s="262"/>
      <c r="J51" s="262"/>
      <c r="K51" s="262"/>
      <c r="L51" s="262"/>
      <c r="M51" s="262"/>
      <c r="N51" s="262"/>
      <c r="O51" s="262"/>
      <c r="P51" s="262"/>
      <c r="Q51" s="262"/>
      <c r="R51" s="262"/>
      <c r="S51" s="262"/>
      <c r="T51" s="263"/>
      <c r="U51" s="93" t="s">
        <v>22</v>
      </c>
      <c r="V51" s="260">
        <f t="shared" si="1"/>
        <v>1</v>
      </c>
      <c r="W51" s="260"/>
      <c r="X51" s="260"/>
      <c r="Y51" s="94"/>
      <c r="AE51" s="89" t="s">
        <v>705</v>
      </c>
      <c r="AF51" s="89" t="s">
        <v>393</v>
      </c>
      <c r="AG51" s="89">
        <v>1</v>
      </c>
      <c r="AH51" s="89">
        <v>56.8</v>
      </c>
      <c r="AK51" s="96"/>
      <c r="AL51" s="96"/>
      <c r="AM51" s="96"/>
      <c r="AN51" s="96"/>
      <c r="AO51" s="96"/>
    </row>
    <row r="52" spans="1:41" s="95" customFormat="1" ht="7.5" customHeight="1" outlineLevel="1" x14ac:dyDescent="0.3">
      <c r="A52" s="94"/>
      <c r="B52" s="252"/>
      <c r="C52" s="252"/>
      <c r="D52" s="261" t="str">
        <f t="shared" si="0"/>
        <v>б4-24</v>
      </c>
      <c r="E52" s="262"/>
      <c r="F52" s="262"/>
      <c r="G52" s="262"/>
      <c r="H52" s="262"/>
      <c r="I52" s="262"/>
      <c r="J52" s="262"/>
      <c r="K52" s="262"/>
      <c r="L52" s="262"/>
      <c r="M52" s="262"/>
      <c r="N52" s="262"/>
      <c r="O52" s="262"/>
      <c r="P52" s="262"/>
      <c r="Q52" s="262"/>
      <c r="R52" s="262"/>
      <c r="S52" s="262"/>
      <c r="T52" s="263"/>
      <c r="U52" s="93" t="s">
        <v>22</v>
      </c>
      <c r="V52" s="260">
        <f t="shared" si="1"/>
        <v>1</v>
      </c>
      <c r="W52" s="260"/>
      <c r="X52" s="260"/>
      <c r="Y52" s="94"/>
      <c r="AE52" s="89" t="s">
        <v>706</v>
      </c>
      <c r="AF52" s="89" t="s">
        <v>393</v>
      </c>
      <c r="AG52" s="89">
        <v>1</v>
      </c>
      <c r="AH52" s="89">
        <v>58.1</v>
      </c>
      <c r="AK52" s="96"/>
      <c r="AL52" s="96"/>
      <c r="AM52" s="96"/>
      <c r="AN52" s="96"/>
      <c r="AO52" s="96"/>
    </row>
    <row r="53" spans="1:41" s="95" customFormat="1" ht="7.5" customHeight="1" outlineLevel="1" x14ac:dyDescent="0.3">
      <c r="A53" s="94"/>
      <c r="B53" s="252"/>
      <c r="C53" s="252"/>
      <c r="D53" s="261" t="str">
        <f t="shared" si="0"/>
        <v>б4-27</v>
      </c>
      <c r="E53" s="262"/>
      <c r="F53" s="262"/>
      <c r="G53" s="262"/>
      <c r="H53" s="262"/>
      <c r="I53" s="262"/>
      <c r="J53" s="262"/>
      <c r="K53" s="262"/>
      <c r="L53" s="262"/>
      <c r="M53" s="262"/>
      <c r="N53" s="262"/>
      <c r="O53" s="262"/>
      <c r="P53" s="262"/>
      <c r="Q53" s="262"/>
      <c r="R53" s="262"/>
      <c r="S53" s="262"/>
      <c r="T53" s="263"/>
      <c r="U53" s="93" t="s">
        <v>22</v>
      </c>
      <c r="V53" s="260">
        <f>AG53</f>
        <v>1</v>
      </c>
      <c r="W53" s="260"/>
      <c r="X53" s="260"/>
      <c r="Y53" s="94"/>
      <c r="AD53" s="95">
        <v>1</v>
      </c>
      <c r="AE53" s="89" t="s">
        <v>707</v>
      </c>
      <c r="AF53" s="89" t="s">
        <v>393</v>
      </c>
      <c r="AG53" s="89">
        <v>1</v>
      </c>
      <c r="AH53" s="89">
        <v>71.599999999999994</v>
      </c>
      <c r="AK53" s="96"/>
      <c r="AL53" s="96"/>
      <c r="AM53" s="96"/>
      <c r="AN53" s="96"/>
    </row>
    <row r="54" spans="1:41" s="95" customFormat="1" ht="7.5" customHeight="1" outlineLevel="1" x14ac:dyDescent="0.3">
      <c r="A54" s="94"/>
      <c r="B54" s="252"/>
      <c r="C54" s="252"/>
      <c r="D54" s="261" t="str">
        <f t="shared" si="0"/>
        <v>б4-37</v>
      </c>
      <c r="E54" s="262"/>
      <c r="F54" s="262"/>
      <c r="G54" s="262"/>
      <c r="H54" s="262"/>
      <c r="I54" s="262"/>
      <c r="J54" s="262"/>
      <c r="K54" s="262"/>
      <c r="L54" s="262"/>
      <c r="M54" s="262"/>
      <c r="N54" s="262"/>
      <c r="O54" s="262"/>
      <c r="P54" s="262"/>
      <c r="Q54" s="262"/>
      <c r="R54" s="262"/>
      <c r="S54" s="262"/>
      <c r="T54" s="263"/>
      <c r="U54" s="93" t="s">
        <v>22</v>
      </c>
      <c r="V54" s="260">
        <f t="shared" ref="V54:V100" si="4">AG54</f>
        <v>1</v>
      </c>
      <c r="W54" s="260"/>
      <c r="X54" s="260"/>
      <c r="Y54" s="94"/>
      <c r="AD54" s="95">
        <v>2</v>
      </c>
      <c r="AE54" s="89" t="s">
        <v>708</v>
      </c>
      <c r="AF54" s="89" t="s">
        <v>393</v>
      </c>
      <c r="AG54" s="89">
        <v>1</v>
      </c>
      <c r="AH54" s="89">
        <v>72.599999999999994</v>
      </c>
      <c r="AK54" s="96"/>
      <c r="AL54" s="96"/>
      <c r="AM54" s="96"/>
      <c r="AN54" s="96"/>
    </row>
    <row r="55" spans="1:41" s="95" customFormat="1" ht="7.5" customHeight="1" outlineLevel="1" x14ac:dyDescent="0.3">
      <c r="A55" s="94"/>
      <c r="B55" s="252"/>
      <c r="C55" s="252"/>
      <c r="D55" s="261" t="str">
        <f t="shared" si="0"/>
        <v>б4-48</v>
      </c>
      <c r="E55" s="262"/>
      <c r="F55" s="262"/>
      <c r="G55" s="262"/>
      <c r="H55" s="262"/>
      <c r="I55" s="262"/>
      <c r="J55" s="262"/>
      <c r="K55" s="262"/>
      <c r="L55" s="262"/>
      <c r="M55" s="262"/>
      <c r="N55" s="262"/>
      <c r="O55" s="262"/>
      <c r="P55" s="262"/>
      <c r="Q55" s="262"/>
      <c r="R55" s="262"/>
      <c r="S55" s="262"/>
      <c r="T55" s="263"/>
      <c r="U55" s="93" t="s">
        <v>22</v>
      </c>
      <c r="V55" s="260">
        <f t="shared" si="4"/>
        <v>1</v>
      </c>
      <c r="W55" s="260"/>
      <c r="X55" s="260"/>
      <c r="Y55" s="94"/>
      <c r="AD55" s="95">
        <v>3</v>
      </c>
      <c r="AE55" s="89" t="s">
        <v>709</v>
      </c>
      <c r="AF55" s="89" t="s">
        <v>393</v>
      </c>
      <c r="AG55" s="89">
        <v>1</v>
      </c>
      <c r="AH55" s="89">
        <v>57</v>
      </c>
      <c r="AK55" s="96"/>
      <c r="AL55" s="96"/>
      <c r="AM55" s="96"/>
      <c r="AN55" s="96"/>
    </row>
    <row r="56" spans="1:41" s="95" customFormat="1" ht="7.5" customHeight="1" outlineLevel="1" x14ac:dyDescent="0.3">
      <c r="A56" s="94"/>
      <c r="B56" s="252"/>
      <c r="C56" s="252"/>
      <c r="D56" s="261" t="str">
        <f t="shared" si="0"/>
        <v>б5-1</v>
      </c>
      <c r="E56" s="262"/>
      <c r="F56" s="262"/>
      <c r="G56" s="262"/>
      <c r="H56" s="262"/>
      <c r="I56" s="262"/>
      <c r="J56" s="262"/>
      <c r="K56" s="262"/>
      <c r="L56" s="262"/>
      <c r="M56" s="262"/>
      <c r="N56" s="262"/>
      <c r="O56" s="262"/>
      <c r="P56" s="262"/>
      <c r="Q56" s="262"/>
      <c r="R56" s="262"/>
      <c r="S56" s="262"/>
      <c r="T56" s="263"/>
      <c r="U56" s="93" t="s">
        <v>22</v>
      </c>
      <c r="V56" s="260">
        <f t="shared" si="4"/>
        <v>1</v>
      </c>
      <c r="W56" s="260"/>
      <c r="X56" s="260"/>
      <c r="Y56" s="94"/>
      <c r="AD56" s="95">
        <v>4</v>
      </c>
      <c r="AE56" s="89" t="s">
        <v>710</v>
      </c>
      <c r="AF56" s="89" t="s">
        <v>393</v>
      </c>
      <c r="AG56" s="89">
        <v>1</v>
      </c>
      <c r="AH56" s="89">
        <v>225</v>
      </c>
      <c r="AK56" s="96"/>
      <c r="AL56" s="96"/>
      <c r="AM56" s="96"/>
      <c r="AN56" s="96"/>
    </row>
    <row r="57" spans="1:41" s="95" customFormat="1" ht="7.5" customHeight="1" outlineLevel="1" x14ac:dyDescent="0.3">
      <c r="A57" s="94"/>
      <c r="B57" s="252"/>
      <c r="C57" s="252"/>
      <c r="D57" s="261" t="str">
        <f t="shared" si="0"/>
        <v>б6-1</v>
      </c>
      <c r="E57" s="262"/>
      <c r="F57" s="262"/>
      <c r="G57" s="262"/>
      <c r="H57" s="262"/>
      <c r="I57" s="262"/>
      <c r="J57" s="262"/>
      <c r="K57" s="262"/>
      <c r="L57" s="262"/>
      <c r="M57" s="262"/>
      <c r="N57" s="262"/>
      <c r="O57" s="262"/>
      <c r="P57" s="262"/>
      <c r="Q57" s="262"/>
      <c r="R57" s="262"/>
      <c r="S57" s="262"/>
      <c r="T57" s="263"/>
      <c r="U57" s="93" t="s">
        <v>22</v>
      </c>
      <c r="V57" s="260">
        <f t="shared" si="4"/>
        <v>11</v>
      </c>
      <c r="W57" s="260"/>
      <c r="X57" s="260"/>
      <c r="Y57" s="94"/>
      <c r="AD57" s="95">
        <v>5</v>
      </c>
      <c r="AE57" s="89" t="s">
        <v>711</v>
      </c>
      <c r="AF57" s="89" t="s">
        <v>393</v>
      </c>
      <c r="AG57" s="89">
        <v>11</v>
      </c>
      <c r="AH57" s="89">
        <v>220</v>
      </c>
      <c r="AK57" s="96"/>
      <c r="AL57" s="96"/>
      <c r="AM57" s="96"/>
      <c r="AN57" s="96"/>
    </row>
    <row r="58" spans="1:41" s="95" customFormat="1" ht="7.5" customHeight="1" outlineLevel="1" x14ac:dyDescent="0.3">
      <c r="A58" s="94"/>
      <c r="B58" s="252"/>
      <c r="C58" s="252"/>
      <c r="D58" s="261" t="str">
        <f t="shared" si="0"/>
        <v>б6-2</v>
      </c>
      <c r="E58" s="262"/>
      <c r="F58" s="262"/>
      <c r="G58" s="262"/>
      <c r="H58" s="262"/>
      <c r="I58" s="262"/>
      <c r="J58" s="262"/>
      <c r="K58" s="262"/>
      <c r="L58" s="262"/>
      <c r="M58" s="262"/>
      <c r="N58" s="262"/>
      <c r="O58" s="262"/>
      <c r="P58" s="262"/>
      <c r="Q58" s="262"/>
      <c r="R58" s="262"/>
      <c r="S58" s="262"/>
      <c r="T58" s="263"/>
      <c r="U58" s="93" t="s">
        <v>22</v>
      </c>
      <c r="V58" s="260">
        <f t="shared" si="4"/>
        <v>18</v>
      </c>
      <c r="W58" s="260"/>
      <c r="X58" s="260"/>
      <c r="Y58" s="94"/>
      <c r="AD58" s="95">
        <v>6</v>
      </c>
      <c r="AE58" s="89" t="s">
        <v>712</v>
      </c>
      <c r="AF58" s="89" t="s">
        <v>393</v>
      </c>
      <c r="AG58" s="89">
        <v>18</v>
      </c>
      <c r="AH58" s="89">
        <v>410.4</v>
      </c>
      <c r="AK58" s="96"/>
      <c r="AL58" s="96"/>
      <c r="AM58" s="96"/>
      <c r="AN58" s="96"/>
    </row>
    <row r="59" spans="1:41" s="95" customFormat="1" ht="7.5" customHeight="1" outlineLevel="1" x14ac:dyDescent="0.3">
      <c r="A59" s="94"/>
      <c r="B59" s="252"/>
      <c r="C59" s="252"/>
      <c r="D59" s="261" t="str">
        <f t="shared" si="0"/>
        <v>б6-3</v>
      </c>
      <c r="E59" s="262"/>
      <c r="F59" s="262"/>
      <c r="G59" s="262"/>
      <c r="H59" s="262"/>
      <c r="I59" s="262"/>
      <c r="J59" s="262"/>
      <c r="K59" s="262"/>
      <c r="L59" s="262"/>
      <c r="M59" s="262"/>
      <c r="N59" s="262"/>
      <c r="O59" s="262"/>
      <c r="P59" s="262"/>
      <c r="Q59" s="262"/>
      <c r="R59" s="262"/>
      <c r="S59" s="262"/>
      <c r="T59" s="263"/>
      <c r="U59" s="93" t="s">
        <v>22</v>
      </c>
      <c r="V59" s="260">
        <f t="shared" si="4"/>
        <v>1</v>
      </c>
      <c r="W59" s="260"/>
      <c r="X59" s="260"/>
      <c r="Y59" s="94"/>
      <c r="AE59" s="89" t="s">
        <v>713</v>
      </c>
      <c r="AF59" s="89" t="s">
        <v>393</v>
      </c>
      <c r="AG59" s="89">
        <v>1</v>
      </c>
      <c r="AH59" s="89">
        <v>91.5</v>
      </c>
      <c r="AK59" s="96"/>
      <c r="AL59" s="96"/>
      <c r="AM59" s="96"/>
      <c r="AN59" s="96"/>
    </row>
    <row r="60" spans="1:41" s="95" customFormat="1" ht="7.5" customHeight="1" outlineLevel="1" x14ac:dyDescent="0.3">
      <c r="A60" s="94"/>
      <c r="B60" s="252"/>
      <c r="C60" s="252"/>
      <c r="D60" s="261" t="str">
        <f t="shared" si="0"/>
        <v>б6-4</v>
      </c>
      <c r="E60" s="262"/>
      <c r="F60" s="262"/>
      <c r="G60" s="262"/>
      <c r="H60" s="262"/>
      <c r="I60" s="262"/>
      <c r="J60" s="262"/>
      <c r="K60" s="262"/>
      <c r="L60" s="262"/>
      <c r="M60" s="262"/>
      <c r="N60" s="262"/>
      <c r="O60" s="262"/>
      <c r="P60" s="262"/>
      <c r="Q60" s="262"/>
      <c r="R60" s="262"/>
      <c r="S60" s="262"/>
      <c r="T60" s="263"/>
      <c r="U60" s="93" t="s">
        <v>22</v>
      </c>
      <c r="V60" s="260">
        <f t="shared" si="4"/>
        <v>16</v>
      </c>
      <c r="W60" s="260"/>
      <c r="X60" s="260"/>
      <c r="Y60" s="94"/>
      <c r="AD60" s="95">
        <v>8</v>
      </c>
      <c r="AE60" s="89" t="s">
        <v>714</v>
      </c>
      <c r="AF60" s="89" t="s">
        <v>393</v>
      </c>
      <c r="AG60" s="89">
        <v>16</v>
      </c>
      <c r="AH60" s="89">
        <v>216</v>
      </c>
      <c r="AK60" s="96"/>
      <c r="AL60" s="96"/>
      <c r="AM60" s="96"/>
      <c r="AN60" s="96"/>
    </row>
    <row r="61" spans="1:41" s="95" customFormat="1" ht="7.5" customHeight="1" outlineLevel="1" x14ac:dyDescent="0.3">
      <c r="A61" s="94"/>
      <c r="B61" s="252"/>
      <c r="C61" s="252"/>
      <c r="D61" s="261" t="str">
        <f t="shared" si="0"/>
        <v>б6-5</v>
      </c>
      <c r="E61" s="262"/>
      <c r="F61" s="262"/>
      <c r="G61" s="262"/>
      <c r="H61" s="262"/>
      <c r="I61" s="262"/>
      <c r="J61" s="262"/>
      <c r="K61" s="262"/>
      <c r="L61" s="262"/>
      <c r="M61" s="262"/>
      <c r="N61" s="262"/>
      <c r="O61" s="262"/>
      <c r="P61" s="262"/>
      <c r="Q61" s="262"/>
      <c r="R61" s="262"/>
      <c r="S61" s="262"/>
      <c r="T61" s="263"/>
      <c r="U61" s="93" t="s">
        <v>22</v>
      </c>
      <c r="V61" s="260">
        <v>18</v>
      </c>
      <c r="W61" s="260"/>
      <c r="X61" s="260"/>
      <c r="Y61" s="94"/>
      <c r="AD61" s="95">
        <v>9</v>
      </c>
      <c r="AE61" s="89" t="s">
        <v>715</v>
      </c>
      <c r="AF61" s="89" t="s">
        <v>393</v>
      </c>
      <c r="AG61" s="89">
        <v>2</v>
      </c>
      <c r="AH61" s="89">
        <v>61.2</v>
      </c>
      <c r="AK61" s="96"/>
      <c r="AL61" s="96"/>
      <c r="AM61" s="96"/>
      <c r="AN61" s="96"/>
    </row>
    <row r="62" spans="1:41" s="95" customFormat="1" ht="7.5" customHeight="1" outlineLevel="1" x14ac:dyDescent="0.3">
      <c r="A62" s="94"/>
      <c r="B62" s="252"/>
      <c r="C62" s="252"/>
      <c r="D62" s="261" t="str">
        <f t="shared" si="0"/>
        <v>б6-6</v>
      </c>
      <c r="E62" s="262"/>
      <c r="F62" s="262"/>
      <c r="G62" s="262"/>
      <c r="H62" s="262"/>
      <c r="I62" s="262"/>
      <c r="J62" s="262"/>
      <c r="K62" s="262"/>
      <c r="L62" s="262"/>
      <c r="M62" s="262"/>
      <c r="N62" s="262"/>
      <c r="O62" s="262"/>
      <c r="P62" s="262"/>
      <c r="Q62" s="262"/>
      <c r="R62" s="262"/>
      <c r="S62" s="262"/>
      <c r="T62" s="263"/>
      <c r="U62" s="93" t="s">
        <v>22</v>
      </c>
      <c r="V62" s="260">
        <f t="shared" si="4"/>
        <v>2</v>
      </c>
      <c r="W62" s="260"/>
      <c r="X62" s="260"/>
      <c r="Y62" s="94"/>
      <c r="AD62" s="95">
        <v>10</v>
      </c>
      <c r="AE62" s="89" t="s">
        <v>716</v>
      </c>
      <c r="AF62" s="89" t="s">
        <v>393</v>
      </c>
      <c r="AG62" s="89">
        <v>2</v>
      </c>
      <c r="AH62" s="89">
        <v>84</v>
      </c>
      <c r="AK62" s="96"/>
      <c r="AL62" s="96"/>
      <c r="AM62" s="96"/>
      <c r="AN62" s="96"/>
    </row>
    <row r="63" spans="1:41" s="95" customFormat="1" ht="7.5" customHeight="1" outlineLevel="1" x14ac:dyDescent="0.3">
      <c r="A63" s="94"/>
      <c r="B63" s="252"/>
      <c r="C63" s="252"/>
      <c r="D63" s="261" t="str">
        <f t="shared" si="0"/>
        <v>б6-7</v>
      </c>
      <c r="E63" s="262"/>
      <c r="F63" s="262"/>
      <c r="G63" s="262"/>
      <c r="H63" s="262"/>
      <c r="I63" s="262"/>
      <c r="J63" s="262"/>
      <c r="K63" s="262"/>
      <c r="L63" s="262"/>
      <c r="M63" s="262"/>
      <c r="N63" s="262"/>
      <c r="O63" s="262"/>
      <c r="P63" s="262"/>
      <c r="Q63" s="262"/>
      <c r="R63" s="262"/>
      <c r="S63" s="262"/>
      <c r="T63" s="263"/>
      <c r="U63" s="93" t="s">
        <v>22</v>
      </c>
      <c r="V63" s="260">
        <f t="shared" si="4"/>
        <v>2</v>
      </c>
      <c r="W63" s="260"/>
      <c r="X63" s="260"/>
      <c r="Y63" s="94"/>
      <c r="AD63" s="95">
        <v>11</v>
      </c>
      <c r="AE63" s="89" t="s">
        <v>717</v>
      </c>
      <c r="AF63" s="89" t="s">
        <v>393</v>
      </c>
      <c r="AG63" s="89">
        <v>2</v>
      </c>
      <c r="AH63" s="89">
        <v>49.8</v>
      </c>
      <c r="AK63" s="96"/>
      <c r="AL63" s="96"/>
      <c r="AM63" s="96"/>
      <c r="AN63" s="96"/>
    </row>
    <row r="64" spans="1:41" s="95" customFormat="1" ht="7.5" customHeight="1" outlineLevel="1" x14ac:dyDescent="0.3">
      <c r="A64" s="94"/>
      <c r="B64" s="252"/>
      <c r="C64" s="252"/>
      <c r="D64" s="261" t="str">
        <f t="shared" si="0"/>
        <v>б6-8</v>
      </c>
      <c r="E64" s="262"/>
      <c r="F64" s="262"/>
      <c r="G64" s="262"/>
      <c r="H64" s="262"/>
      <c r="I64" s="262"/>
      <c r="J64" s="262"/>
      <c r="K64" s="262"/>
      <c r="L64" s="262"/>
      <c r="M64" s="262"/>
      <c r="N64" s="262"/>
      <c r="O64" s="262"/>
      <c r="P64" s="262"/>
      <c r="Q64" s="262"/>
      <c r="R64" s="262"/>
      <c r="S64" s="262"/>
      <c r="T64" s="263"/>
      <c r="U64" s="93" t="s">
        <v>22</v>
      </c>
      <c r="V64" s="260">
        <f t="shared" si="4"/>
        <v>1</v>
      </c>
      <c r="W64" s="260"/>
      <c r="X64" s="260"/>
      <c r="Y64" s="94"/>
      <c r="AD64" s="95">
        <v>12</v>
      </c>
      <c r="AE64" s="89" t="s">
        <v>718</v>
      </c>
      <c r="AF64" s="89" t="s">
        <v>393</v>
      </c>
      <c r="AG64" s="89">
        <v>1</v>
      </c>
      <c r="AH64" s="89">
        <v>14.8</v>
      </c>
      <c r="AK64" s="96"/>
      <c r="AL64" s="96"/>
      <c r="AM64" s="96"/>
      <c r="AN64" s="96"/>
    </row>
    <row r="65" spans="1:40" s="95" customFormat="1" ht="7.5" customHeight="1" outlineLevel="1" x14ac:dyDescent="0.3">
      <c r="A65" s="94"/>
      <c r="B65" s="252"/>
      <c r="C65" s="252"/>
      <c r="D65" s="261" t="str">
        <f t="shared" si="0"/>
        <v>б6-9</v>
      </c>
      <c r="E65" s="262"/>
      <c r="F65" s="262"/>
      <c r="G65" s="262"/>
      <c r="H65" s="262"/>
      <c r="I65" s="262"/>
      <c r="J65" s="262"/>
      <c r="K65" s="262"/>
      <c r="L65" s="262"/>
      <c r="M65" s="262"/>
      <c r="N65" s="262"/>
      <c r="O65" s="262"/>
      <c r="P65" s="262"/>
      <c r="Q65" s="262"/>
      <c r="R65" s="262"/>
      <c r="S65" s="262"/>
      <c r="T65" s="263"/>
      <c r="U65" s="93" t="s">
        <v>22</v>
      </c>
      <c r="V65" s="260">
        <f t="shared" si="4"/>
        <v>1</v>
      </c>
      <c r="W65" s="260"/>
      <c r="X65" s="260"/>
      <c r="Y65" s="94"/>
      <c r="AD65" s="95">
        <v>13</v>
      </c>
      <c r="AE65" s="89" t="s">
        <v>719</v>
      </c>
      <c r="AF65" s="89" t="s">
        <v>393</v>
      </c>
      <c r="AG65" s="89">
        <v>1</v>
      </c>
      <c r="AH65" s="89">
        <v>14.8</v>
      </c>
      <c r="AK65" s="96"/>
      <c r="AL65" s="96"/>
      <c r="AM65" s="96"/>
      <c r="AN65" s="96"/>
    </row>
    <row r="66" spans="1:40" s="95" customFormat="1" ht="7.5" customHeight="1" outlineLevel="1" x14ac:dyDescent="0.3">
      <c r="A66" s="94"/>
      <c r="B66" s="252"/>
      <c r="C66" s="252"/>
      <c r="D66" s="261" t="str">
        <f t="shared" si="0"/>
        <v>б6-10</v>
      </c>
      <c r="E66" s="262"/>
      <c r="F66" s="262"/>
      <c r="G66" s="262"/>
      <c r="H66" s="262"/>
      <c r="I66" s="262"/>
      <c r="J66" s="262"/>
      <c r="K66" s="262"/>
      <c r="L66" s="262"/>
      <c r="M66" s="262"/>
      <c r="N66" s="262"/>
      <c r="O66" s="262"/>
      <c r="P66" s="262"/>
      <c r="Q66" s="262"/>
      <c r="R66" s="262"/>
      <c r="S66" s="262"/>
      <c r="T66" s="263"/>
      <c r="U66" s="93" t="s">
        <v>22</v>
      </c>
      <c r="V66" s="260">
        <f t="shared" si="4"/>
        <v>1</v>
      </c>
      <c r="W66" s="260"/>
      <c r="X66" s="260"/>
      <c r="Y66" s="94"/>
      <c r="AD66" s="95">
        <v>14</v>
      </c>
      <c r="AE66" s="89" t="s">
        <v>720</v>
      </c>
      <c r="AF66" s="89" t="s">
        <v>393</v>
      </c>
      <c r="AG66" s="89">
        <v>1</v>
      </c>
      <c r="AH66" s="89">
        <v>30.8</v>
      </c>
      <c r="AK66" s="96"/>
      <c r="AL66" s="96"/>
      <c r="AM66" s="96"/>
      <c r="AN66" s="96"/>
    </row>
    <row r="67" spans="1:40" s="95" customFormat="1" ht="7.5" customHeight="1" outlineLevel="1" x14ac:dyDescent="0.3">
      <c r="A67" s="94"/>
      <c r="B67" s="252"/>
      <c r="C67" s="252"/>
      <c r="D67" s="261" t="str">
        <f t="shared" si="0"/>
        <v>б6-11</v>
      </c>
      <c r="E67" s="262"/>
      <c r="F67" s="262"/>
      <c r="G67" s="262"/>
      <c r="H67" s="262"/>
      <c r="I67" s="262"/>
      <c r="J67" s="262"/>
      <c r="K67" s="262"/>
      <c r="L67" s="262"/>
      <c r="M67" s="262"/>
      <c r="N67" s="262"/>
      <c r="O67" s="262"/>
      <c r="P67" s="262"/>
      <c r="Q67" s="262"/>
      <c r="R67" s="262"/>
      <c r="S67" s="262"/>
      <c r="T67" s="263"/>
      <c r="U67" s="93" t="s">
        <v>22</v>
      </c>
      <c r="V67" s="260">
        <f t="shared" si="4"/>
        <v>1</v>
      </c>
      <c r="W67" s="260"/>
      <c r="X67" s="260"/>
      <c r="Y67" s="94"/>
      <c r="AD67" s="95">
        <v>15</v>
      </c>
      <c r="AE67" s="89" t="s">
        <v>721</v>
      </c>
      <c r="AF67" s="89" t="s">
        <v>393</v>
      </c>
      <c r="AG67" s="89">
        <v>1</v>
      </c>
      <c r="AH67" s="89">
        <v>24.3</v>
      </c>
      <c r="AK67" s="96"/>
      <c r="AL67" s="96"/>
      <c r="AM67" s="96"/>
      <c r="AN67" s="96"/>
    </row>
    <row r="68" spans="1:40" s="95" customFormat="1" ht="7.5" customHeight="1" outlineLevel="1" x14ac:dyDescent="0.3">
      <c r="A68" s="94"/>
      <c r="B68" s="252"/>
      <c r="C68" s="252"/>
      <c r="D68" s="261" t="str">
        <f t="shared" si="0"/>
        <v>б6-12</v>
      </c>
      <c r="E68" s="262"/>
      <c r="F68" s="262"/>
      <c r="G68" s="262"/>
      <c r="H68" s="262"/>
      <c r="I68" s="262"/>
      <c r="J68" s="262"/>
      <c r="K68" s="262"/>
      <c r="L68" s="262"/>
      <c r="M68" s="262"/>
      <c r="N68" s="262"/>
      <c r="O68" s="262"/>
      <c r="P68" s="262"/>
      <c r="Q68" s="262"/>
      <c r="R68" s="262"/>
      <c r="S68" s="262"/>
      <c r="T68" s="263"/>
      <c r="U68" s="93" t="s">
        <v>22</v>
      </c>
      <c r="V68" s="260">
        <f t="shared" si="4"/>
        <v>1</v>
      </c>
      <c r="W68" s="260"/>
      <c r="X68" s="260"/>
      <c r="Y68" s="94"/>
      <c r="AD68" s="95">
        <v>16</v>
      </c>
      <c r="AE68" s="89" t="s">
        <v>722</v>
      </c>
      <c r="AF68" s="89" t="s">
        <v>393</v>
      </c>
      <c r="AG68" s="89">
        <v>1</v>
      </c>
      <c r="AH68" s="89">
        <v>16.399999999999999</v>
      </c>
      <c r="AK68" s="96"/>
      <c r="AL68" s="96"/>
      <c r="AM68" s="96"/>
      <c r="AN68" s="96"/>
    </row>
    <row r="69" spans="1:40" s="95" customFormat="1" ht="7.5" customHeight="1" outlineLevel="1" x14ac:dyDescent="0.3">
      <c r="A69" s="94"/>
      <c r="B69" s="252"/>
      <c r="C69" s="252"/>
      <c r="D69" s="261" t="str">
        <f t="shared" si="0"/>
        <v>б6-13</v>
      </c>
      <c r="E69" s="262"/>
      <c r="F69" s="262"/>
      <c r="G69" s="262"/>
      <c r="H69" s="262"/>
      <c r="I69" s="262"/>
      <c r="J69" s="262"/>
      <c r="K69" s="262"/>
      <c r="L69" s="262"/>
      <c r="M69" s="262"/>
      <c r="N69" s="262"/>
      <c r="O69" s="262"/>
      <c r="P69" s="262"/>
      <c r="Q69" s="262"/>
      <c r="R69" s="262"/>
      <c r="S69" s="262"/>
      <c r="T69" s="263"/>
      <c r="U69" s="93" t="s">
        <v>22</v>
      </c>
      <c r="V69" s="260">
        <f t="shared" si="4"/>
        <v>1</v>
      </c>
      <c r="W69" s="260"/>
      <c r="X69" s="260"/>
      <c r="Y69" s="94"/>
      <c r="AD69" s="95">
        <v>17</v>
      </c>
      <c r="AE69" s="89" t="s">
        <v>723</v>
      </c>
      <c r="AF69" s="89" t="s">
        <v>393</v>
      </c>
      <c r="AG69" s="89">
        <v>1</v>
      </c>
      <c r="AH69" s="89">
        <v>25.7</v>
      </c>
      <c r="AK69" s="96"/>
      <c r="AL69" s="96"/>
      <c r="AM69" s="96"/>
      <c r="AN69" s="96"/>
    </row>
    <row r="70" spans="1:40" s="95" customFormat="1" ht="7.5" customHeight="1" outlineLevel="1" x14ac:dyDescent="0.3">
      <c r="A70" s="94"/>
      <c r="B70" s="252"/>
      <c r="C70" s="252"/>
      <c r="D70" s="261" t="str">
        <f t="shared" si="0"/>
        <v>б6-14</v>
      </c>
      <c r="E70" s="262"/>
      <c r="F70" s="262"/>
      <c r="G70" s="262"/>
      <c r="H70" s="262"/>
      <c r="I70" s="262"/>
      <c r="J70" s="262"/>
      <c r="K70" s="262"/>
      <c r="L70" s="262"/>
      <c r="M70" s="262"/>
      <c r="N70" s="262"/>
      <c r="O70" s="262"/>
      <c r="P70" s="262"/>
      <c r="Q70" s="262"/>
      <c r="R70" s="262"/>
      <c r="S70" s="262"/>
      <c r="T70" s="263"/>
      <c r="U70" s="93" t="s">
        <v>22</v>
      </c>
      <c r="V70" s="260">
        <f t="shared" si="4"/>
        <v>1</v>
      </c>
      <c r="W70" s="260"/>
      <c r="X70" s="260"/>
      <c r="Y70" s="94"/>
      <c r="AE70" s="89" t="s">
        <v>724</v>
      </c>
      <c r="AF70" s="89" t="s">
        <v>393</v>
      </c>
      <c r="AG70" s="89">
        <v>1</v>
      </c>
      <c r="AH70" s="89">
        <v>16.399999999999999</v>
      </c>
      <c r="AK70" s="96"/>
      <c r="AL70" s="96"/>
      <c r="AM70" s="96"/>
      <c r="AN70" s="96"/>
    </row>
    <row r="71" spans="1:40" s="95" customFormat="1" ht="7.5" customHeight="1" outlineLevel="1" x14ac:dyDescent="0.3">
      <c r="A71" s="94"/>
      <c r="B71" s="252"/>
      <c r="C71" s="252"/>
      <c r="D71" s="261" t="str">
        <f t="shared" si="0"/>
        <v>б7-1</v>
      </c>
      <c r="E71" s="262"/>
      <c r="F71" s="262"/>
      <c r="G71" s="262"/>
      <c r="H71" s="262"/>
      <c r="I71" s="262"/>
      <c r="J71" s="262"/>
      <c r="K71" s="262"/>
      <c r="L71" s="262"/>
      <c r="M71" s="262"/>
      <c r="N71" s="262"/>
      <c r="O71" s="262"/>
      <c r="P71" s="262"/>
      <c r="Q71" s="262"/>
      <c r="R71" s="262"/>
      <c r="S71" s="262"/>
      <c r="T71" s="263"/>
      <c r="U71" s="93" t="s">
        <v>22</v>
      </c>
      <c r="V71" s="260">
        <f t="shared" si="4"/>
        <v>8</v>
      </c>
      <c r="W71" s="260"/>
      <c r="X71" s="260"/>
      <c r="Y71" s="94"/>
      <c r="AD71" s="95">
        <v>19</v>
      </c>
      <c r="AE71" s="89" t="s">
        <v>725</v>
      </c>
      <c r="AF71" s="89" t="s">
        <v>393</v>
      </c>
      <c r="AG71" s="89">
        <v>8</v>
      </c>
      <c r="AH71" s="89">
        <v>116</v>
      </c>
      <c r="AK71" s="96"/>
      <c r="AL71" s="96"/>
      <c r="AM71" s="96"/>
      <c r="AN71" s="96"/>
    </row>
    <row r="72" spans="1:40" s="95" customFormat="1" ht="7.5" customHeight="1" outlineLevel="1" x14ac:dyDescent="0.3">
      <c r="A72" s="94"/>
      <c r="B72" s="252"/>
      <c r="C72" s="252"/>
      <c r="D72" s="261" t="str">
        <f t="shared" si="0"/>
        <v>б7-2</v>
      </c>
      <c r="E72" s="262"/>
      <c r="F72" s="262"/>
      <c r="G72" s="262"/>
      <c r="H72" s="262"/>
      <c r="I72" s="262"/>
      <c r="J72" s="262"/>
      <c r="K72" s="262"/>
      <c r="L72" s="262"/>
      <c r="M72" s="262"/>
      <c r="N72" s="262"/>
      <c r="O72" s="262"/>
      <c r="P72" s="262"/>
      <c r="Q72" s="262"/>
      <c r="R72" s="262"/>
      <c r="S72" s="262"/>
      <c r="T72" s="263"/>
      <c r="U72" s="93" t="s">
        <v>22</v>
      </c>
      <c r="V72" s="260">
        <f t="shared" si="4"/>
        <v>6</v>
      </c>
      <c r="W72" s="260"/>
      <c r="X72" s="260"/>
      <c r="Y72" s="94"/>
      <c r="AE72" s="89" t="s">
        <v>726</v>
      </c>
      <c r="AF72" s="89" t="s">
        <v>393</v>
      </c>
      <c r="AG72" s="89">
        <v>6</v>
      </c>
      <c r="AH72" s="89">
        <v>88.2</v>
      </c>
      <c r="AK72" s="96"/>
      <c r="AL72" s="96"/>
      <c r="AM72" s="96"/>
      <c r="AN72" s="96"/>
    </row>
    <row r="73" spans="1:40" s="95" customFormat="1" ht="7.5" customHeight="1" outlineLevel="1" x14ac:dyDescent="0.3">
      <c r="A73" s="94"/>
      <c r="B73" s="252"/>
      <c r="C73" s="252"/>
      <c r="D73" s="261" t="str">
        <f t="shared" si="0"/>
        <v>б7-3</v>
      </c>
      <c r="E73" s="262"/>
      <c r="F73" s="262"/>
      <c r="G73" s="262"/>
      <c r="H73" s="262"/>
      <c r="I73" s="262"/>
      <c r="J73" s="262"/>
      <c r="K73" s="262"/>
      <c r="L73" s="262"/>
      <c r="M73" s="262"/>
      <c r="N73" s="262"/>
      <c r="O73" s="262"/>
      <c r="P73" s="262"/>
      <c r="Q73" s="262"/>
      <c r="R73" s="262"/>
      <c r="S73" s="262"/>
      <c r="T73" s="263"/>
      <c r="U73" s="93" t="s">
        <v>22</v>
      </c>
      <c r="V73" s="260">
        <f t="shared" si="4"/>
        <v>1</v>
      </c>
      <c r="W73" s="260"/>
      <c r="X73" s="260"/>
      <c r="Y73" s="94"/>
      <c r="AD73" s="95">
        <v>21</v>
      </c>
      <c r="AE73" s="89" t="s">
        <v>727</v>
      </c>
      <c r="AF73" s="89" t="s">
        <v>393</v>
      </c>
      <c r="AG73" s="89">
        <v>1</v>
      </c>
      <c r="AH73" s="89">
        <v>22.5</v>
      </c>
      <c r="AK73" s="96"/>
      <c r="AL73" s="96"/>
      <c r="AM73" s="96"/>
      <c r="AN73" s="96"/>
    </row>
    <row r="74" spans="1:40" ht="7.5" customHeight="1" outlineLevel="1" x14ac:dyDescent="0.3">
      <c r="B74" s="252"/>
      <c r="C74" s="252"/>
      <c r="D74" s="230" t="str">
        <f t="shared" si="0"/>
        <v>б7-4</v>
      </c>
      <c r="E74" s="231"/>
      <c r="F74" s="231"/>
      <c r="G74" s="231"/>
      <c r="H74" s="231"/>
      <c r="I74" s="231"/>
      <c r="J74" s="231"/>
      <c r="K74" s="231"/>
      <c r="L74" s="231"/>
      <c r="M74" s="231"/>
      <c r="N74" s="231"/>
      <c r="O74" s="231"/>
      <c r="P74" s="231"/>
      <c r="Q74" s="231"/>
      <c r="R74" s="231"/>
      <c r="S74" s="231"/>
      <c r="T74" s="232"/>
      <c r="U74" s="72" t="s">
        <v>22</v>
      </c>
      <c r="V74" s="233">
        <f t="shared" si="4"/>
        <v>18</v>
      </c>
      <c r="W74" s="233"/>
      <c r="X74" s="233"/>
      <c r="AD74" s="68">
        <v>22</v>
      </c>
      <c r="AE74" s="89" t="s">
        <v>728</v>
      </c>
      <c r="AF74" s="89" t="s">
        <v>393</v>
      </c>
      <c r="AG74" s="89">
        <v>18</v>
      </c>
      <c r="AH74" s="89">
        <v>302.39999999999998</v>
      </c>
      <c r="AI74" s="68"/>
      <c r="AJ74" s="68"/>
      <c r="AK74" s="89"/>
      <c r="AL74" s="89"/>
      <c r="AM74" s="89"/>
      <c r="AN74" s="89"/>
    </row>
    <row r="75" spans="1:40" ht="7.5" customHeight="1" outlineLevel="1" x14ac:dyDescent="0.3">
      <c r="B75" s="252"/>
      <c r="C75" s="252"/>
      <c r="D75" s="230" t="str">
        <f t="shared" si="0"/>
        <v>б7-5</v>
      </c>
      <c r="E75" s="231"/>
      <c r="F75" s="231"/>
      <c r="G75" s="231"/>
      <c r="H75" s="231"/>
      <c r="I75" s="231"/>
      <c r="J75" s="231"/>
      <c r="K75" s="231"/>
      <c r="L75" s="231"/>
      <c r="M75" s="231"/>
      <c r="N75" s="231"/>
      <c r="O75" s="231"/>
      <c r="P75" s="231"/>
      <c r="Q75" s="231"/>
      <c r="R75" s="231"/>
      <c r="S75" s="231"/>
      <c r="T75" s="232"/>
      <c r="U75" s="72" t="s">
        <v>22</v>
      </c>
      <c r="V75" s="233">
        <f t="shared" si="4"/>
        <v>1</v>
      </c>
      <c r="W75" s="233"/>
      <c r="X75" s="233"/>
      <c r="AD75" s="68">
        <v>23</v>
      </c>
      <c r="AE75" s="89" t="s">
        <v>729</v>
      </c>
      <c r="AF75" s="89" t="s">
        <v>393</v>
      </c>
      <c r="AG75" s="89">
        <v>1</v>
      </c>
      <c r="AH75" s="89">
        <v>17.899999999999999</v>
      </c>
      <c r="AI75" s="68"/>
      <c r="AJ75" s="68"/>
      <c r="AK75" s="89"/>
      <c r="AL75" s="89"/>
      <c r="AM75" s="89"/>
      <c r="AN75" s="89"/>
    </row>
    <row r="76" spans="1:40" ht="7.5" customHeight="1" outlineLevel="1" x14ac:dyDescent="0.3">
      <c r="B76" s="252"/>
      <c r="C76" s="252"/>
      <c r="D76" s="230" t="str">
        <f t="shared" si="0"/>
        <v>б7-7</v>
      </c>
      <c r="E76" s="231"/>
      <c r="F76" s="231"/>
      <c r="G76" s="231"/>
      <c r="H76" s="231"/>
      <c r="I76" s="231"/>
      <c r="J76" s="231"/>
      <c r="K76" s="231"/>
      <c r="L76" s="231"/>
      <c r="M76" s="231"/>
      <c r="N76" s="231"/>
      <c r="O76" s="231"/>
      <c r="P76" s="231"/>
      <c r="Q76" s="231"/>
      <c r="R76" s="231"/>
      <c r="S76" s="231"/>
      <c r="T76" s="232"/>
      <c r="U76" s="72" t="s">
        <v>22</v>
      </c>
      <c r="V76" s="233">
        <f t="shared" si="4"/>
        <v>1</v>
      </c>
      <c r="W76" s="233"/>
      <c r="X76" s="233"/>
      <c r="AD76" s="68">
        <v>24</v>
      </c>
      <c r="AE76" s="89" t="s">
        <v>730</v>
      </c>
      <c r="AF76" s="89" t="s">
        <v>393</v>
      </c>
      <c r="AG76" s="89">
        <v>1</v>
      </c>
      <c r="AH76" s="89">
        <v>17.899999999999999</v>
      </c>
      <c r="AI76" s="68"/>
      <c r="AJ76" s="68"/>
      <c r="AK76" s="89"/>
      <c r="AL76" s="89"/>
      <c r="AM76" s="89"/>
      <c r="AN76" s="89"/>
    </row>
    <row r="77" spans="1:40" ht="7.5" customHeight="1" outlineLevel="1" x14ac:dyDescent="0.3">
      <c r="B77" s="252"/>
      <c r="C77" s="252"/>
      <c r="D77" s="230" t="str">
        <f t="shared" si="0"/>
        <v>б8-1</v>
      </c>
      <c r="E77" s="231"/>
      <c r="F77" s="231"/>
      <c r="G77" s="231"/>
      <c r="H77" s="231"/>
      <c r="I77" s="231"/>
      <c r="J77" s="231"/>
      <c r="K77" s="231"/>
      <c r="L77" s="231"/>
      <c r="M77" s="231"/>
      <c r="N77" s="231"/>
      <c r="O77" s="231"/>
      <c r="P77" s="231"/>
      <c r="Q77" s="231"/>
      <c r="R77" s="231"/>
      <c r="S77" s="231"/>
      <c r="T77" s="232"/>
      <c r="U77" s="72" t="s">
        <v>22</v>
      </c>
      <c r="V77" s="233">
        <f t="shared" si="4"/>
        <v>1</v>
      </c>
      <c r="W77" s="233"/>
      <c r="X77" s="233"/>
      <c r="AD77" s="68">
        <v>25</v>
      </c>
      <c r="AE77" s="89" t="s">
        <v>731</v>
      </c>
      <c r="AF77" s="89" t="s">
        <v>393</v>
      </c>
      <c r="AG77" s="89">
        <v>1</v>
      </c>
      <c r="AH77" s="89">
        <v>401.5</v>
      </c>
      <c r="AI77" s="68"/>
      <c r="AJ77" s="68"/>
      <c r="AK77" s="89"/>
      <c r="AL77" s="89"/>
      <c r="AM77" s="89"/>
      <c r="AN77" s="89"/>
    </row>
    <row r="78" spans="1:40" ht="7.5" customHeight="1" outlineLevel="2" x14ac:dyDescent="0.3">
      <c r="B78" s="252"/>
      <c r="C78" s="252"/>
      <c r="D78" s="230" t="str">
        <f t="shared" si="0"/>
        <v>б8-2</v>
      </c>
      <c r="E78" s="231"/>
      <c r="F78" s="231"/>
      <c r="G78" s="231"/>
      <c r="H78" s="231"/>
      <c r="I78" s="231"/>
      <c r="J78" s="231"/>
      <c r="K78" s="231"/>
      <c r="L78" s="231"/>
      <c r="M78" s="231"/>
      <c r="N78" s="231"/>
      <c r="O78" s="231"/>
      <c r="P78" s="231"/>
      <c r="Q78" s="231"/>
      <c r="R78" s="231"/>
      <c r="S78" s="231"/>
      <c r="T78" s="232"/>
      <c r="U78" s="72" t="s">
        <v>22</v>
      </c>
      <c r="V78" s="233">
        <f t="shared" si="4"/>
        <v>1</v>
      </c>
      <c r="W78" s="233"/>
      <c r="X78" s="233"/>
      <c r="AE78" s="89" t="s">
        <v>732</v>
      </c>
      <c r="AF78" s="89" t="s">
        <v>393</v>
      </c>
      <c r="AG78" s="89">
        <v>1</v>
      </c>
      <c r="AH78" s="89">
        <v>390.6</v>
      </c>
      <c r="AI78" s="68"/>
      <c r="AJ78" s="68"/>
      <c r="AK78" s="89"/>
      <c r="AL78" s="89"/>
      <c r="AM78" s="89"/>
      <c r="AN78" s="89"/>
    </row>
    <row r="79" spans="1:40" ht="7.5" customHeight="1" outlineLevel="2" x14ac:dyDescent="0.3">
      <c r="B79" s="252"/>
      <c r="C79" s="252"/>
      <c r="D79" s="230" t="str">
        <f t="shared" si="0"/>
        <v>п-4</v>
      </c>
      <c r="E79" s="231"/>
      <c r="F79" s="231"/>
      <c r="G79" s="231"/>
      <c r="H79" s="231"/>
      <c r="I79" s="231"/>
      <c r="J79" s="231"/>
      <c r="K79" s="231"/>
      <c r="L79" s="231"/>
      <c r="M79" s="231"/>
      <c r="N79" s="231"/>
      <c r="O79" s="231"/>
      <c r="P79" s="231"/>
      <c r="Q79" s="231"/>
      <c r="R79" s="231"/>
      <c r="S79" s="231"/>
      <c r="T79" s="232"/>
      <c r="U79" s="72" t="s">
        <v>22</v>
      </c>
      <c r="V79" s="233">
        <f t="shared" si="4"/>
        <v>15</v>
      </c>
      <c r="W79" s="233"/>
      <c r="X79" s="233"/>
      <c r="AE79" s="89" t="s">
        <v>733</v>
      </c>
      <c r="AF79" s="89" t="s">
        <v>401</v>
      </c>
      <c r="AG79" s="89">
        <v>15</v>
      </c>
      <c r="AH79" s="89">
        <v>936</v>
      </c>
      <c r="AI79" s="68"/>
      <c r="AJ79" s="68"/>
      <c r="AK79" s="89"/>
      <c r="AL79" s="89"/>
      <c r="AM79" s="89"/>
      <c r="AN79" s="89"/>
    </row>
    <row r="80" spans="1:40" ht="7.5" customHeight="1" outlineLevel="2" x14ac:dyDescent="0.3">
      <c r="B80" s="252"/>
      <c r="C80" s="252"/>
      <c r="D80" s="230" t="str">
        <f t="shared" si="0"/>
        <v>п1-1</v>
      </c>
      <c r="E80" s="231"/>
      <c r="F80" s="231"/>
      <c r="G80" s="231"/>
      <c r="H80" s="231"/>
      <c r="I80" s="231"/>
      <c r="J80" s="231"/>
      <c r="K80" s="231"/>
      <c r="L80" s="231"/>
      <c r="M80" s="231"/>
      <c r="N80" s="231"/>
      <c r="O80" s="231"/>
      <c r="P80" s="231"/>
      <c r="Q80" s="231"/>
      <c r="R80" s="231"/>
      <c r="S80" s="231"/>
      <c r="T80" s="232"/>
      <c r="U80" s="72" t="s">
        <v>22</v>
      </c>
      <c r="V80" s="233">
        <f t="shared" si="4"/>
        <v>4</v>
      </c>
      <c r="W80" s="233"/>
      <c r="X80" s="233"/>
      <c r="AE80" s="89" t="s">
        <v>734</v>
      </c>
      <c r="AF80" s="89" t="s">
        <v>735</v>
      </c>
      <c r="AG80" s="89">
        <v>4</v>
      </c>
      <c r="AH80" s="89">
        <v>166</v>
      </c>
      <c r="AI80" s="68"/>
      <c r="AJ80" s="68"/>
      <c r="AK80" s="89"/>
      <c r="AL80" s="89"/>
      <c r="AM80" s="89"/>
      <c r="AN80" s="89"/>
    </row>
    <row r="81" spans="2:41" ht="7.5" customHeight="1" outlineLevel="2" x14ac:dyDescent="0.3">
      <c r="B81" s="252"/>
      <c r="C81" s="252"/>
      <c r="D81" s="230" t="str">
        <f t="shared" si="0"/>
        <v>п1-2</v>
      </c>
      <c r="E81" s="231"/>
      <c r="F81" s="231"/>
      <c r="G81" s="231"/>
      <c r="H81" s="231"/>
      <c r="I81" s="231"/>
      <c r="J81" s="231"/>
      <c r="K81" s="231"/>
      <c r="L81" s="231"/>
      <c r="M81" s="231"/>
      <c r="N81" s="231"/>
      <c r="O81" s="231"/>
      <c r="P81" s="231"/>
      <c r="Q81" s="231"/>
      <c r="R81" s="231"/>
      <c r="S81" s="231"/>
      <c r="T81" s="232"/>
      <c r="U81" s="72" t="s">
        <v>22</v>
      </c>
      <c r="V81" s="233">
        <f t="shared" si="4"/>
        <v>1</v>
      </c>
      <c r="W81" s="233"/>
      <c r="X81" s="233"/>
      <c r="AE81" s="89" t="s">
        <v>736</v>
      </c>
      <c r="AF81" s="89" t="s">
        <v>735</v>
      </c>
      <c r="AG81" s="89">
        <v>1</v>
      </c>
      <c r="AH81" s="89">
        <v>61.9</v>
      </c>
      <c r="AI81" s="68"/>
      <c r="AJ81" s="68"/>
      <c r="AK81" s="89"/>
      <c r="AL81" s="89"/>
      <c r="AM81" s="89"/>
      <c r="AN81" s="89"/>
    </row>
    <row r="82" spans="2:41" ht="7.5" customHeight="1" outlineLevel="2" x14ac:dyDescent="0.3">
      <c r="B82" s="252"/>
      <c r="C82" s="252"/>
      <c r="D82" s="230" t="str">
        <f t="shared" si="0"/>
        <v>п1-3</v>
      </c>
      <c r="E82" s="231"/>
      <c r="F82" s="231"/>
      <c r="G82" s="231"/>
      <c r="H82" s="231"/>
      <c r="I82" s="231"/>
      <c r="J82" s="231"/>
      <c r="K82" s="231"/>
      <c r="L82" s="231"/>
      <c r="M82" s="231"/>
      <c r="N82" s="231"/>
      <c r="O82" s="231"/>
      <c r="P82" s="231"/>
      <c r="Q82" s="231"/>
      <c r="R82" s="231"/>
      <c r="S82" s="231"/>
      <c r="T82" s="232"/>
      <c r="U82" s="72" t="s">
        <v>22</v>
      </c>
      <c r="V82" s="233">
        <f t="shared" si="4"/>
        <v>6</v>
      </c>
      <c r="W82" s="233"/>
      <c r="X82" s="233"/>
      <c r="AE82" s="89" t="s">
        <v>737</v>
      </c>
      <c r="AF82" s="89" t="s">
        <v>735</v>
      </c>
      <c r="AG82" s="89">
        <v>6</v>
      </c>
      <c r="AH82" s="89">
        <v>268.2</v>
      </c>
      <c r="AI82" s="68"/>
      <c r="AJ82" s="68"/>
      <c r="AK82" s="89"/>
      <c r="AL82" s="89"/>
      <c r="AM82" s="89"/>
      <c r="AN82" s="89"/>
    </row>
    <row r="83" spans="2:41" ht="7.5" customHeight="1" outlineLevel="2" x14ac:dyDescent="0.3">
      <c r="B83" s="252"/>
      <c r="C83" s="252"/>
      <c r="D83" s="230" t="str">
        <f t="shared" si="0"/>
        <v>фх3-30</v>
      </c>
      <c r="E83" s="231"/>
      <c r="F83" s="231"/>
      <c r="G83" s="231"/>
      <c r="H83" s="231"/>
      <c r="I83" s="231"/>
      <c r="J83" s="231"/>
      <c r="K83" s="231"/>
      <c r="L83" s="231"/>
      <c r="M83" s="231"/>
      <c r="N83" s="231"/>
      <c r="O83" s="231"/>
      <c r="P83" s="231"/>
      <c r="Q83" s="231"/>
      <c r="R83" s="231"/>
      <c r="S83" s="231"/>
      <c r="T83" s="232"/>
      <c r="U83" s="72" t="s">
        <v>22</v>
      </c>
      <c r="V83" s="233">
        <f t="shared" si="4"/>
        <v>28</v>
      </c>
      <c r="W83" s="233"/>
      <c r="X83" s="233"/>
      <c r="AE83" s="89" t="s">
        <v>738</v>
      </c>
      <c r="AF83" s="89" t="s">
        <v>739</v>
      </c>
      <c r="AG83" s="89">
        <v>28</v>
      </c>
      <c r="AH83" s="89">
        <v>2357.6</v>
      </c>
      <c r="AI83" s="68"/>
      <c r="AJ83" s="68"/>
      <c r="AK83" s="89"/>
      <c r="AL83" s="89"/>
      <c r="AM83" s="89"/>
      <c r="AN83" s="89"/>
    </row>
    <row r="84" spans="2:41" ht="7.5" customHeight="1" outlineLevel="2" x14ac:dyDescent="0.3">
      <c r="B84" s="252"/>
      <c r="C84" s="252"/>
      <c r="D84" s="230" t="str">
        <f t="shared" si="0"/>
        <v>р1-1</v>
      </c>
      <c r="E84" s="231"/>
      <c r="F84" s="231"/>
      <c r="G84" s="231"/>
      <c r="H84" s="231"/>
      <c r="I84" s="231"/>
      <c r="J84" s="231"/>
      <c r="K84" s="231"/>
      <c r="L84" s="231"/>
      <c r="M84" s="231"/>
      <c r="N84" s="231"/>
      <c r="O84" s="231"/>
      <c r="P84" s="231"/>
      <c r="Q84" s="231"/>
      <c r="R84" s="231"/>
      <c r="S84" s="231"/>
      <c r="T84" s="232"/>
      <c r="U84" s="72" t="s">
        <v>22</v>
      </c>
      <c r="V84" s="233">
        <f t="shared" si="4"/>
        <v>15</v>
      </c>
      <c r="W84" s="233"/>
      <c r="X84" s="233"/>
      <c r="AE84" s="89" t="s">
        <v>740</v>
      </c>
      <c r="AF84" s="89" t="s">
        <v>741</v>
      </c>
      <c r="AG84" s="89">
        <v>15</v>
      </c>
      <c r="AH84" s="89">
        <v>2809.5</v>
      </c>
      <c r="AI84" s="68"/>
      <c r="AJ84" s="68"/>
      <c r="AK84" s="89"/>
      <c r="AL84" s="89"/>
      <c r="AM84" s="89"/>
      <c r="AN84" s="89"/>
    </row>
    <row r="85" spans="2:41" ht="7.5" customHeight="1" outlineLevel="1" x14ac:dyDescent="0.3">
      <c r="B85" s="252"/>
      <c r="C85" s="252"/>
      <c r="D85" s="230" t="str">
        <f t="shared" ref="D85" si="5">AE85</f>
        <v>фх2-1</v>
      </c>
      <c r="E85" s="231"/>
      <c r="F85" s="231"/>
      <c r="G85" s="231"/>
      <c r="H85" s="231"/>
      <c r="I85" s="231"/>
      <c r="J85" s="231"/>
      <c r="K85" s="231"/>
      <c r="L85" s="231"/>
      <c r="M85" s="231"/>
      <c r="N85" s="231"/>
      <c r="O85" s="231"/>
      <c r="P85" s="231"/>
      <c r="Q85" s="231"/>
      <c r="R85" s="231"/>
      <c r="S85" s="231"/>
      <c r="T85" s="232"/>
      <c r="U85" s="72" t="s">
        <v>22</v>
      </c>
      <c r="V85" s="233">
        <f t="shared" ref="V85" si="6">AG85</f>
        <v>2</v>
      </c>
      <c r="W85" s="233"/>
      <c r="X85" s="233"/>
      <c r="AE85" s="89" t="s">
        <v>440</v>
      </c>
      <c r="AF85" s="89" t="s">
        <v>739</v>
      </c>
      <c r="AG85" s="89">
        <v>2</v>
      </c>
      <c r="AH85" s="89">
        <v>167.4</v>
      </c>
      <c r="AI85" s="68"/>
      <c r="AJ85" s="68"/>
      <c r="AK85" s="89"/>
      <c r="AL85" s="89"/>
      <c r="AM85" s="89"/>
      <c r="AN85" s="89"/>
      <c r="AO85" s="89"/>
    </row>
    <row r="86" spans="2:41" ht="9.75" customHeight="1" outlineLevel="2" x14ac:dyDescent="0.3">
      <c r="B86" s="252"/>
      <c r="C86" s="252"/>
      <c r="D86" s="230" t="str">
        <f t="shared" si="0"/>
        <v>фх2-2</v>
      </c>
      <c r="E86" s="231"/>
      <c r="F86" s="231"/>
      <c r="G86" s="231"/>
      <c r="H86" s="231"/>
      <c r="I86" s="231"/>
      <c r="J86" s="231"/>
      <c r="K86" s="231"/>
      <c r="L86" s="231"/>
      <c r="M86" s="231"/>
      <c r="N86" s="231"/>
      <c r="O86" s="231"/>
      <c r="P86" s="231"/>
      <c r="Q86" s="231"/>
      <c r="R86" s="231"/>
      <c r="S86" s="231"/>
      <c r="T86" s="232"/>
      <c r="U86" s="72" t="s">
        <v>22</v>
      </c>
      <c r="V86" s="233">
        <f t="shared" si="4"/>
        <v>1</v>
      </c>
      <c r="W86" s="233"/>
      <c r="X86" s="233"/>
      <c r="AE86" s="89" t="s">
        <v>441</v>
      </c>
      <c r="AF86" s="89" t="s">
        <v>739</v>
      </c>
      <c r="AG86" s="89">
        <v>1</v>
      </c>
      <c r="AH86" s="89">
        <v>155.19999999999999</v>
      </c>
      <c r="AI86" s="68"/>
      <c r="AJ86" s="68"/>
      <c r="AK86" s="89"/>
      <c r="AL86" s="89"/>
      <c r="AM86" s="89"/>
      <c r="AN86" s="89"/>
    </row>
    <row r="87" spans="2:41" ht="9.75" customHeight="1" outlineLevel="2" x14ac:dyDescent="0.3">
      <c r="B87" s="252"/>
      <c r="C87" s="252"/>
      <c r="D87" s="230" t="str">
        <f t="shared" si="0"/>
        <v>фх2-3</v>
      </c>
      <c r="E87" s="231"/>
      <c r="F87" s="231"/>
      <c r="G87" s="231"/>
      <c r="H87" s="231"/>
      <c r="I87" s="231"/>
      <c r="J87" s="231"/>
      <c r="K87" s="231"/>
      <c r="L87" s="231"/>
      <c r="M87" s="231"/>
      <c r="N87" s="231"/>
      <c r="O87" s="231"/>
      <c r="P87" s="231"/>
      <c r="Q87" s="231"/>
      <c r="R87" s="231"/>
      <c r="S87" s="231"/>
      <c r="T87" s="232"/>
      <c r="U87" s="72" t="s">
        <v>22</v>
      </c>
      <c r="V87" s="233">
        <f t="shared" si="4"/>
        <v>2</v>
      </c>
      <c r="W87" s="233"/>
      <c r="X87" s="233"/>
      <c r="AE87" s="89" t="s">
        <v>442</v>
      </c>
      <c r="AF87" s="89" t="s">
        <v>739</v>
      </c>
      <c r="AG87" s="89">
        <v>2</v>
      </c>
      <c r="AH87" s="89">
        <v>437.8</v>
      </c>
      <c r="AI87" s="68"/>
      <c r="AJ87" s="68"/>
      <c r="AK87" s="89"/>
      <c r="AL87" s="89"/>
      <c r="AM87" s="89"/>
      <c r="AN87" s="89"/>
    </row>
    <row r="88" spans="2:41" ht="9.75" customHeight="1" outlineLevel="2" x14ac:dyDescent="0.3">
      <c r="B88" s="252"/>
      <c r="C88" s="252"/>
      <c r="D88" s="230" t="str">
        <f t="shared" si="0"/>
        <v>фх2-4</v>
      </c>
      <c r="E88" s="231"/>
      <c r="F88" s="231"/>
      <c r="G88" s="231"/>
      <c r="H88" s="231"/>
      <c r="I88" s="231"/>
      <c r="J88" s="231"/>
      <c r="K88" s="231"/>
      <c r="L88" s="231"/>
      <c r="M88" s="231"/>
      <c r="N88" s="231"/>
      <c r="O88" s="231"/>
      <c r="P88" s="231"/>
      <c r="Q88" s="231"/>
      <c r="R88" s="231"/>
      <c r="S88" s="231"/>
      <c r="T88" s="232"/>
      <c r="U88" s="72" t="s">
        <v>22</v>
      </c>
      <c r="V88" s="233">
        <f t="shared" si="4"/>
        <v>1</v>
      </c>
      <c r="W88" s="233"/>
      <c r="X88" s="233"/>
      <c r="AE88" s="89" t="s">
        <v>443</v>
      </c>
      <c r="AF88" s="89" t="s">
        <v>739</v>
      </c>
      <c r="AG88" s="89">
        <v>1</v>
      </c>
      <c r="AH88" s="89">
        <v>135.4</v>
      </c>
      <c r="AI88" s="68"/>
      <c r="AJ88" s="68"/>
      <c r="AK88" s="89"/>
      <c r="AL88" s="89"/>
      <c r="AM88" s="89"/>
      <c r="AN88" s="89"/>
    </row>
    <row r="89" spans="2:41" ht="9.75" customHeight="1" outlineLevel="2" x14ac:dyDescent="0.3">
      <c r="B89" s="252"/>
      <c r="C89" s="252"/>
      <c r="D89" s="230" t="str">
        <f t="shared" si="0"/>
        <v>фх2-5</v>
      </c>
      <c r="E89" s="231"/>
      <c r="F89" s="231"/>
      <c r="G89" s="231"/>
      <c r="H89" s="231"/>
      <c r="I89" s="231"/>
      <c r="J89" s="231"/>
      <c r="K89" s="231"/>
      <c r="L89" s="231"/>
      <c r="M89" s="231"/>
      <c r="N89" s="231"/>
      <c r="O89" s="231"/>
      <c r="P89" s="231"/>
      <c r="Q89" s="231"/>
      <c r="R89" s="231"/>
      <c r="S89" s="231"/>
      <c r="T89" s="232"/>
      <c r="U89" s="72" t="s">
        <v>22</v>
      </c>
      <c r="V89" s="233">
        <f t="shared" si="4"/>
        <v>1</v>
      </c>
      <c r="W89" s="233"/>
      <c r="X89" s="233"/>
      <c r="AE89" s="89" t="s">
        <v>444</v>
      </c>
      <c r="AF89" s="89" t="s">
        <v>739</v>
      </c>
      <c r="AG89" s="89">
        <v>1</v>
      </c>
      <c r="AH89" s="89">
        <v>138.5</v>
      </c>
      <c r="AI89" s="68"/>
      <c r="AJ89" s="68"/>
      <c r="AK89" s="89"/>
      <c r="AL89" s="89"/>
      <c r="AM89" s="89"/>
      <c r="AN89" s="89"/>
    </row>
    <row r="90" spans="2:41" ht="9.75" customHeight="1" outlineLevel="2" x14ac:dyDescent="0.3">
      <c r="B90" s="252"/>
      <c r="C90" s="252"/>
      <c r="D90" s="230" t="str">
        <f t="shared" si="0"/>
        <v>фх2-7</v>
      </c>
      <c r="E90" s="231"/>
      <c r="F90" s="231"/>
      <c r="G90" s="231"/>
      <c r="H90" s="231"/>
      <c r="I90" s="231"/>
      <c r="J90" s="231"/>
      <c r="K90" s="231"/>
      <c r="L90" s="231"/>
      <c r="M90" s="231"/>
      <c r="N90" s="231"/>
      <c r="O90" s="231"/>
      <c r="P90" s="231"/>
      <c r="Q90" s="231"/>
      <c r="R90" s="231"/>
      <c r="S90" s="231"/>
      <c r="T90" s="232"/>
      <c r="U90" s="72" t="s">
        <v>22</v>
      </c>
      <c r="V90" s="233">
        <f t="shared" si="4"/>
        <v>1</v>
      </c>
      <c r="W90" s="233"/>
      <c r="X90" s="233"/>
      <c r="AE90" s="89" t="s">
        <v>446</v>
      </c>
      <c r="AF90" s="89" t="s">
        <v>739</v>
      </c>
      <c r="AG90" s="89">
        <v>1</v>
      </c>
      <c r="AH90" s="89">
        <v>221.2</v>
      </c>
      <c r="AI90" s="68"/>
      <c r="AJ90" s="68"/>
      <c r="AK90" s="89"/>
      <c r="AL90" s="89"/>
      <c r="AM90" s="89"/>
      <c r="AN90" s="89"/>
    </row>
    <row r="91" spans="2:41" ht="9.75" customHeight="1" outlineLevel="2" x14ac:dyDescent="0.3">
      <c r="B91" s="252"/>
      <c r="C91" s="252"/>
      <c r="D91" s="230" t="str">
        <f t="shared" si="0"/>
        <v>фх3-1</v>
      </c>
      <c r="E91" s="231"/>
      <c r="F91" s="231"/>
      <c r="G91" s="231"/>
      <c r="H91" s="231"/>
      <c r="I91" s="231"/>
      <c r="J91" s="231"/>
      <c r="K91" s="231"/>
      <c r="L91" s="231"/>
      <c r="M91" s="231"/>
      <c r="N91" s="231"/>
      <c r="O91" s="231"/>
      <c r="P91" s="231"/>
      <c r="Q91" s="231"/>
      <c r="R91" s="231"/>
      <c r="S91" s="231"/>
      <c r="T91" s="232"/>
      <c r="U91" s="72" t="s">
        <v>22</v>
      </c>
      <c r="V91" s="233">
        <f t="shared" si="4"/>
        <v>2</v>
      </c>
      <c r="W91" s="233"/>
      <c r="X91" s="233"/>
      <c r="AE91" s="89" t="s">
        <v>742</v>
      </c>
      <c r="AF91" s="89" t="s">
        <v>739</v>
      </c>
      <c r="AG91" s="89">
        <v>2</v>
      </c>
      <c r="AH91" s="89">
        <v>21.6</v>
      </c>
      <c r="AI91" s="68"/>
      <c r="AJ91" s="68"/>
      <c r="AK91" s="89"/>
      <c r="AL91" s="89"/>
      <c r="AM91" s="89"/>
      <c r="AN91" s="89"/>
    </row>
    <row r="92" spans="2:41" ht="9.75" customHeight="1" outlineLevel="2" x14ac:dyDescent="0.3">
      <c r="B92" s="252"/>
      <c r="C92" s="252"/>
      <c r="D92" s="230" t="str">
        <f t="shared" si="0"/>
        <v>фх3-2</v>
      </c>
      <c r="E92" s="231"/>
      <c r="F92" s="231"/>
      <c r="G92" s="231"/>
      <c r="H92" s="231"/>
      <c r="I92" s="231"/>
      <c r="J92" s="231"/>
      <c r="K92" s="231"/>
      <c r="L92" s="231"/>
      <c r="M92" s="231"/>
      <c r="N92" s="231"/>
      <c r="O92" s="231"/>
      <c r="P92" s="231"/>
      <c r="Q92" s="231"/>
      <c r="R92" s="231"/>
      <c r="S92" s="231"/>
      <c r="T92" s="232"/>
      <c r="U92" s="72" t="s">
        <v>22</v>
      </c>
      <c r="V92" s="233">
        <f t="shared" si="4"/>
        <v>6</v>
      </c>
      <c r="W92" s="233"/>
      <c r="X92" s="233"/>
      <c r="AE92" s="89" t="s">
        <v>743</v>
      </c>
      <c r="AF92" s="89" t="s">
        <v>739</v>
      </c>
      <c r="AG92" s="89">
        <v>6</v>
      </c>
      <c r="AH92" s="89">
        <v>164.4</v>
      </c>
      <c r="AI92" s="68"/>
      <c r="AJ92" s="68"/>
      <c r="AK92" s="89"/>
      <c r="AL92" s="89"/>
      <c r="AM92" s="89"/>
      <c r="AN92" s="89"/>
    </row>
    <row r="93" spans="2:41" ht="9.75" customHeight="1" outlineLevel="2" x14ac:dyDescent="0.3">
      <c r="B93" s="252"/>
      <c r="C93" s="252"/>
      <c r="D93" s="230" t="str">
        <f t="shared" si="0"/>
        <v>фх3-3</v>
      </c>
      <c r="E93" s="231"/>
      <c r="F93" s="231"/>
      <c r="G93" s="231"/>
      <c r="H93" s="231"/>
      <c r="I93" s="231"/>
      <c r="J93" s="231"/>
      <c r="K93" s="231"/>
      <c r="L93" s="231"/>
      <c r="M93" s="231"/>
      <c r="N93" s="231"/>
      <c r="O93" s="231"/>
      <c r="P93" s="231"/>
      <c r="Q93" s="231"/>
      <c r="R93" s="231"/>
      <c r="S93" s="231"/>
      <c r="T93" s="232"/>
      <c r="U93" s="72" t="s">
        <v>22</v>
      </c>
      <c r="V93" s="233">
        <f t="shared" si="4"/>
        <v>1</v>
      </c>
      <c r="W93" s="233"/>
      <c r="X93" s="233"/>
      <c r="AE93" s="89" t="s">
        <v>744</v>
      </c>
      <c r="AF93" s="89" t="s">
        <v>739</v>
      </c>
      <c r="AG93" s="89">
        <v>1</v>
      </c>
      <c r="AH93" s="89">
        <v>30.2</v>
      </c>
      <c r="AI93" s="68"/>
      <c r="AJ93" s="68"/>
      <c r="AK93" s="89"/>
      <c r="AL93" s="89"/>
      <c r="AM93" s="89"/>
      <c r="AN93" s="89"/>
    </row>
    <row r="94" spans="2:41" ht="9.75" customHeight="1" outlineLevel="2" x14ac:dyDescent="0.3">
      <c r="B94" s="252"/>
      <c r="C94" s="252"/>
      <c r="D94" s="230" t="str">
        <f t="shared" si="0"/>
        <v>фх3-4</v>
      </c>
      <c r="E94" s="231"/>
      <c r="F94" s="231"/>
      <c r="G94" s="231"/>
      <c r="H94" s="231"/>
      <c r="I94" s="231"/>
      <c r="J94" s="231"/>
      <c r="K94" s="231"/>
      <c r="L94" s="231"/>
      <c r="M94" s="231"/>
      <c r="N94" s="231"/>
      <c r="O94" s="231"/>
      <c r="P94" s="231"/>
      <c r="Q94" s="231"/>
      <c r="R94" s="231"/>
      <c r="S94" s="231"/>
      <c r="T94" s="232"/>
      <c r="U94" s="72" t="s">
        <v>22</v>
      </c>
      <c r="V94" s="233">
        <f t="shared" si="4"/>
        <v>2</v>
      </c>
      <c r="W94" s="233"/>
      <c r="X94" s="233"/>
      <c r="AE94" s="89" t="s">
        <v>745</v>
      </c>
      <c r="AF94" s="89" t="s">
        <v>739</v>
      </c>
      <c r="AG94" s="89">
        <v>2</v>
      </c>
      <c r="AH94" s="89">
        <v>46.4</v>
      </c>
      <c r="AI94" s="68"/>
      <c r="AJ94" s="68"/>
      <c r="AK94" s="89"/>
      <c r="AL94" s="89"/>
      <c r="AM94" s="89"/>
      <c r="AN94" s="89"/>
    </row>
    <row r="95" spans="2:41" ht="9.75" customHeight="1" outlineLevel="2" x14ac:dyDescent="0.3">
      <c r="B95" s="252"/>
      <c r="C95" s="252"/>
      <c r="D95" s="230" t="str">
        <f t="shared" si="0"/>
        <v>фх3-5</v>
      </c>
      <c r="E95" s="231"/>
      <c r="F95" s="231"/>
      <c r="G95" s="231"/>
      <c r="H95" s="231"/>
      <c r="I95" s="231"/>
      <c r="J95" s="231"/>
      <c r="K95" s="231"/>
      <c r="L95" s="231"/>
      <c r="M95" s="231"/>
      <c r="N95" s="231"/>
      <c r="O95" s="231"/>
      <c r="P95" s="231"/>
      <c r="Q95" s="231"/>
      <c r="R95" s="231"/>
      <c r="S95" s="231"/>
      <c r="T95" s="232"/>
      <c r="U95" s="72" t="s">
        <v>22</v>
      </c>
      <c r="V95" s="233">
        <f t="shared" si="4"/>
        <v>3</v>
      </c>
      <c r="W95" s="233"/>
      <c r="X95" s="233"/>
      <c r="AE95" s="89" t="s">
        <v>746</v>
      </c>
      <c r="AF95" s="89" t="s">
        <v>739</v>
      </c>
      <c r="AG95" s="89">
        <v>3</v>
      </c>
      <c r="AH95" s="89">
        <v>101.7</v>
      </c>
      <c r="AI95" s="68"/>
      <c r="AJ95" s="68"/>
      <c r="AK95" s="89"/>
      <c r="AL95" s="89"/>
      <c r="AM95" s="89"/>
      <c r="AN95" s="89"/>
    </row>
    <row r="96" spans="2:41" ht="9.75" customHeight="1" outlineLevel="2" x14ac:dyDescent="0.3">
      <c r="B96" s="252"/>
      <c r="C96" s="252"/>
      <c r="D96" s="230" t="str">
        <f t="shared" si="0"/>
        <v>фх3-7</v>
      </c>
      <c r="E96" s="231"/>
      <c r="F96" s="231"/>
      <c r="G96" s="231"/>
      <c r="H96" s="231"/>
      <c r="I96" s="231"/>
      <c r="J96" s="231"/>
      <c r="K96" s="231"/>
      <c r="L96" s="231"/>
      <c r="M96" s="231"/>
      <c r="N96" s="231"/>
      <c r="O96" s="231"/>
      <c r="P96" s="231"/>
      <c r="Q96" s="231"/>
      <c r="R96" s="231"/>
      <c r="S96" s="231"/>
      <c r="T96" s="232"/>
      <c r="U96" s="72" t="s">
        <v>22</v>
      </c>
      <c r="V96" s="233">
        <f t="shared" si="4"/>
        <v>13</v>
      </c>
      <c r="W96" s="233"/>
      <c r="X96" s="233"/>
      <c r="AE96" s="89" t="s">
        <v>747</v>
      </c>
      <c r="AF96" s="89" t="s">
        <v>739</v>
      </c>
      <c r="AG96" s="89">
        <v>13</v>
      </c>
      <c r="AH96" s="89">
        <v>816.4</v>
      </c>
      <c r="AI96" s="68"/>
      <c r="AJ96" s="68"/>
      <c r="AK96" s="89"/>
      <c r="AL96" s="89"/>
      <c r="AM96" s="89"/>
      <c r="AN96" s="89"/>
    </row>
    <row r="97" spans="2:40" ht="9.75" customHeight="1" outlineLevel="2" x14ac:dyDescent="0.3">
      <c r="B97" s="252"/>
      <c r="C97" s="252"/>
      <c r="D97" s="230" t="str">
        <f t="shared" si="0"/>
        <v>фх3-9</v>
      </c>
      <c r="E97" s="231"/>
      <c r="F97" s="231"/>
      <c r="G97" s="231"/>
      <c r="H97" s="231"/>
      <c r="I97" s="231"/>
      <c r="J97" s="231"/>
      <c r="K97" s="231"/>
      <c r="L97" s="231"/>
      <c r="M97" s="231"/>
      <c r="N97" s="231"/>
      <c r="O97" s="231"/>
      <c r="P97" s="231"/>
      <c r="Q97" s="231"/>
      <c r="R97" s="231"/>
      <c r="S97" s="231"/>
      <c r="T97" s="232"/>
      <c r="U97" s="72" t="s">
        <v>22</v>
      </c>
      <c r="V97" s="233">
        <f t="shared" si="4"/>
        <v>2</v>
      </c>
      <c r="W97" s="233"/>
      <c r="X97" s="233"/>
      <c r="AE97" s="89" t="s">
        <v>748</v>
      </c>
      <c r="AF97" s="89" t="s">
        <v>739</v>
      </c>
      <c r="AG97" s="89">
        <v>2</v>
      </c>
      <c r="AH97" s="96">
        <v>135</v>
      </c>
      <c r="AI97" s="68"/>
      <c r="AJ97" s="68"/>
      <c r="AK97" s="89"/>
      <c r="AL97" s="89"/>
      <c r="AM97" s="89"/>
      <c r="AN97" s="89"/>
    </row>
    <row r="98" spans="2:40" ht="9.75" customHeight="1" outlineLevel="2" x14ac:dyDescent="0.3">
      <c r="B98" s="252"/>
      <c r="C98" s="252"/>
      <c r="D98" s="230" t="str">
        <f t="shared" si="0"/>
        <v>фх3-10</v>
      </c>
      <c r="E98" s="231"/>
      <c r="F98" s="231"/>
      <c r="G98" s="231"/>
      <c r="H98" s="231"/>
      <c r="I98" s="231"/>
      <c r="J98" s="231"/>
      <c r="K98" s="231"/>
      <c r="L98" s="231"/>
      <c r="M98" s="231"/>
      <c r="N98" s="231"/>
      <c r="O98" s="231"/>
      <c r="P98" s="231"/>
      <c r="Q98" s="231"/>
      <c r="R98" s="231"/>
      <c r="S98" s="231"/>
      <c r="T98" s="232"/>
      <c r="U98" s="72" t="s">
        <v>22</v>
      </c>
      <c r="V98" s="233">
        <f t="shared" si="4"/>
        <v>1</v>
      </c>
      <c r="W98" s="233"/>
      <c r="X98" s="233"/>
      <c r="AE98" s="89" t="s">
        <v>749</v>
      </c>
      <c r="AF98" s="89" t="s">
        <v>739</v>
      </c>
      <c r="AG98" s="89">
        <v>1</v>
      </c>
      <c r="AH98" s="89">
        <v>13</v>
      </c>
      <c r="AI98" s="68"/>
      <c r="AJ98" s="68"/>
      <c r="AK98" s="89"/>
      <c r="AL98" s="89"/>
      <c r="AM98" s="89"/>
      <c r="AN98" s="89"/>
    </row>
    <row r="99" spans="2:40" ht="9.75" customHeight="1" outlineLevel="2" x14ac:dyDescent="0.3">
      <c r="B99" s="252"/>
      <c r="C99" s="252"/>
      <c r="D99" s="230" t="str">
        <f t="shared" si="0"/>
        <v>фх3-11</v>
      </c>
      <c r="E99" s="231"/>
      <c r="F99" s="231"/>
      <c r="G99" s="231"/>
      <c r="H99" s="231"/>
      <c r="I99" s="231"/>
      <c r="J99" s="231"/>
      <c r="K99" s="231"/>
      <c r="L99" s="231"/>
      <c r="M99" s="231"/>
      <c r="N99" s="231"/>
      <c r="O99" s="231"/>
      <c r="P99" s="231"/>
      <c r="Q99" s="231"/>
      <c r="R99" s="231"/>
      <c r="S99" s="231"/>
      <c r="T99" s="232"/>
      <c r="U99" s="72" t="s">
        <v>22</v>
      </c>
      <c r="V99" s="233">
        <f t="shared" si="4"/>
        <v>1</v>
      </c>
      <c r="W99" s="233"/>
      <c r="X99" s="233"/>
      <c r="AE99" s="89" t="s">
        <v>750</v>
      </c>
      <c r="AF99" s="89" t="s">
        <v>739</v>
      </c>
      <c r="AG99" s="89">
        <v>1</v>
      </c>
      <c r="AH99" s="89">
        <v>33.1</v>
      </c>
      <c r="AI99" s="68"/>
      <c r="AJ99" s="68"/>
      <c r="AK99" s="89"/>
      <c r="AL99" s="89"/>
      <c r="AM99" s="89"/>
      <c r="AN99" s="89"/>
    </row>
    <row r="100" spans="2:40" ht="9.75" customHeight="1" outlineLevel="2" x14ac:dyDescent="0.3">
      <c r="B100" s="252"/>
      <c r="C100" s="252"/>
      <c r="D100" s="230" t="str">
        <f t="shared" si="0"/>
        <v>фх3-12</v>
      </c>
      <c r="E100" s="231"/>
      <c r="F100" s="231"/>
      <c r="G100" s="231"/>
      <c r="H100" s="231"/>
      <c r="I100" s="231"/>
      <c r="J100" s="231"/>
      <c r="K100" s="231"/>
      <c r="L100" s="231"/>
      <c r="M100" s="231"/>
      <c r="N100" s="231"/>
      <c r="O100" s="231"/>
      <c r="P100" s="231"/>
      <c r="Q100" s="231"/>
      <c r="R100" s="231"/>
      <c r="S100" s="231"/>
      <c r="T100" s="232"/>
      <c r="U100" s="72" t="s">
        <v>22</v>
      </c>
      <c r="V100" s="233">
        <f t="shared" si="4"/>
        <v>1</v>
      </c>
      <c r="W100" s="233"/>
      <c r="X100" s="233"/>
      <c r="AE100" s="89" t="s">
        <v>751</v>
      </c>
      <c r="AF100" s="89" t="s">
        <v>739</v>
      </c>
      <c r="AG100" s="89">
        <v>1</v>
      </c>
      <c r="AH100" s="89">
        <v>64.900000000000006</v>
      </c>
      <c r="AI100" s="68"/>
      <c r="AJ100" s="68"/>
      <c r="AK100" s="89"/>
      <c r="AL100" s="89"/>
      <c r="AM100" s="89"/>
      <c r="AN100" s="89"/>
    </row>
    <row r="101" spans="2:40" ht="9.75" customHeight="1" outlineLevel="3" x14ac:dyDescent="0.3">
      <c r="B101" s="252"/>
      <c r="C101" s="252"/>
      <c r="D101" s="230" t="str">
        <f t="shared" si="0"/>
        <v>фх3-13</v>
      </c>
      <c r="E101" s="231"/>
      <c r="F101" s="231"/>
      <c r="G101" s="231"/>
      <c r="H101" s="231"/>
      <c r="I101" s="231"/>
      <c r="J101" s="231"/>
      <c r="K101" s="231"/>
      <c r="L101" s="231"/>
      <c r="M101" s="231"/>
      <c r="N101" s="231"/>
      <c r="O101" s="231"/>
      <c r="P101" s="231"/>
      <c r="Q101" s="231"/>
      <c r="R101" s="231"/>
      <c r="S101" s="231"/>
      <c r="T101" s="232"/>
      <c r="U101" s="72" t="s">
        <v>22</v>
      </c>
      <c r="V101" s="233">
        <f t="shared" ref="V101:V269" si="7">AH101</f>
        <v>60.6</v>
      </c>
      <c r="W101" s="233"/>
      <c r="X101" s="233"/>
      <c r="AE101" s="89" t="s">
        <v>752</v>
      </c>
      <c r="AF101" s="89" t="s">
        <v>739</v>
      </c>
      <c r="AG101" s="89">
        <v>2</v>
      </c>
      <c r="AH101" s="89">
        <v>60.6</v>
      </c>
      <c r="AI101" s="68"/>
      <c r="AJ101" s="68"/>
    </row>
    <row r="102" spans="2:40" ht="9.75" customHeight="1" outlineLevel="3" x14ac:dyDescent="0.3">
      <c r="B102" s="252"/>
      <c r="C102" s="252"/>
      <c r="D102" s="230" t="str">
        <f t="shared" si="0"/>
        <v>фх3-14</v>
      </c>
      <c r="E102" s="231"/>
      <c r="F102" s="231"/>
      <c r="G102" s="231"/>
      <c r="H102" s="231"/>
      <c r="I102" s="231"/>
      <c r="J102" s="231"/>
      <c r="K102" s="231"/>
      <c r="L102" s="231"/>
      <c r="M102" s="231"/>
      <c r="N102" s="231"/>
      <c r="O102" s="231"/>
      <c r="P102" s="231"/>
      <c r="Q102" s="231"/>
      <c r="R102" s="231"/>
      <c r="S102" s="231"/>
      <c r="T102" s="232"/>
      <c r="U102" s="72" t="s">
        <v>22</v>
      </c>
      <c r="V102" s="233">
        <f t="shared" si="7"/>
        <v>190.9</v>
      </c>
      <c r="W102" s="233"/>
      <c r="X102" s="233"/>
      <c r="AE102" s="89" t="s">
        <v>753</v>
      </c>
      <c r="AF102" s="89" t="s">
        <v>739</v>
      </c>
      <c r="AG102" s="89">
        <v>1</v>
      </c>
      <c r="AH102" s="89">
        <v>190.9</v>
      </c>
      <c r="AI102" s="68"/>
      <c r="AJ102" s="68"/>
    </row>
    <row r="103" spans="2:40" ht="9.75" customHeight="1" outlineLevel="3" x14ac:dyDescent="0.3">
      <c r="B103" s="252"/>
      <c r="C103" s="252"/>
      <c r="D103" s="230" t="str">
        <f t="shared" si="0"/>
        <v>фх3-19</v>
      </c>
      <c r="E103" s="231"/>
      <c r="F103" s="231"/>
      <c r="G103" s="231"/>
      <c r="H103" s="231"/>
      <c r="I103" s="231"/>
      <c r="J103" s="231"/>
      <c r="K103" s="231"/>
      <c r="L103" s="231"/>
      <c r="M103" s="231"/>
      <c r="N103" s="231"/>
      <c r="O103" s="231"/>
      <c r="P103" s="231"/>
      <c r="Q103" s="231"/>
      <c r="R103" s="231"/>
      <c r="S103" s="231"/>
      <c r="T103" s="232"/>
      <c r="U103" s="72" t="s">
        <v>22</v>
      </c>
      <c r="V103" s="233">
        <f t="shared" si="7"/>
        <v>65.900000000000006</v>
      </c>
      <c r="W103" s="233"/>
      <c r="X103" s="233"/>
      <c r="AE103" s="89" t="s">
        <v>754</v>
      </c>
      <c r="AF103" s="89" t="s">
        <v>739</v>
      </c>
      <c r="AG103" s="89">
        <v>1</v>
      </c>
      <c r="AH103" s="89">
        <v>65.900000000000006</v>
      </c>
      <c r="AI103" s="68"/>
      <c r="AJ103" s="68"/>
    </row>
    <row r="104" spans="2:40" ht="9.75" customHeight="1" outlineLevel="3" x14ac:dyDescent="0.3">
      <c r="B104" s="252"/>
      <c r="C104" s="252"/>
      <c r="D104" s="230" t="str">
        <f t="shared" si="0"/>
        <v>фх3-20</v>
      </c>
      <c r="E104" s="231"/>
      <c r="F104" s="231"/>
      <c r="G104" s="231"/>
      <c r="H104" s="231"/>
      <c r="I104" s="231"/>
      <c r="J104" s="231"/>
      <c r="K104" s="231"/>
      <c r="L104" s="231"/>
      <c r="M104" s="231"/>
      <c r="N104" s="231"/>
      <c r="O104" s="231"/>
      <c r="P104" s="231"/>
      <c r="Q104" s="231"/>
      <c r="R104" s="231"/>
      <c r="S104" s="231"/>
      <c r="T104" s="232"/>
      <c r="U104" s="72" t="s">
        <v>22</v>
      </c>
      <c r="V104" s="233">
        <f t="shared" si="7"/>
        <v>128.4</v>
      </c>
      <c r="W104" s="233"/>
      <c r="X104" s="233"/>
      <c r="AE104" s="89" t="s">
        <v>755</v>
      </c>
      <c r="AF104" s="89" t="s">
        <v>739</v>
      </c>
      <c r="AG104" s="89">
        <v>2</v>
      </c>
      <c r="AH104" s="89">
        <v>128.4</v>
      </c>
      <c r="AI104" s="68"/>
      <c r="AJ104" s="68"/>
    </row>
    <row r="105" spans="2:40" ht="9.75" customHeight="1" outlineLevel="3" x14ac:dyDescent="0.3">
      <c r="B105" s="252"/>
      <c r="C105" s="252"/>
      <c r="D105" s="230" t="str">
        <f t="shared" si="0"/>
        <v>фх3-21</v>
      </c>
      <c r="E105" s="231"/>
      <c r="F105" s="231"/>
      <c r="G105" s="231"/>
      <c r="H105" s="231"/>
      <c r="I105" s="231"/>
      <c r="J105" s="231"/>
      <c r="K105" s="231"/>
      <c r="L105" s="231"/>
      <c r="M105" s="231"/>
      <c r="N105" s="231"/>
      <c r="O105" s="231"/>
      <c r="P105" s="231"/>
      <c r="Q105" s="231"/>
      <c r="R105" s="231"/>
      <c r="S105" s="231"/>
      <c r="T105" s="232"/>
      <c r="U105" s="72" t="s">
        <v>22</v>
      </c>
      <c r="V105" s="233">
        <f t="shared" si="7"/>
        <v>34.799999999999997</v>
      </c>
      <c r="W105" s="233"/>
      <c r="X105" s="233"/>
      <c r="AE105" s="89" t="s">
        <v>756</v>
      </c>
      <c r="AF105" s="89" t="s">
        <v>739</v>
      </c>
      <c r="AG105" s="89">
        <v>1</v>
      </c>
      <c r="AH105" s="89">
        <v>34.799999999999997</v>
      </c>
      <c r="AI105" s="68"/>
      <c r="AJ105" s="68"/>
    </row>
    <row r="106" spans="2:40" ht="9.75" customHeight="1" outlineLevel="3" x14ac:dyDescent="0.3">
      <c r="B106" s="252"/>
      <c r="C106" s="252"/>
      <c r="D106" s="230" t="str">
        <f t="shared" si="0"/>
        <v>фх3-22</v>
      </c>
      <c r="E106" s="231"/>
      <c r="F106" s="231"/>
      <c r="G106" s="231"/>
      <c r="H106" s="231"/>
      <c r="I106" s="231"/>
      <c r="J106" s="231"/>
      <c r="K106" s="231"/>
      <c r="L106" s="231"/>
      <c r="M106" s="231"/>
      <c r="N106" s="231"/>
      <c r="O106" s="231"/>
      <c r="P106" s="231"/>
      <c r="Q106" s="231"/>
      <c r="R106" s="231"/>
      <c r="S106" s="231"/>
      <c r="T106" s="232"/>
      <c r="U106" s="72" t="s">
        <v>22</v>
      </c>
      <c r="V106" s="233">
        <f t="shared" si="7"/>
        <v>64.5</v>
      </c>
      <c r="W106" s="233"/>
      <c r="X106" s="233"/>
      <c r="AE106" s="89" t="s">
        <v>757</v>
      </c>
      <c r="AF106" s="89" t="s">
        <v>739</v>
      </c>
      <c r="AG106" s="89">
        <v>1</v>
      </c>
      <c r="AH106" s="89">
        <v>64.5</v>
      </c>
      <c r="AI106" s="68"/>
      <c r="AJ106" s="68"/>
    </row>
    <row r="107" spans="2:40" ht="9.75" customHeight="1" outlineLevel="3" x14ac:dyDescent="0.3">
      <c r="B107" s="252"/>
      <c r="C107" s="252"/>
      <c r="D107" s="230" t="str">
        <f t="shared" si="0"/>
        <v>фх3-23</v>
      </c>
      <c r="E107" s="231"/>
      <c r="F107" s="231"/>
      <c r="G107" s="231"/>
      <c r="H107" s="231"/>
      <c r="I107" s="231"/>
      <c r="J107" s="231"/>
      <c r="K107" s="231"/>
      <c r="L107" s="231"/>
      <c r="M107" s="231"/>
      <c r="N107" s="231"/>
      <c r="O107" s="231"/>
      <c r="P107" s="231"/>
      <c r="Q107" s="231"/>
      <c r="R107" s="231"/>
      <c r="S107" s="231"/>
      <c r="T107" s="232"/>
      <c r="U107" s="72" t="s">
        <v>22</v>
      </c>
      <c r="V107" s="233">
        <f t="shared" si="7"/>
        <v>13.1</v>
      </c>
      <c r="W107" s="233"/>
      <c r="X107" s="233"/>
      <c r="AE107" s="89" t="s">
        <v>758</v>
      </c>
      <c r="AF107" s="89" t="s">
        <v>739</v>
      </c>
      <c r="AG107" s="89">
        <v>1</v>
      </c>
      <c r="AH107" s="89">
        <v>13.1</v>
      </c>
      <c r="AI107" s="68"/>
      <c r="AJ107" s="68"/>
    </row>
    <row r="108" spans="2:40" ht="9.75" customHeight="1" outlineLevel="3" x14ac:dyDescent="0.3">
      <c r="B108" s="252"/>
      <c r="C108" s="252"/>
      <c r="D108" s="230" t="str">
        <f t="shared" si="0"/>
        <v>фх3-24</v>
      </c>
      <c r="E108" s="231"/>
      <c r="F108" s="231"/>
      <c r="G108" s="231"/>
      <c r="H108" s="231"/>
      <c r="I108" s="231"/>
      <c r="J108" s="231"/>
      <c r="K108" s="231"/>
      <c r="L108" s="231"/>
      <c r="M108" s="231"/>
      <c r="N108" s="231"/>
      <c r="O108" s="231"/>
      <c r="P108" s="231"/>
      <c r="Q108" s="231"/>
      <c r="R108" s="231"/>
      <c r="S108" s="231"/>
      <c r="T108" s="232"/>
      <c r="U108" s="72" t="s">
        <v>22</v>
      </c>
      <c r="V108" s="233">
        <f t="shared" si="7"/>
        <v>16.7</v>
      </c>
      <c r="W108" s="233"/>
      <c r="X108" s="233"/>
      <c r="AE108" s="89" t="s">
        <v>759</v>
      </c>
      <c r="AF108" s="89" t="s">
        <v>739</v>
      </c>
      <c r="AG108" s="89">
        <v>1</v>
      </c>
      <c r="AH108" s="89">
        <v>16.7</v>
      </c>
      <c r="AI108" s="68"/>
      <c r="AJ108" s="68"/>
    </row>
    <row r="109" spans="2:40" ht="9.75" customHeight="1" outlineLevel="3" x14ac:dyDescent="0.3">
      <c r="B109" s="252"/>
      <c r="C109" s="252"/>
      <c r="D109" s="230" t="str">
        <f t="shared" si="0"/>
        <v>фх3-27</v>
      </c>
      <c r="E109" s="231"/>
      <c r="F109" s="231"/>
      <c r="G109" s="231"/>
      <c r="H109" s="231"/>
      <c r="I109" s="231"/>
      <c r="J109" s="231"/>
      <c r="K109" s="231"/>
      <c r="L109" s="231"/>
      <c r="M109" s="231"/>
      <c r="N109" s="231"/>
      <c r="O109" s="231"/>
      <c r="P109" s="231"/>
      <c r="Q109" s="231"/>
      <c r="R109" s="231"/>
      <c r="S109" s="231"/>
      <c r="T109" s="232"/>
      <c r="U109" s="72" t="s">
        <v>22</v>
      </c>
      <c r="V109" s="233">
        <f t="shared" si="7"/>
        <v>76.5</v>
      </c>
      <c r="W109" s="233"/>
      <c r="X109" s="233"/>
      <c r="AE109" s="89" t="s">
        <v>760</v>
      </c>
      <c r="AF109" s="89" t="s">
        <v>739</v>
      </c>
      <c r="AG109" s="89">
        <v>1</v>
      </c>
      <c r="AH109" s="89">
        <v>76.5</v>
      </c>
      <c r="AI109" s="68"/>
      <c r="AJ109" s="68"/>
    </row>
    <row r="110" spans="2:40" ht="9.75" customHeight="1" outlineLevel="3" x14ac:dyDescent="0.3">
      <c r="B110" s="252"/>
      <c r="C110" s="252"/>
      <c r="D110" s="230" t="str">
        <f t="shared" si="0"/>
        <v>фх3-39</v>
      </c>
      <c r="E110" s="231"/>
      <c r="F110" s="231"/>
      <c r="G110" s="231"/>
      <c r="H110" s="231"/>
      <c r="I110" s="231"/>
      <c r="J110" s="231"/>
      <c r="K110" s="231"/>
      <c r="L110" s="231"/>
      <c r="M110" s="231"/>
      <c r="N110" s="231"/>
      <c r="O110" s="231"/>
      <c r="P110" s="231"/>
      <c r="Q110" s="231"/>
      <c r="R110" s="231"/>
      <c r="S110" s="231"/>
      <c r="T110" s="232"/>
      <c r="U110" s="72" t="s">
        <v>22</v>
      </c>
      <c r="V110" s="233">
        <f t="shared" si="7"/>
        <v>65.5</v>
      </c>
      <c r="W110" s="233"/>
      <c r="X110" s="233"/>
      <c r="AE110" s="89" t="s">
        <v>761</v>
      </c>
      <c r="AF110" s="89" t="s">
        <v>739</v>
      </c>
      <c r="AG110" s="89">
        <v>1</v>
      </c>
      <c r="AH110" s="89">
        <v>65.5</v>
      </c>
      <c r="AI110" s="68"/>
      <c r="AJ110" s="68"/>
    </row>
    <row r="111" spans="2:40" ht="9.75" customHeight="1" outlineLevel="3" x14ac:dyDescent="0.3">
      <c r="B111" s="252"/>
      <c r="C111" s="252"/>
      <c r="D111" s="230" t="str">
        <f t="shared" si="0"/>
        <v>фх3-40</v>
      </c>
      <c r="E111" s="231"/>
      <c r="F111" s="231"/>
      <c r="G111" s="231"/>
      <c r="H111" s="231"/>
      <c r="I111" s="231"/>
      <c r="J111" s="231"/>
      <c r="K111" s="231"/>
      <c r="L111" s="231"/>
      <c r="M111" s="231"/>
      <c r="N111" s="231"/>
      <c r="O111" s="231"/>
      <c r="P111" s="231"/>
      <c r="Q111" s="231"/>
      <c r="R111" s="231"/>
      <c r="S111" s="231"/>
      <c r="T111" s="232"/>
      <c r="U111" s="72" t="s">
        <v>22</v>
      </c>
      <c r="V111" s="233">
        <f t="shared" si="7"/>
        <v>555</v>
      </c>
      <c r="W111" s="233"/>
      <c r="X111" s="233"/>
      <c r="AE111" s="89" t="s">
        <v>762</v>
      </c>
      <c r="AF111" s="89" t="s">
        <v>739</v>
      </c>
      <c r="AG111" s="89">
        <v>3</v>
      </c>
      <c r="AH111" s="89">
        <v>555</v>
      </c>
      <c r="AI111" s="68"/>
      <c r="AJ111" s="68"/>
    </row>
    <row r="112" spans="2:40" ht="9.75" customHeight="1" outlineLevel="3" x14ac:dyDescent="0.3">
      <c r="B112" s="252"/>
      <c r="C112" s="252"/>
      <c r="D112" s="230" t="str">
        <f t="shared" si="0"/>
        <v>фх3-44</v>
      </c>
      <c r="E112" s="231"/>
      <c r="F112" s="231"/>
      <c r="G112" s="231"/>
      <c r="H112" s="231"/>
      <c r="I112" s="231"/>
      <c r="J112" s="231"/>
      <c r="K112" s="231"/>
      <c r="L112" s="231"/>
      <c r="M112" s="231"/>
      <c r="N112" s="231"/>
      <c r="O112" s="231"/>
      <c r="P112" s="231"/>
      <c r="Q112" s="231"/>
      <c r="R112" s="231"/>
      <c r="S112" s="231"/>
      <c r="T112" s="232"/>
      <c r="U112" s="72" t="s">
        <v>22</v>
      </c>
      <c r="V112" s="233">
        <f t="shared" si="7"/>
        <v>124.8</v>
      </c>
      <c r="W112" s="233"/>
      <c r="X112" s="233"/>
      <c r="AE112" s="89" t="s">
        <v>763</v>
      </c>
      <c r="AF112" s="89" t="s">
        <v>739</v>
      </c>
      <c r="AG112" s="89">
        <v>2</v>
      </c>
      <c r="AH112" s="89">
        <v>124.8</v>
      </c>
      <c r="AI112" s="68"/>
      <c r="AJ112" s="68"/>
    </row>
    <row r="113" spans="2:36" ht="9.75" customHeight="1" outlineLevel="3" x14ac:dyDescent="0.3">
      <c r="B113" s="252"/>
      <c r="C113" s="252"/>
      <c r="D113" s="230" t="str">
        <f t="shared" si="0"/>
        <v>фх3-45</v>
      </c>
      <c r="E113" s="231"/>
      <c r="F113" s="231"/>
      <c r="G113" s="231"/>
      <c r="H113" s="231"/>
      <c r="I113" s="231"/>
      <c r="J113" s="231"/>
      <c r="K113" s="231"/>
      <c r="L113" s="231"/>
      <c r="M113" s="231"/>
      <c r="N113" s="231"/>
      <c r="O113" s="231"/>
      <c r="P113" s="231"/>
      <c r="Q113" s="231"/>
      <c r="R113" s="231"/>
      <c r="S113" s="231"/>
      <c r="T113" s="232"/>
      <c r="U113" s="72" t="s">
        <v>22</v>
      </c>
      <c r="V113" s="233">
        <f t="shared" si="7"/>
        <v>206</v>
      </c>
      <c r="W113" s="233"/>
      <c r="X113" s="233"/>
      <c r="AE113" s="89" t="s">
        <v>764</v>
      </c>
      <c r="AF113" s="89" t="s">
        <v>739</v>
      </c>
      <c r="AG113" s="89">
        <v>2</v>
      </c>
      <c r="AH113" s="89">
        <v>206</v>
      </c>
      <c r="AI113" s="68"/>
      <c r="AJ113" s="68"/>
    </row>
    <row r="114" spans="2:36" ht="9.75" customHeight="1" outlineLevel="3" x14ac:dyDescent="0.3">
      <c r="B114" s="252"/>
      <c r="C114" s="252"/>
      <c r="D114" s="230" t="str">
        <f t="shared" si="0"/>
        <v>п-1</v>
      </c>
      <c r="E114" s="231"/>
      <c r="F114" s="231"/>
      <c r="G114" s="231"/>
      <c r="H114" s="231"/>
      <c r="I114" s="231"/>
      <c r="J114" s="231"/>
      <c r="K114" s="231"/>
      <c r="L114" s="231"/>
      <c r="M114" s="231"/>
      <c r="N114" s="231"/>
      <c r="O114" s="231"/>
      <c r="P114" s="231"/>
      <c r="Q114" s="231"/>
      <c r="R114" s="231"/>
      <c r="S114" s="231"/>
      <c r="T114" s="232"/>
      <c r="U114" s="72" t="s">
        <v>22</v>
      </c>
      <c r="V114" s="233">
        <f t="shared" si="7"/>
        <v>659</v>
      </c>
      <c r="W114" s="233"/>
      <c r="X114" s="233"/>
      <c r="AE114" s="89" t="s">
        <v>765</v>
      </c>
      <c r="AF114" s="89" t="s">
        <v>766</v>
      </c>
      <c r="AG114" s="89">
        <v>10</v>
      </c>
      <c r="AH114" s="89">
        <v>659</v>
      </c>
      <c r="AI114" s="68"/>
      <c r="AJ114" s="68"/>
    </row>
    <row r="115" spans="2:36" ht="9.75" customHeight="1" outlineLevel="3" x14ac:dyDescent="0.3">
      <c r="B115" s="252"/>
      <c r="C115" s="252"/>
      <c r="D115" s="230" t="str">
        <f t="shared" si="0"/>
        <v>фм3-1</v>
      </c>
      <c r="E115" s="231"/>
      <c r="F115" s="231"/>
      <c r="G115" s="231"/>
      <c r="H115" s="231"/>
      <c r="I115" s="231"/>
      <c r="J115" s="231"/>
      <c r="K115" s="231"/>
      <c r="L115" s="231"/>
      <c r="M115" s="231"/>
      <c r="N115" s="231"/>
      <c r="O115" s="231"/>
      <c r="P115" s="231"/>
      <c r="Q115" s="231"/>
      <c r="R115" s="231"/>
      <c r="S115" s="231"/>
      <c r="T115" s="232"/>
      <c r="U115" s="72" t="s">
        <v>22</v>
      </c>
      <c r="V115" s="233">
        <f t="shared" si="7"/>
        <v>61.3</v>
      </c>
      <c r="W115" s="233"/>
      <c r="X115" s="233"/>
      <c r="AE115" s="89" t="s">
        <v>767</v>
      </c>
      <c r="AF115" s="89" t="s">
        <v>768</v>
      </c>
      <c r="AG115" s="89">
        <v>1</v>
      </c>
      <c r="AH115" s="89">
        <v>61.3</v>
      </c>
      <c r="AI115" s="68"/>
      <c r="AJ115" s="68"/>
    </row>
    <row r="116" spans="2:36" ht="9.75" customHeight="1" outlineLevel="3" x14ac:dyDescent="0.3">
      <c r="B116" s="252"/>
      <c r="C116" s="252"/>
      <c r="D116" s="230" t="str">
        <f t="shared" si="0"/>
        <v>фм3-2</v>
      </c>
      <c r="E116" s="231"/>
      <c r="F116" s="231"/>
      <c r="G116" s="231"/>
      <c r="H116" s="231"/>
      <c r="I116" s="231"/>
      <c r="J116" s="231"/>
      <c r="K116" s="231"/>
      <c r="L116" s="231"/>
      <c r="M116" s="231"/>
      <c r="N116" s="231"/>
      <c r="O116" s="231"/>
      <c r="P116" s="231"/>
      <c r="Q116" s="231"/>
      <c r="R116" s="231"/>
      <c r="S116" s="231"/>
      <c r="T116" s="232"/>
      <c r="U116" s="72" t="s">
        <v>22</v>
      </c>
      <c r="V116" s="233">
        <f t="shared" si="7"/>
        <v>60.7</v>
      </c>
      <c r="W116" s="233"/>
      <c r="X116" s="233"/>
      <c r="AE116" s="89" t="s">
        <v>769</v>
      </c>
      <c r="AF116" s="89" t="s">
        <v>768</v>
      </c>
      <c r="AG116" s="89">
        <v>1</v>
      </c>
      <c r="AH116" s="89">
        <v>60.7</v>
      </c>
      <c r="AI116" s="68"/>
      <c r="AJ116" s="68"/>
    </row>
    <row r="117" spans="2:36" ht="9.75" customHeight="1" outlineLevel="3" x14ac:dyDescent="0.3">
      <c r="B117" s="252"/>
      <c r="C117" s="252"/>
      <c r="D117" s="230" t="str">
        <f t="shared" si="0"/>
        <v>фм3-3</v>
      </c>
      <c r="E117" s="231"/>
      <c r="F117" s="231"/>
      <c r="G117" s="231"/>
      <c r="H117" s="231"/>
      <c r="I117" s="231"/>
      <c r="J117" s="231"/>
      <c r="K117" s="231"/>
      <c r="L117" s="231"/>
      <c r="M117" s="231"/>
      <c r="N117" s="231"/>
      <c r="O117" s="231"/>
      <c r="P117" s="231"/>
      <c r="Q117" s="231"/>
      <c r="R117" s="231"/>
      <c r="S117" s="231"/>
      <c r="T117" s="232"/>
      <c r="U117" s="72" t="s">
        <v>22</v>
      </c>
      <c r="V117" s="233">
        <f t="shared" si="7"/>
        <v>64.599999999999994</v>
      </c>
      <c r="W117" s="233"/>
      <c r="X117" s="233"/>
      <c r="AE117" s="89" t="s">
        <v>770</v>
      </c>
      <c r="AF117" s="89" t="s">
        <v>768</v>
      </c>
      <c r="AG117" s="89">
        <v>1</v>
      </c>
      <c r="AH117" s="89">
        <v>64.599999999999994</v>
      </c>
      <c r="AI117" s="68"/>
      <c r="AJ117" s="68"/>
    </row>
    <row r="118" spans="2:36" ht="9.75" customHeight="1" outlineLevel="3" x14ac:dyDescent="0.3">
      <c r="B118" s="252"/>
      <c r="C118" s="252"/>
      <c r="D118" s="230" t="str">
        <f t="shared" si="0"/>
        <v>фм3-4</v>
      </c>
      <c r="E118" s="231"/>
      <c r="F118" s="231"/>
      <c r="G118" s="231"/>
      <c r="H118" s="231"/>
      <c r="I118" s="231"/>
      <c r="J118" s="231"/>
      <c r="K118" s="231"/>
      <c r="L118" s="231"/>
      <c r="M118" s="231"/>
      <c r="N118" s="231"/>
      <c r="O118" s="231"/>
      <c r="P118" s="231"/>
      <c r="Q118" s="231"/>
      <c r="R118" s="231"/>
      <c r="S118" s="231"/>
      <c r="T118" s="232"/>
      <c r="U118" s="72" t="s">
        <v>22</v>
      </c>
      <c r="V118" s="233">
        <f t="shared" si="7"/>
        <v>81.400000000000006</v>
      </c>
      <c r="W118" s="233"/>
      <c r="X118" s="233"/>
      <c r="AE118" s="89" t="s">
        <v>771</v>
      </c>
      <c r="AF118" s="89" t="s">
        <v>739</v>
      </c>
      <c r="AG118" s="89">
        <v>1</v>
      </c>
      <c r="AH118" s="89">
        <v>81.400000000000006</v>
      </c>
      <c r="AI118" s="68"/>
      <c r="AJ118" s="68"/>
    </row>
    <row r="119" spans="2:36" ht="9.75" customHeight="1" outlineLevel="3" x14ac:dyDescent="0.3">
      <c r="B119" s="252"/>
      <c r="C119" s="252"/>
      <c r="D119" s="230" t="str">
        <f t="shared" si="0"/>
        <v>фм3-5</v>
      </c>
      <c r="E119" s="231"/>
      <c r="F119" s="231"/>
      <c r="G119" s="231"/>
      <c r="H119" s="231"/>
      <c r="I119" s="231"/>
      <c r="J119" s="231"/>
      <c r="K119" s="231"/>
      <c r="L119" s="231"/>
      <c r="M119" s="231"/>
      <c r="N119" s="231"/>
      <c r="O119" s="231"/>
      <c r="P119" s="231"/>
      <c r="Q119" s="231"/>
      <c r="R119" s="231"/>
      <c r="S119" s="231"/>
      <c r="T119" s="232"/>
      <c r="U119" s="72" t="s">
        <v>22</v>
      </c>
      <c r="V119" s="233">
        <f t="shared" si="7"/>
        <v>81.400000000000006</v>
      </c>
      <c r="W119" s="233"/>
      <c r="X119" s="233"/>
      <c r="AE119" s="89" t="s">
        <v>772</v>
      </c>
      <c r="AF119" s="89" t="s">
        <v>739</v>
      </c>
      <c r="AG119" s="89">
        <v>1</v>
      </c>
      <c r="AH119" s="89">
        <v>81.400000000000006</v>
      </c>
      <c r="AI119" s="68"/>
      <c r="AJ119" s="68"/>
    </row>
    <row r="120" spans="2:36" ht="9.75" customHeight="1" outlineLevel="3" x14ac:dyDescent="0.3">
      <c r="B120" s="252"/>
      <c r="C120" s="252"/>
      <c r="D120" s="230" t="str">
        <f t="shared" si="0"/>
        <v>фм3-6</v>
      </c>
      <c r="E120" s="231"/>
      <c r="F120" s="231"/>
      <c r="G120" s="231"/>
      <c r="H120" s="231"/>
      <c r="I120" s="231"/>
      <c r="J120" s="231"/>
      <c r="K120" s="231"/>
      <c r="L120" s="231"/>
      <c r="M120" s="231"/>
      <c r="N120" s="231"/>
      <c r="O120" s="231"/>
      <c r="P120" s="231"/>
      <c r="Q120" s="231"/>
      <c r="R120" s="231"/>
      <c r="S120" s="231"/>
      <c r="T120" s="232"/>
      <c r="U120" s="72" t="s">
        <v>22</v>
      </c>
      <c r="V120" s="233">
        <f t="shared" si="7"/>
        <v>63.8</v>
      </c>
      <c r="W120" s="233"/>
      <c r="X120" s="233"/>
      <c r="AE120" s="89" t="s">
        <v>773</v>
      </c>
      <c r="AF120" s="89" t="s">
        <v>768</v>
      </c>
      <c r="AG120" s="89">
        <v>1</v>
      </c>
      <c r="AH120" s="89">
        <v>63.8</v>
      </c>
      <c r="AI120" s="68"/>
      <c r="AJ120" s="68"/>
    </row>
    <row r="121" spans="2:36" ht="9.75" customHeight="1" outlineLevel="3" x14ac:dyDescent="0.3">
      <c r="B121" s="252"/>
      <c r="C121" s="252"/>
      <c r="D121" s="230" t="str">
        <f t="shared" si="0"/>
        <v>фм3-7</v>
      </c>
      <c r="E121" s="231"/>
      <c r="F121" s="231"/>
      <c r="G121" s="231"/>
      <c r="H121" s="231"/>
      <c r="I121" s="231"/>
      <c r="J121" s="231"/>
      <c r="K121" s="231"/>
      <c r="L121" s="231"/>
      <c r="M121" s="231"/>
      <c r="N121" s="231"/>
      <c r="O121" s="231"/>
      <c r="P121" s="231"/>
      <c r="Q121" s="231"/>
      <c r="R121" s="231"/>
      <c r="S121" s="231"/>
      <c r="T121" s="232"/>
      <c r="U121" s="72" t="s">
        <v>22</v>
      </c>
      <c r="V121" s="233">
        <f t="shared" si="7"/>
        <v>52.4</v>
      </c>
      <c r="W121" s="233"/>
      <c r="X121" s="233"/>
      <c r="AE121" s="89" t="s">
        <v>774</v>
      </c>
      <c r="AF121" s="89" t="s">
        <v>739</v>
      </c>
      <c r="AG121" s="89">
        <v>1</v>
      </c>
      <c r="AH121" s="89">
        <v>52.4</v>
      </c>
      <c r="AI121" s="68"/>
      <c r="AJ121" s="68"/>
    </row>
    <row r="122" spans="2:36" ht="9.75" customHeight="1" outlineLevel="3" x14ac:dyDescent="0.3">
      <c r="B122" s="252"/>
      <c r="C122" s="252"/>
      <c r="D122" s="230" t="str">
        <f t="shared" si="0"/>
        <v>фм3-8</v>
      </c>
      <c r="E122" s="231"/>
      <c r="F122" s="231"/>
      <c r="G122" s="231"/>
      <c r="H122" s="231"/>
      <c r="I122" s="231"/>
      <c r="J122" s="231"/>
      <c r="K122" s="231"/>
      <c r="L122" s="231"/>
      <c r="M122" s="231"/>
      <c r="N122" s="231"/>
      <c r="O122" s="231"/>
      <c r="P122" s="231"/>
      <c r="Q122" s="231"/>
      <c r="R122" s="231"/>
      <c r="S122" s="231"/>
      <c r="T122" s="232"/>
      <c r="U122" s="72" t="s">
        <v>22</v>
      </c>
      <c r="V122" s="233">
        <f t="shared" si="7"/>
        <v>67.5</v>
      </c>
      <c r="W122" s="233"/>
      <c r="X122" s="233"/>
      <c r="AE122" s="89" t="s">
        <v>775</v>
      </c>
      <c r="AF122" s="89" t="s">
        <v>768</v>
      </c>
      <c r="AG122" s="89">
        <v>1</v>
      </c>
      <c r="AH122" s="89">
        <v>67.5</v>
      </c>
      <c r="AI122" s="68"/>
      <c r="AJ122" s="68"/>
    </row>
    <row r="123" spans="2:36" ht="9.75" customHeight="1" outlineLevel="3" x14ac:dyDescent="0.3">
      <c r="B123" s="252"/>
      <c r="C123" s="252"/>
      <c r="D123" s="230" t="str">
        <f t="shared" si="0"/>
        <v>фм3-10</v>
      </c>
      <c r="E123" s="231"/>
      <c r="F123" s="231"/>
      <c r="G123" s="231"/>
      <c r="H123" s="231"/>
      <c r="I123" s="231"/>
      <c r="J123" s="231"/>
      <c r="K123" s="231"/>
      <c r="L123" s="231"/>
      <c r="M123" s="231"/>
      <c r="N123" s="231"/>
      <c r="O123" s="231"/>
      <c r="P123" s="231"/>
      <c r="Q123" s="231"/>
      <c r="R123" s="231"/>
      <c r="S123" s="231"/>
      <c r="T123" s="232"/>
      <c r="U123" s="72" t="s">
        <v>22</v>
      </c>
      <c r="V123" s="233">
        <f t="shared" si="7"/>
        <v>69.099999999999994</v>
      </c>
      <c r="W123" s="233"/>
      <c r="X123" s="233"/>
      <c r="AE123" s="89" t="s">
        <v>776</v>
      </c>
      <c r="AF123" s="89" t="s">
        <v>768</v>
      </c>
      <c r="AG123" s="89">
        <v>1</v>
      </c>
      <c r="AH123" s="89">
        <v>69.099999999999994</v>
      </c>
      <c r="AI123" s="68"/>
      <c r="AJ123" s="68"/>
    </row>
    <row r="124" spans="2:36" ht="9.75" customHeight="1" outlineLevel="3" collapsed="1" x14ac:dyDescent="0.3">
      <c r="B124" s="252"/>
      <c r="C124" s="252"/>
      <c r="D124" s="230" t="str">
        <f t="shared" si="0"/>
        <v>дм1-1</v>
      </c>
      <c r="E124" s="231"/>
      <c r="F124" s="231"/>
      <c r="G124" s="231"/>
      <c r="H124" s="231"/>
      <c r="I124" s="231"/>
      <c r="J124" s="231"/>
      <c r="K124" s="231"/>
      <c r="L124" s="231"/>
      <c r="M124" s="231"/>
      <c r="N124" s="231"/>
      <c r="O124" s="231"/>
      <c r="P124" s="231"/>
      <c r="Q124" s="231"/>
      <c r="R124" s="231"/>
      <c r="S124" s="231"/>
      <c r="T124" s="232"/>
      <c r="U124" s="72" t="s">
        <v>22</v>
      </c>
      <c r="V124" s="233">
        <f t="shared" si="7"/>
        <v>42</v>
      </c>
      <c r="W124" s="233"/>
      <c r="X124" s="233"/>
      <c r="AE124" s="89" t="s">
        <v>777</v>
      </c>
      <c r="AF124" s="89" t="s">
        <v>778</v>
      </c>
      <c r="AG124" s="89">
        <v>1</v>
      </c>
      <c r="AH124" s="89">
        <v>42</v>
      </c>
      <c r="AI124" s="68"/>
      <c r="AJ124" s="68"/>
    </row>
    <row r="125" spans="2:36" ht="9.75" hidden="1" customHeight="1" outlineLevel="4" x14ac:dyDescent="0.3">
      <c r="B125" s="252"/>
      <c r="C125" s="252"/>
      <c r="D125" s="230">
        <f t="shared" ref="D125:D126" si="8">AE125</f>
        <v>0</v>
      </c>
      <c r="E125" s="231"/>
      <c r="F125" s="231"/>
      <c r="G125" s="231"/>
      <c r="H125" s="231"/>
      <c r="I125" s="231"/>
      <c r="J125" s="231"/>
      <c r="K125" s="231"/>
      <c r="L125" s="231"/>
      <c r="M125" s="231"/>
      <c r="N125" s="231"/>
      <c r="O125" s="231"/>
      <c r="P125" s="231"/>
      <c r="Q125" s="231"/>
      <c r="R125" s="231"/>
      <c r="S125" s="231"/>
      <c r="T125" s="232"/>
      <c r="U125" s="72" t="s">
        <v>22</v>
      </c>
      <c r="V125" s="233">
        <f t="shared" si="7"/>
        <v>0</v>
      </c>
      <c r="W125" s="233"/>
      <c r="X125" s="233"/>
      <c r="AE125" s="88"/>
      <c r="AF125" s="88"/>
      <c r="AG125" s="88"/>
      <c r="AH125" s="88"/>
      <c r="AI125" s="68"/>
      <c r="AJ125" s="68"/>
    </row>
    <row r="126" spans="2:36" ht="9.75" hidden="1" customHeight="1" outlineLevel="4" x14ac:dyDescent="0.3">
      <c r="B126" s="252"/>
      <c r="C126" s="252"/>
      <c r="D126" s="230">
        <f t="shared" si="8"/>
        <v>0</v>
      </c>
      <c r="E126" s="231"/>
      <c r="F126" s="231"/>
      <c r="G126" s="231"/>
      <c r="H126" s="231"/>
      <c r="I126" s="231"/>
      <c r="J126" s="231"/>
      <c r="K126" s="231"/>
      <c r="L126" s="231"/>
      <c r="M126" s="231"/>
      <c r="N126" s="231"/>
      <c r="O126" s="231"/>
      <c r="P126" s="231"/>
      <c r="Q126" s="231"/>
      <c r="R126" s="231"/>
      <c r="S126" s="231"/>
      <c r="T126" s="232"/>
      <c r="U126" s="72" t="s">
        <v>22</v>
      </c>
      <c r="V126" s="233">
        <f t="shared" si="7"/>
        <v>0</v>
      </c>
      <c r="W126" s="233"/>
      <c r="X126" s="233"/>
      <c r="AE126" s="88"/>
      <c r="AF126" s="88"/>
      <c r="AG126" s="88"/>
      <c r="AH126" s="88"/>
      <c r="AI126" s="68"/>
      <c r="AJ126" s="68"/>
    </row>
    <row r="127" spans="2:36" ht="9.75" hidden="1" customHeight="1" outlineLevel="4" x14ac:dyDescent="0.3">
      <c r="B127" s="252"/>
      <c r="C127" s="252"/>
      <c r="D127" s="230">
        <f t="shared" si="0"/>
        <v>0</v>
      </c>
      <c r="E127" s="231"/>
      <c r="F127" s="231"/>
      <c r="G127" s="231"/>
      <c r="H127" s="231"/>
      <c r="I127" s="231"/>
      <c r="J127" s="231"/>
      <c r="K127" s="231"/>
      <c r="L127" s="231"/>
      <c r="M127" s="231"/>
      <c r="N127" s="231"/>
      <c r="O127" s="231"/>
      <c r="P127" s="231"/>
      <c r="Q127" s="231"/>
      <c r="R127" s="231"/>
      <c r="S127" s="231"/>
      <c r="T127" s="232"/>
      <c r="U127" s="72" t="s">
        <v>22</v>
      </c>
      <c r="V127" s="233">
        <f t="shared" si="7"/>
        <v>0</v>
      </c>
      <c r="W127" s="233"/>
      <c r="X127" s="233"/>
      <c r="AE127" s="88"/>
      <c r="AF127" s="88"/>
      <c r="AG127" s="88"/>
      <c r="AH127" s="88"/>
      <c r="AI127" s="68"/>
      <c r="AJ127" s="68"/>
    </row>
    <row r="128" spans="2:36" ht="9.75" hidden="1" customHeight="1" outlineLevel="4" x14ac:dyDescent="0.3">
      <c r="B128" s="252"/>
      <c r="C128" s="252"/>
      <c r="D128" s="230">
        <f t="shared" si="0"/>
        <v>0</v>
      </c>
      <c r="E128" s="231"/>
      <c r="F128" s="231"/>
      <c r="G128" s="231"/>
      <c r="H128" s="231"/>
      <c r="I128" s="231"/>
      <c r="J128" s="231"/>
      <c r="K128" s="231"/>
      <c r="L128" s="231"/>
      <c r="M128" s="231"/>
      <c r="N128" s="231"/>
      <c r="O128" s="231"/>
      <c r="P128" s="231"/>
      <c r="Q128" s="231"/>
      <c r="R128" s="231"/>
      <c r="S128" s="231"/>
      <c r="T128" s="232"/>
      <c r="U128" s="72" t="s">
        <v>22</v>
      </c>
      <c r="V128" s="233">
        <f t="shared" si="7"/>
        <v>0</v>
      </c>
      <c r="W128" s="233"/>
      <c r="X128" s="233"/>
      <c r="AE128" s="88"/>
      <c r="AF128" s="88"/>
      <c r="AG128" s="88"/>
      <c r="AH128" s="88"/>
      <c r="AI128" s="68"/>
      <c r="AJ128" s="68"/>
    </row>
    <row r="129" spans="2:36" ht="9.75" hidden="1" customHeight="1" outlineLevel="4" x14ac:dyDescent="0.3">
      <c r="B129" s="252"/>
      <c r="C129" s="252"/>
      <c r="D129" s="230">
        <f t="shared" si="0"/>
        <v>0</v>
      </c>
      <c r="E129" s="231"/>
      <c r="F129" s="231"/>
      <c r="G129" s="231"/>
      <c r="H129" s="231"/>
      <c r="I129" s="231"/>
      <c r="J129" s="231"/>
      <c r="K129" s="231"/>
      <c r="L129" s="231"/>
      <c r="M129" s="231"/>
      <c r="N129" s="231"/>
      <c r="O129" s="231"/>
      <c r="P129" s="231"/>
      <c r="Q129" s="231"/>
      <c r="R129" s="231"/>
      <c r="S129" s="231"/>
      <c r="T129" s="232"/>
      <c r="U129" s="72" t="s">
        <v>22</v>
      </c>
      <c r="V129" s="233">
        <f t="shared" si="7"/>
        <v>0</v>
      </c>
      <c r="W129" s="233"/>
      <c r="X129" s="233"/>
      <c r="AE129" s="88"/>
      <c r="AF129" s="88"/>
      <c r="AG129" s="88"/>
      <c r="AH129" s="88"/>
      <c r="AI129" s="68"/>
      <c r="AJ129" s="68"/>
    </row>
    <row r="130" spans="2:36" ht="9.75" hidden="1" customHeight="1" outlineLevel="4" x14ac:dyDescent="0.3">
      <c r="B130" s="252"/>
      <c r="C130" s="252"/>
      <c r="D130" s="230">
        <f t="shared" si="0"/>
        <v>0</v>
      </c>
      <c r="E130" s="231"/>
      <c r="F130" s="231"/>
      <c r="G130" s="231"/>
      <c r="H130" s="231"/>
      <c r="I130" s="231"/>
      <c r="J130" s="231"/>
      <c r="K130" s="231"/>
      <c r="L130" s="231"/>
      <c r="M130" s="231"/>
      <c r="N130" s="231"/>
      <c r="O130" s="231"/>
      <c r="P130" s="231"/>
      <c r="Q130" s="231"/>
      <c r="R130" s="231"/>
      <c r="S130" s="231"/>
      <c r="T130" s="232"/>
      <c r="U130" s="72" t="s">
        <v>22</v>
      </c>
      <c r="V130" s="233">
        <f t="shared" si="7"/>
        <v>0</v>
      </c>
      <c r="W130" s="233"/>
      <c r="X130" s="233"/>
      <c r="AE130" s="88"/>
      <c r="AF130" s="88"/>
      <c r="AG130" s="88"/>
      <c r="AH130" s="88"/>
      <c r="AI130" s="68"/>
      <c r="AJ130" s="68"/>
    </row>
    <row r="131" spans="2:36" ht="9.75" hidden="1" customHeight="1" outlineLevel="4" x14ac:dyDescent="0.3">
      <c r="B131" s="252"/>
      <c r="C131" s="252"/>
      <c r="D131" s="230">
        <f t="shared" si="0"/>
        <v>0</v>
      </c>
      <c r="E131" s="231"/>
      <c r="F131" s="231"/>
      <c r="G131" s="231"/>
      <c r="H131" s="231"/>
      <c r="I131" s="231"/>
      <c r="J131" s="231"/>
      <c r="K131" s="231"/>
      <c r="L131" s="231"/>
      <c r="M131" s="231"/>
      <c r="N131" s="231"/>
      <c r="O131" s="231"/>
      <c r="P131" s="231"/>
      <c r="Q131" s="231"/>
      <c r="R131" s="231"/>
      <c r="S131" s="231"/>
      <c r="T131" s="232"/>
      <c r="U131" s="72" t="s">
        <v>22</v>
      </c>
      <c r="V131" s="233">
        <f t="shared" si="7"/>
        <v>0</v>
      </c>
      <c r="W131" s="233"/>
      <c r="X131" s="233"/>
      <c r="AE131" s="88"/>
      <c r="AF131" s="88"/>
      <c r="AG131" s="88"/>
      <c r="AH131" s="88"/>
      <c r="AI131" s="68"/>
      <c r="AJ131" s="68"/>
    </row>
    <row r="132" spans="2:36" ht="9.75" hidden="1" customHeight="1" outlineLevel="4" x14ac:dyDescent="0.3">
      <c r="B132" s="252"/>
      <c r="C132" s="252"/>
      <c r="D132" s="230">
        <f t="shared" si="0"/>
        <v>0</v>
      </c>
      <c r="E132" s="231"/>
      <c r="F132" s="231"/>
      <c r="G132" s="231"/>
      <c r="H132" s="231"/>
      <c r="I132" s="231"/>
      <c r="J132" s="231"/>
      <c r="K132" s="231"/>
      <c r="L132" s="231"/>
      <c r="M132" s="231"/>
      <c r="N132" s="231"/>
      <c r="O132" s="231"/>
      <c r="P132" s="231"/>
      <c r="Q132" s="231"/>
      <c r="R132" s="231"/>
      <c r="S132" s="231"/>
      <c r="T132" s="232"/>
      <c r="U132" s="72" t="s">
        <v>22</v>
      </c>
      <c r="V132" s="233">
        <f t="shared" si="7"/>
        <v>0</v>
      </c>
      <c r="W132" s="233"/>
      <c r="X132" s="233"/>
      <c r="AE132" s="88"/>
      <c r="AF132" s="88"/>
      <c r="AG132" s="88"/>
      <c r="AH132" s="88"/>
      <c r="AI132" s="68"/>
      <c r="AJ132" s="68"/>
    </row>
    <row r="133" spans="2:36" ht="9.75" hidden="1" customHeight="1" outlineLevel="4" x14ac:dyDescent="0.3">
      <c r="B133" s="252"/>
      <c r="C133" s="252"/>
      <c r="D133" s="230">
        <f t="shared" si="0"/>
        <v>0</v>
      </c>
      <c r="E133" s="231"/>
      <c r="F133" s="231"/>
      <c r="G133" s="231"/>
      <c r="H133" s="231"/>
      <c r="I133" s="231"/>
      <c r="J133" s="231"/>
      <c r="K133" s="231"/>
      <c r="L133" s="231"/>
      <c r="M133" s="231"/>
      <c r="N133" s="231"/>
      <c r="O133" s="231"/>
      <c r="P133" s="231"/>
      <c r="Q133" s="231"/>
      <c r="R133" s="231"/>
      <c r="S133" s="231"/>
      <c r="T133" s="232"/>
      <c r="U133" s="72" t="s">
        <v>22</v>
      </c>
      <c r="V133" s="233">
        <f t="shared" si="7"/>
        <v>0</v>
      </c>
      <c r="W133" s="233"/>
      <c r="X133" s="233"/>
      <c r="AE133" s="88"/>
      <c r="AF133" s="88"/>
      <c r="AG133" s="88"/>
      <c r="AH133" s="88"/>
      <c r="AI133" s="68"/>
      <c r="AJ133" s="68"/>
    </row>
    <row r="134" spans="2:36" ht="9.75" hidden="1" customHeight="1" outlineLevel="4" x14ac:dyDescent="0.3">
      <c r="B134" s="252"/>
      <c r="C134" s="252"/>
      <c r="D134" s="230">
        <f t="shared" si="0"/>
        <v>0</v>
      </c>
      <c r="E134" s="231"/>
      <c r="F134" s="231"/>
      <c r="G134" s="231"/>
      <c r="H134" s="231"/>
      <c r="I134" s="231"/>
      <c r="J134" s="231"/>
      <c r="K134" s="231"/>
      <c r="L134" s="231"/>
      <c r="M134" s="231"/>
      <c r="N134" s="231"/>
      <c r="O134" s="231"/>
      <c r="P134" s="231"/>
      <c r="Q134" s="231"/>
      <c r="R134" s="231"/>
      <c r="S134" s="231"/>
      <c r="T134" s="232"/>
      <c r="U134" s="72" t="s">
        <v>22</v>
      </c>
      <c r="V134" s="233">
        <f t="shared" si="7"/>
        <v>0</v>
      </c>
      <c r="W134" s="233"/>
      <c r="X134" s="233"/>
      <c r="AE134" s="88"/>
      <c r="AF134" s="88"/>
      <c r="AG134" s="88"/>
      <c r="AH134" s="88"/>
      <c r="AI134" s="68"/>
      <c r="AJ134" s="68"/>
    </row>
    <row r="135" spans="2:36" ht="9.75" hidden="1" customHeight="1" outlineLevel="4" x14ac:dyDescent="0.3">
      <c r="B135" s="252"/>
      <c r="C135" s="252"/>
      <c r="D135" s="230">
        <f t="shared" si="0"/>
        <v>0</v>
      </c>
      <c r="E135" s="231"/>
      <c r="F135" s="231"/>
      <c r="G135" s="231"/>
      <c r="H135" s="231"/>
      <c r="I135" s="231"/>
      <c r="J135" s="231"/>
      <c r="K135" s="231"/>
      <c r="L135" s="231"/>
      <c r="M135" s="231"/>
      <c r="N135" s="231"/>
      <c r="O135" s="231"/>
      <c r="P135" s="231"/>
      <c r="Q135" s="231"/>
      <c r="R135" s="231"/>
      <c r="S135" s="231"/>
      <c r="T135" s="232"/>
      <c r="U135" s="72" t="s">
        <v>22</v>
      </c>
      <c r="V135" s="233">
        <f t="shared" si="7"/>
        <v>0</v>
      </c>
      <c r="W135" s="233"/>
      <c r="X135" s="233"/>
      <c r="AE135" s="88"/>
      <c r="AF135" s="88"/>
      <c r="AG135" s="88"/>
      <c r="AH135" s="88"/>
      <c r="AI135" s="68"/>
      <c r="AJ135" s="68"/>
    </row>
    <row r="136" spans="2:36" ht="9.75" hidden="1" customHeight="1" outlineLevel="4" x14ac:dyDescent="0.3">
      <c r="B136" s="252"/>
      <c r="C136" s="252"/>
      <c r="D136" s="230">
        <f t="shared" si="0"/>
        <v>0</v>
      </c>
      <c r="E136" s="231"/>
      <c r="F136" s="231"/>
      <c r="G136" s="231"/>
      <c r="H136" s="231"/>
      <c r="I136" s="231"/>
      <c r="J136" s="231"/>
      <c r="K136" s="231"/>
      <c r="L136" s="231"/>
      <c r="M136" s="231"/>
      <c r="N136" s="231"/>
      <c r="O136" s="231"/>
      <c r="P136" s="231"/>
      <c r="Q136" s="231"/>
      <c r="R136" s="231"/>
      <c r="S136" s="231"/>
      <c r="T136" s="232"/>
      <c r="U136" s="72" t="s">
        <v>22</v>
      </c>
      <c r="V136" s="233">
        <f t="shared" si="7"/>
        <v>0</v>
      </c>
      <c r="W136" s="233"/>
      <c r="X136" s="233"/>
      <c r="AE136" s="88"/>
      <c r="AF136" s="88"/>
      <c r="AG136" s="88"/>
      <c r="AH136" s="88"/>
      <c r="AI136" s="68"/>
      <c r="AJ136" s="68"/>
    </row>
    <row r="137" spans="2:36" ht="9.75" hidden="1" customHeight="1" outlineLevel="4" x14ac:dyDescent="0.3">
      <c r="B137" s="252"/>
      <c r="C137" s="252"/>
      <c r="D137" s="230">
        <f t="shared" si="0"/>
        <v>0</v>
      </c>
      <c r="E137" s="231"/>
      <c r="F137" s="231"/>
      <c r="G137" s="231"/>
      <c r="H137" s="231"/>
      <c r="I137" s="231"/>
      <c r="J137" s="231"/>
      <c r="K137" s="231"/>
      <c r="L137" s="231"/>
      <c r="M137" s="231"/>
      <c r="N137" s="231"/>
      <c r="O137" s="231"/>
      <c r="P137" s="231"/>
      <c r="Q137" s="231"/>
      <c r="R137" s="231"/>
      <c r="S137" s="231"/>
      <c r="T137" s="232"/>
      <c r="U137" s="72" t="s">
        <v>22</v>
      </c>
      <c r="V137" s="233">
        <f t="shared" si="7"/>
        <v>0</v>
      </c>
      <c r="W137" s="233"/>
      <c r="X137" s="233"/>
      <c r="AE137" s="88"/>
      <c r="AF137" s="88"/>
      <c r="AG137" s="88"/>
      <c r="AH137" s="88"/>
      <c r="AI137" s="68"/>
      <c r="AJ137" s="68"/>
    </row>
    <row r="138" spans="2:36" ht="9.75" hidden="1" customHeight="1" outlineLevel="4" x14ac:dyDescent="0.3">
      <c r="B138" s="252"/>
      <c r="C138" s="252"/>
      <c r="D138" s="230">
        <f t="shared" si="0"/>
        <v>0</v>
      </c>
      <c r="E138" s="231"/>
      <c r="F138" s="231"/>
      <c r="G138" s="231"/>
      <c r="H138" s="231"/>
      <c r="I138" s="231"/>
      <c r="J138" s="231"/>
      <c r="K138" s="231"/>
      <c r="L138" s="231"/>
      <c r="M138" s="231"/>
      <c r="N138" s="231"/>
      <c r="O138" s="231"/>
      <c r="P138" s="231"/>
      <c r="Q138" s="231"/>
      <c r="R138" s="231"/>
      <c r="S138" s="231"/>
      <c r="T138" s="232"/>
      <c r="U138" s="72" t="s">
        <v>22</v>
      </c>
      <c r="V138" s="233">
        <f t="shared" si="7"/>
        <v>0</v>
      </c>
      <c r="W138" s="233"/>
      <c r="X138" s="233"/>
      <c r="AE138" s="88"/>
      <c r="AF138" s="88"/>
      <c r="AG138" s="88"/>
      <c r="AH138" s="88"/>
      <c r="AI138" s="68"/>
      <c r="AJ138" s="68"/>
    </row>
    <row r="139" spans="2:36" ht="9.75" hidden="1" customHeight="1" outlineLevel="4" x14ac:dyDescent="0.3">
      <c r="B139" s="252"/>
      <c r="C139" s="252"/>
      <c r="D139" s="230">
        <f t="shared" si="0"/>
        <v>0</v>
      </c>
      <c r="E139" s="231"/>
      <c r="F139" s="231"/>
      <c r="G139" s="231"/>
      <c r="H139" s="231"/>
      <c r="I139" s="231"/>
      <c r="J139" s="231"/>
      <c r="K139" s="231"/>
      <c r="L139" s="231"/>
      <c r="M139" s="231"/>
      <c r="N139" s="231"/>
      <c r="O139" s="231"/>
      <c r="P139" s="231"/>
      <c r="Q139" s="231"/>
      <c r="R139" s="231"/>
      <c r="S139" s="231"/>
      <c r="T139" s="232"/>
      <c r="U139" s="72" t="s">
        <v>22</v>
      </c>
      <c r="V139" s="233">
        <f t="shared" si="7"/>
        <v>0</v>
      </c>
      <c r="W139" s="233"/>
      <c r="X139" s="233"/>
      <c r="AE139" s="88"/>
      <c r="AF139" s="88"/>
      <c r="AG139" s="88"/>
      <c r="AH139" s="88"/>
      <c r="AI139" s="68"/>
      <c r="AJ139" s="68"/>
    </row>
    <row r="140" spans="2:36" ht="9.75" hidden="1" customHeight="1" outlineLevel="4" x14ac:dyDescent="0.3">
      <c r="B140" s="252"/>
      <c r="C140" s="252"/>
      <c r="D140" s="230">
        <f t="shared" si="0"/>
        <v>0</v>
      </c>
      <c r="E140" s="231"/>
      <c r="F140" s="231"/>
      <c r="G140" s="231"/>
      <c r="H140" s="231"/>
      <c r="I140" s="231"/>
      <c r="J140" s="231"/>
      <c r="K140" s="231"/>
      <c r="L140" s="231"/>
      <c r="M140" s="231"/>
      <c r="N140" s="231"/>
      <c r="O140" s="231"/>
      <c r="P140" s="231"/>
      <c r="Q140" s="231"/>
      <c r="R140" s="231"/>
      <c r="S140" s="231"/>
      <c r="T140" s="232"/>
      <c r="U140" s="72" t="s">
        <v>22</v>
      </c>
      <c r="V140" s="233">
        <f t="shared" si="7"/>
        <v>0</v>
      </c>
      <c r="W140" s="233"/>
      <c r="X140" s="233"/>
      <c r="AE140" s="88"/>
      <c r="AF140" s="88"/>
      <c r="AG140" s="88"/>
      <c r="AH140" s="88"/>
      <c r="AI140" s="68"/>
      <c r="AJ140" s="68"/>
    </row>
    <row r="141" spans="2:36" ht="9.75" hidden="1" customHeight="1" outlineLevel="4" x14ac:dyDescent="0.3">
      <c r="B141" s="252"/>
      <c r="C141" s="252"/>
      <c r="D141" s="230">
        <f t="shared" si="0"/>
        <v>0</v>
      </c>
      <c r="E141" s="231"/>
      <c r="F141" s="231"/>
      <c r="G141" s="231"/>
      <c r="H141" s="231"/>
      <c r="I141" s="231"/>
      <c r="J141" s="231"/>
      <c r="K141" s="231"/>
      <c r="L141" s="231"/>
      <c r="M141" s="231"/>
      <c r="N141" s="231"/>
      <c r="O141" s="231"/>
      <c r="P141" s="231"/>
      <c r="Q141" s="231"/>
      <c r="R141" s="231"/>
      <c r="S141" s="231"/>
      <c r="T141" s="232"/>
      <c r="U141" s="72" t="s">
        <v>22</v>
      </c>
      <c r="V141" s="233">
        <f t="shared" si="7"/>
        <v>0</v>
      </c>
      <c r="W141" s="233"/>
      <c r="X141" s="233"/>
      <c r="AE141" s="88"/>
      <c r="AF141" s="88"/>
      <c r="AG141" s="88"/>
      <c r="AH141" s="88"/>
      <c r="AI141" s="68"/>
      <c r="AJ141" s="68"/>
    </row>
    <row r="142" spans="2:36" ht="9.75" hidden="1" customHeight="1" outlineLevel="4" x14ac:dyDescent="0.3">
      <c r="B142" s="252"/>
      <c r="C142" s="252"/>
      <c r="D142" s="230">
        <f t="shared" si="0"/>
        <v>0</v>
      </c>
      <c r="E142" s="231"/>
      <c r="F142" s="231"/>
      <c r="G142" s="231"/>
      <c r="H142" s="231"/>
      <c r="I142" s="231"/>
      <c r="J142" s="231"/>
      <c r="K142" s="231"/>
      <c r="L142" s="231"/>
      <c r="M142" s="231"/>
      <c r="N142" s="231"/>
      <c r="O142" s="231"/>
      <c r="P142" s="231"/>
      <c r="Q142" s="231"/>
      <c r="R142" s="231"/>
      <c r="S142" s="231"/>
      <c r="T142" s="232"/>
      <c r="U142" s="72" t="s">
        <v>22</v>
      </c>
      <c r="V142" s="233">
        <f t="shared" si="7"/>
        <v>0</v>
      </c>
      <c r="W142" s="233"/>
      <c r="X142" s="233"/>
      <c r="AE142" s="88"/>
      <c r="AF142" s="88"/>
      <c r="AG142" s="88"/>
      <c r="AH142" s="88"/>
      <c r="AI142" s="68"/>
      <c r="AJ142" s="68"/>
    </row>
    <row r="143" spans="2:36" ht="9.75" hidden="1" customHeight="1" outlineLevel="4" x14ac:dyDescent="0.3">
      <c r="B143" s="252"/>
      <c r="C143" s="252"/>
      <c r="D143" s="230">
        <f t="shared" si="0"/>
        <v>0</v>
      </c>
      <c r="E143" s="231"/>
      <c r="F143" s="231"/>
      <c r="G143" s="231"/>
      <c r="H143" s="231"/>
      <c r="I143" s="231"/>
      <c r="J143" s="231"/>
      <c r="K143" s="231"/>
      <c r="L143" s="231"/>
      <c r="M143" s="231"/>
      <c r="N143" s="231"/>
      <c r="O143" s="231"/>
      <c r="P143" s="231"/>
      <c r="Q143" s="231"/>
      <c r="R143" s="231"/>
      <c r="S143" s="231"/>
      <c r="T143" s="232"/>
      <c r="U143" s="72" t="s">
        <v>22</v>
      </c>
      <c r="V143" s="233">
        <f t="shared" si="7"/>
        <v>0</v>
      </c>
      <c r="W143" s="233"/>
      <c r="X143" s="233"/>
      <c r="AE143" s="88"/>
      <c r="AF143" s="88"/>
      <c r="AG143" s="88"/>
      <c r="AH143" s="88"/>
      <c r="AI143" s="68"/>
      <c r="AJ143" s="68"/>
    </row>
    <row r="144" spans="2:36" ht="9.75" hidden="1" customHeight="1" outlineLevel="4" x14ac:dyDescent="0.3">
      <c r="B144" s="252"/>
      <c r="C144" s="252"/>
      <c r="D144" s="230">
        <f t="shared" si="0"/>
        <v>0</v>
      </c>
      <c r="E144" s="231"/>
      <c r="F144" s="231"/>
      <c r="G144" s="231"/>
      <c r="H144" s="231"/>
      <c r="I144" s="231"/>
      <c r="J144" s="231"/>
      <c r="K144" s="231"/>
      <c r="L144" s="231"/>
      <c r="M144" s="231"/>
      <c r="N144" s="231"/>
      <c r="O144" s="231"/>
      <c r="P144" s="231"/>
      <c r="Q144" s="231"/>
      <c r="R144" s="231"/>
      <c r="S144" s="231"/>
      <c r="T144" s="232"/>
      <c r="U144" s="72" t="s">
        <v>22</v>
      </c>
      <c r="V144" s="233">
        <f t="shared" si="7"/>
        <v>0</v>
      </c>
      <c r="W144" s="233"/>
      <c r="X144" s="233"/>
      <c r="AE144" s="88"/>
      <c r="AF144" s="88"/>
      <c r="AG144" s="88"/>
      <c r="AH144" s="88"/>
      <c r="AI144" s="68"/>
      <c r="AJ144" s="68"/>
    </row>
    <row r="145" spans="2:36" ht="9.75" hidden="1" customHeight="1" outlineLevel="4" x14ac:dyDescent="0.3">
      <c r="B145" s="252"/>
      <c r="C145" s="252"/>
      <c r="D145" s="230">
        <f t="shared" si="0"/>
        <v>0</v>
      </c>
      <c r="E145" s="231"/>
      <c r="F145" s="231"/>
      <c r="G145" s="231"/>
      <c r="H145" s="231"/>
      <c r="I145" s="231"/>
      <c r="J145" s="231"/>
      <c r="K145" s="231"/>
      <c r="L145" s="231"/>
      <c r="M145" s="231"/>
      <c r="N145" s="231"/>
      <c r="O145" s="231"/>
      <c r="P145" s="231"/>
      <c r="Q145" s="231"/>
      <c r="R145" s="231"/>
      <c r="S145" s="231"/>
      <c r="T145" s="232"/>
      <c r="U145" s="72" t="s">
        <v>22</v>
      </c>
      <c r="V145" s="233">
        <f t="shared" si="7"/>
        <v>0</v>
      </c>
      <c r="W145" s="233"/>
      <c r="X145" s="233"/>
      <c r="AE145" s="88"/>
      <c r="AF145" s="88"/>
      <c r="AG145" s="88"/>
      <c r="AH145" s="88"/>
      <c r="AI145" s="68"/>
      <c r="AJ145" s="68"/>
    </row>
    <row r="146" spans="2:36" ht="9.75" hidden="1" customHeight="1" outlineLevel="4" x14ac:dyDescent="0.3">
      <c r="B146" s="252"/>
      <c r="C146" s="252"/>
      <c r="D146" s="230">
        <f t="shared" si="0"/>
        <v>0</v>
      </c>
      <c r="E146" s="231"/>
      <c r="F146" s="231"/>
      <c r="G146" s="231"/>
      <c r="H146" s="231"/>
      <c r="I146" s="231"/>
      <c r="J146" s="231"/>
      <c r="K146" s="231"/>
      <c r="L146" s="231"/>
      <c r="M146" s="231"/>
      <c r="N146" s="231"/>
      <c r="O146" s="231"/>
      <c r="P146" s="231"/>
      <c r="Q146" s="231"/>
      <c r="R146" s="231"/>
      <c r="S146" s="231"/>
      <c r="T146" s="232"/>
      <c r="U146" s="72" t="s">
        <v>22</v>
      </c>
      <c r="V146" s="233">
        <f t="shared" si="7"/>
        <v>0</v>
      </c>
      <c r="W146" s="233"/>
      <c r="X146" s="233"/>
      <c r="AE146" s="88"/>
      <c r="AF146" s="88"/>
      <c r="AG146" s="88"/>
      <c r="AH146" s="88"/>
      <c r="AI146" s="68"/>
      <c r="AJ146" s="68"/>
    </row>
    <row r="147" spans="2:36" ht="9.75" hidden="1" customHeight="1" outlineLevel="4" x14ac:dyDescent="0.3">
      <c r="B147" s="252"/>
      <c r="C147" s="252"/>
      <c r="D147" s="230">
        <f t="shared" si="0"/>
        <v>0</v>
      </c>
      <c r="E147" s="231"/>
      <c r="F147" s="231"/>
      <c r="G147" s="231"/>
      <c r="H147" s="231"/>
      <c r="I147" s="231"/>
      <c r="J147" s="231"/>
      <c r="K147" s="231"/>
      <c r="L147" s="231"/>
      <c r="M147" s="231"/>
      <c r="N147" s="231"/>
      <c r="O147" s="231"/>
      <c r="P147" s="231"/>
      <c r="Q147" s="231"/>
      <c r="R147" s="231"/>
      <c r="S147" s="231"/>
      <c r="T147" s="232"/>
      <c r="U147" s="72" t="s">
        <v>22</v>
      </c>
      <c r="V147" s="233">
        <f t="shared" si="7"/>
        <v>0</v>
      </c>
      <c r="W147" s="233"/>
      <c r="X147" s="233"/>
      <c r="AE147" s="88"/>
      <c r="AF147" s="88"/>
      <c r="AG147" s="88"/>
      <c r="AH147" s="88"/>
      <c r="AI147" s="68"/>
      <c r="AJ147" s="68"/>
    </row>
    <row r="148" spans="2:36" ht="9.75" hidden="1" customHeight="1" outlineLevel="4" x14ac:dyDescent="0.3">
      <c r="B148" s="252"/>
      <c r="C148" s="252"/>
      <c r="D148" s="230">
        <f t="shared" si="0"/>
        <v>0</v>
      </c>
      <c r="E148" s="231"/>
      <c r="F148" s="231"/>
      <c r="G148" s="231"/>
      <c r="H148" s="231"/>
      <c r="I148" s="231"/>
      <c r="J148" s="231"/>
      <c r="K148" s="231"/>
      <c r="L148" s="231"/>
      <c r="M148" s="231"/>
      <c r="N148" s="231"/>
      <c r="O148" s="231"/>
      <c r="P148" s="231"/>
      <c r="Q148" s="231"/>
      <c r="R148" s="231"/>
      <c r="S148" s="231"/>
      <c r="T148" s="232"/>
      <c r="U148" s="72" t="s">
        <v>22</v>
      </c>
      <c r="V148" s="233">
        <f t="shared" si="7"/>
        <v>0</v>
      </c>
      <c r="W148" s="233"/>
      <c r="X148" s="233"/>
      <c r="AE148" s="88"/>
      <c r="AF148" s="88"/>
      <c r="AG148" s="88"/>
      <c r="AH148" s="88"/>
      <c r="AI148" s="68"/>
      <c r="AJ148" s="68"/>
    </row>
    <row r="149" spans="2:36" ht="9.75" hidden="1" customHeight="1" outlineLevel="4" x14ac:dyDescent="0.3">
      <c r="B149" s="252"/>
      <c r="C149" s="252"/>
      <c r="D149" s="230">
        <f t="shared" si="0"/>
        <v>0</v>
      </c>
      <c r="E149" s="231"/>
      <c r="F149" s="231"/>
      <c r="G149" s="231"/>
      <c r="H149" s="231"/>
      <c r="I149" s="231"/>
      <c r="J149" s="231"/>
      <c r="K149" s="231"/>
      <c r="L149" s="231"/>
      <c r="M149" s="231"/>
      <c r="N149" s="231"/>
      <c r="O149" s="231"/>
      <c r="P149" s="231"/>
      <c r="Q149" s="231"/>
      <c r="R149" s="231"/>
      <c r="S149" s="231"/>
      <c r="T149" s="232"/>
      <c r="U149" s="72" t="s">
        <v>22</v>
      </c>
      <c r="V149" s="233">
        <f t="shared" si="7"/>
        <v>0</v>
      </c>
      <c r="W149" s="233"/>
      <c r="X149" s="233"/>
      <c r="AE149" s="88"/>
      <c r="AF149" s="88"/>
      <c r="AG149" s="88"/>
      <c r="AH149" s="88"/>
      <c r="AI149" s="68"/>
      <c r="AJ149" s="68"/>
    </row>
    <row r="150" spans="2:36" ht="9.75" hidden="1" customHeight="1" outlineLevel="4" x14ac:dyDescent="0.3">
      <c r="B150" s="252"/>
      <c r="C150" s="252"/>
      <c r="D150" s="230">
        <f t="shared" si="0"/>
        <v>0</v>
      </c>
      <c r="E150" s="231"/>
      <c r="F150" s="231"/>
      <c r="G150" s="231"/>
      <c r="H150" s="231"/>
      <c r="I150" s="231"/>
      <c r="J150" s="231"/>
      <c r="K150" s="231"/>
      <c r="L150" s="231"/>
      <c r="M150" s="231"/>
      <c r="N150" s="231"/>
      <c r="O150" s="231"/>
      <c r="P150" s="231"/>
      <c r="Q150" s="231"/>
      <c r="R150" s="231"/>
      <c r="S150" s="231"/>
      <c r="T150" s="232"/>
      <c r="U150" s="72" t="s">
        <v>22</v>
      </c>
      <c r="V150" s="233">
        <f t="shared" si="7"/>
        <v>0</v>
      </c>
      <c r="W150" s="233"/>
      <c r="X150" s="233"/>
      <c r="AE150" s="88"/>
      <c r="AF150" s="88"/>
      <c r="AG150" s="88"/>
      <c r="AH150" s="88"/>
      <c r="AI150" s="68"/>
      <c r="AJ150" s="68"/>
    </row>
    <row r="151" spans="2:36" ht="9.75" hidden="1" customHeight="1" outlineLevel="4" x14ac:dyDescent="0.3">
      <c r="B151" s="252"/>
      <c r="C151" s="252"/>
      <c r="D151" s="230">
        <f t="shared" si="0"/>
        <v>0</v>
      </c>
      <c r="E151" s="231"/>
      <c r="F151" s="231"/>
      <c r="G151" s="231"/>
      <c r="H151" s="231"/>
      <c r="I151" s="231"/>
      <c r="J151" s="231"/>
      <c r="K151" s="231"/>
      <c r="L151" s="231"/>
      <c r="M151" s="231"/>
      <c r="N151" s="231"/>
      <c r="O151" s="231"/>
      <c r="P151" s="231"/>
      <c r="Q151" s="231"/>
      <c r="R151" s="231"/>
      <c r="S151" s="231"/>
      <c r="T151" s="232"/>
      <c r="U151" s="72" t="s">
        <v>22</v>
      </c>
      <c r="V151" s="233">
        <f t="shared" si="7"/>
        <v>0</v>
      </c>
      <c r="W151" s="233"/>
      <c r="X151" s="233"/>
      <c r="AE151" s="88"/>
      <c r="AF151" s="88"/>
      <c r="AG151" s="88"/>
      <c r="AH151" s="88"/>
      <c r="AI151" s="68"/>
      <c r="AJ151" s="68"/>
    </row>
    <row r="152" spans="2:36" ht="9.75" hidden="1" customHeight="1" outlineLevel="4" x14ac:dyDescent="0.3">
      <c r="B152" s="252"/>
      <c r="C152" s="252"/>
      <c r="D152" s="230">
        <f t="shared" si="0"/>
        <v>0</v>
      </c>
      <c r="E152" s="231"/>
      <c r="F152" s="231"/>
      <c r="G152" s="231"/>
      <c r="H152" s="231"/>
      <c r="I152" s="231"/>
      <c r="J152" s="231"/>
      <c r="K152" s="231"/>
      <c r="L152" s="231"/>
      <c r="M152" s="231"/>
      <c r="N152" s="231"/>
      <c r="O152" s="231"/>
      <c r="P152" s="231"/>
      <c r="Q152" s="231"/>
      <c r="R152" s="231"/>
      <c r="S152" s="231"/>
      <c r="T152" s="232"/>
      <c r="U152" s="72" t="s">
        <v>22</v>
      </c>
      <c r="V152" s="233">
        <f t="shared" si="7"/>
        <v>0</v>
      </c>
      <c r="W152" s="233"/>
      <c r="X152" s="233"/>
      <c r="AE152" s="88"/>
      <c r="AF152" s="88"/>
      <c r="AG152" s="88"/>
      <c r="AH152" s="88"/>
      <c r="AI152" s="68"/>
      <c r="AJ152" s="68"/>
    </row>
    <row r="153" spans="2:36" ht="9.75" hidden="1" customHeight="1" outlineLevel="4" x14ac:dyDescent="0.3">
      <c r="B153" s="252"/>
      <c r="C153" s="252"/>
      <c r="D153" s="230">
        <f t="shared" si="0"/>
        <v>0</v>
      </c>
      <c r="E153" s="231"/>
      <c r="F153" s="231"/>
      <c r="G153" s="231"/>
      <c r="H153" s="231"/>
      <c r="I153" s="231"/>
      <c r="J153" s="231"/>
      <c r="K153" s="231"/>
      <c r="L153" s="231"/>
      <c r="M153" s="231"/>
      <c r="N153" s="231"/>
      <c r="O153" s="231"/>
      <c r="P153" s="231"/>
      <c r="Q153" s="231"/>
      <c r="R153" s="231"/>
      <c r="S153" s="231"/>
      <c r="T153" s="232"/>
      <c r="U153" s="72" t="s">
        <v>22</v>
      </c>
      <c r="V153" s="233">
        <f t="shared" si="7"/>
        <v>0</v>
      </c>
      <c r="W153" s="233"/>
      <c r="X153" s="233"/>
      <c r="AE153" s="88"/>
      <c r="AF153" s="88"/>
      <c r="AG153" s="88"/>
      <c r="AH153" s="88"/>
      <c r="AI153" s="68"/>
      <c r="AJ153" s="68"/>
    </row>
    <row r="154" spans="2:36" ht="9.75" hidden="1" customHeight="1" outlineLevel="4" x14ac:dyDescent="0.3">
      <c r="B154" s="252"/>
      <c r="C154" s="252"/>
      <c r="D154" s="230">
        <f t="shared" si="0"/>
        <v>0</v>
      </c>
      <c r="E154" s="231"/>
      <c r="F154" s="231"/>
      <c r="G154" s="231"/>
      <c r="H154" s="231"/>
      <c r="I154" s="231"/>
      <c r="J154" s="231"/>
      <c r="K154" s="231"/>
      <c r="L154" s="231"/>
      <c r="M154" s="231"/>
      <c r="N154" s="231"/>
      <c r="O154" s="231"/>
      <c r="P154" s="231"/>
      <c r="Q154" s="231"/>
      <c r="R154" s="231"/>
      <c r="S154" s="231"/>
      <c r="T154" s="232"/>
      <c r="U154" s="72" t="s">
        <v>22</v>
      </c>
      <c r="V154" s="233">
        <f t="shared" si="7"/>
        <v>0</v>
      </c>
      <c r="W154" s="233"/>
      <c r="X154" s="233"/>
      <c r="AE154" s="88"/>
      <c r="AF154" s="88"/>
      <c r="AG154" s="88"/>
      <c r="AH154" s="88"/>
      <c r="AI154" s="68"/>
      <c r="AJ154" s="68"/>
    </row>
    <row r="155" spans="2:36" ht="9.75" hidden="1" customHeight="1" outlineLevel="4" x14ac:dyDescent="0.3">
      <c r="B155" s="252"/>
      <c r="C155" s="252"/>
      <c r="D155" s="230">
        <f t="shared" si="0"/>
        <v>0</v>
      </c>
      <c r="E155" s="231"/>
      <c r="F155" s="231"/>
      <c r="G155" s="231"/>
      <c r="H155" s="231"/>
      <c r="I155" s="231"/>
      <c r="J155" s="231"/>
      <c r="K155" s="231"/>
      <c r="L155" s="231"/>
      <c r="M155" s="231"/>
      <c r="N155" s="231"/>
      <c r="O155" s="231"/>
      <c r="P155" s="231"/>
      <c r="Q155" s="231"/>
      <c r="R155" s="231"/>
      <c r="S155" s="231"/>
      <c r="T155" s="232"/>
      <c r="U155" s="72" t="s">
        <v>22</v>
      </c>
      <c r="V155" s="233">
        <f t="shared" si="7"/>
        <v>0</v>
      </c>
      <c r="W155" s="233"/>
      <c r="X155" s="233"/>
      <c r="AE155" s="88"/>
      <c r="AF155" s="88"/>
      <c r="AG155" s="88"/>
      <c r="AH155" s="88"/>
      <c r="AI155" s="68"/>
      <c r="AJ155" s="68"/>
    </row>
    <row r="156" spans="2:36" ht="9.75" hidden="1" customHeight="1" outlineLevel="4" x14ac:dyDescent="0.3">
      <c r="B156" s="252"/>
      <c r="C156" s="252"/>
      <c r="D156" s="230">
        <f t="shared" si="0"/>
        <v>0</v>
      </c>
      <c r="E156" s="231"/>
      <c r="F156" s="231"/>
      <c r="G156" s="231"/>
      <c r="H156" s="231"/>
      <c r="I156" s="231"/>
      <c r="J156" s="231"/>
      <c r="K156" s="231"/>
      <c r="L156" s="231"/>
      <c r="M156" s="231"/>
      <c r="N156" s="231"/>
      <c r="O156" s="231"/>
      <c r="P156" s="231"/>
      <c r="Q156" s="231"/>
      <c r="R156" s="231"/>
      <c r="S156" s="231"/>
      <c r="T156" s="232"/>
      <c r="U156" s="72" t="s">
        <v>22</v>
      </c>
      <c r="V156" s="233">
        <f t="shared" si="7"/>
        <v>0</v>
      </c>
      <c r="W156" s="233"/>
      <c r="X156" s="233"/>
      <c r="AE156" s="88"/>
      <c r="AF156" s="88"/>
      <c r="AG156" s="88"/>
      <c r="AH156" s="88"/>
      <c r="AI156" s="68"/>
      <c r="AJ156" s="68"/>
    </row>
    <row r="157" spans="2:36" ht="9.75" hidden="1" customHeight="1" outlineLevel="4" x14ac:dyDescent="0.3">
      <c r="B157" s="252"/>
      <c r="C157" s="252"/>
      <c r="D157" s="230">
        <f t="shared" si="0"/>
        <v>0</v>
      </c>
      <c r="E157" s="231"/>
      <c r="F157" s="231"/>
      <c r="G157" s="231"/>
      <c r="H157" s="231"/>
      <c r="I157" s="231"/>
      <c r="J157" s="231"/>
      <c r="K157" s="231"/>
      <c r="L157" s="231"/>
      <c r="M157" s="231"/>
      <c r="N157" s="231"/>
      <c r="O157" s="231"/>
      <c r="P157" s="231"/>
      <c r="Q157" s="231"/>
      <c r="R157" s="231"/>
      <c r="S157" s="231"/>
      <c r="T157" s="232"/>
      <c r="U157" s="72" t="s">
        <v>22</v>
      </c>
      <c r="V157" s="233">
        <f t="shared" si="7"/>
        <v>0</v>
      </c>
      <c r="W157" s="233"/>
      <c r="X157" s="233"/>
      <c r="AE157" s="88"/>
      <c r="AF157" s="88"/>
      <c r="AG157" s="88"/>
      <c r="AH157" s="88"/>
      <c r="AI157" s="68"/>
      <c r="AJ157" s="68"/>
    </row>
    <row r="158" spans="2:36" ht="9.75" hidden="1" customHeight="1" outlineLevel="4" x14ac:dyDescent="0.3">
      <c r="B158" s="252"/>
      <c r="C158" s="252"/>
      <c r="D158" s="230">
        <f t="shared" si="0"/>
        <v>0</v>
      </c>
      <c r="E158" s="231"/>
      <c r="F158" s="231"/>
      <c r="G158" s="231"/>
      <c r="H158" s="231"/>
      <c r="I158" s="231"/>
      <c r="J158" s="231"/>
      <c r="K158" s="231"/>
      <c r="L158" s="231"/>
      <c r="M158" s="231"/>
      <c r="N158" s="231"/>
      <c r="O158" s="231"/>
      <c r="P158" s="231"/>
      <c r="Q158" s="231"/>
      <c r="R158" s="231"/>
      <c r="S158" s="231"/>
      <c r="T158" s="232"/>
      <c r="U158" s="72" t="s">
        <v>22</v>
      </c>
      <c r="V158" s="233">
        <f t="shared" si="7"/>
        <v>0</v>
      </c>
      <c r="W158" s="233"/>
      <c r="X158" s="233"/>
      <c r="AE158" s="88"/>
      <c r="AF158" s="88"/>
      <c r="AG158" s="88"/>
      <c r="AH158" s="88"/>
      <c r="AI158" s="68"/>
      <c r="AJ158" s="68"/>
    </row>
    <row r="159" spans="2:36" ht="9.75" hidden="1" customHeight="1" outlineLevel="4" x14ac:dyDescent="0.3">
      <c r="B159" s="252"/>
      <c r="C159" s="252"/>
      <c r="D159" s="230">
        <f t="shared" si="0"/>
        <v>0</v>
      </c>
      <c r="E159" s="231"/>
      <c r="F159" s="231"/>
      <c r="G159" s="231"/>
      <c r="H159" s="231"/>
      <c r="I159" s="231"/>
      <c r="J159" s="231"/>
      <c r="K159" s="231"/>
      <c r="L159" s="231"/>
      <c r="M159" s="231"/>
      <c r="N159" s="231"/>
      <c r="O159" s="231"/>
      <c r="P159" s="231"/>
      <c r="Q159" s="231"/>
      <c r="R159" s="231"/>
      <c r="S159" s="231"/>
      <c r="T159" s="232"/>
      <c r="U159" s="72" t="s">
        <v>22</v>
      </c>
      <c r="V159" s="233">
        <f t="shared" si="7"/>
        <v>0</v>
      </c>
      <c r="W159" s="233"/>
      <c r="X159" s="233"/>
      <c r="AE159" s="88"/>
      <c r="AF159" s="88"/>
      <c r="AG159" s="88"/>
      <c r="AH159" s="88"/>
      <c r="AI159" s="68"/>
      <c r="AJ159" s="68"/>
    </row>
    <row r="160" spans="2:36" ht="9.75" hidden="1" customHeight="1" outlineLevel="4" x14ac:dyDescent="0.3">
      <c r="B160" s="252"/>
      <c r="C160" s="252"/>
      <c r="D160" s="230">
        <f t="shared" si="0"/>
        <v>0</v>
      </c>
      <c r="E160" s="231"/>
      <c r="F160" s="231"/>
      <c r="G160" s="231"/>
      <c r="H160" s="231"/>
      <c r="I160" s="231"/>
      <c r="J160" s="231"/>
      <c r="K160" s="231"/>
      <c r="L160" s="231"/>
      <c r="M160" s="231"/>
      <c r="N160" s="231"/>
      <c r="O160" s="231"/>
      <c r="P160" s="231"/>
      <c r="Q160" s="231"/>
      <c r="R160" s="231"/>
      <c r="S160" s="231"/>
      <c r="T160" s="232"/>
      <c r="U160" s="72" t="s">
        <v>22</v>
      </c>
      <c r="V160" s="233">
        <f t="shared" si="7"/>
        <v>0</v>
      </c>
      <c r="W160" s="233"/>
      <c r="X160" s="233"/>
      <c r="AE160" s="88"/>
      <c r="AF160" s="88"/>
      <c r="AG160" s="88"/>
      <c r="AH160" s="88"/>
      <c r="AI160" s="68"/>
      <c r="AJ160" s="68"/>
    </row>
    <row r="161" spans="2:36" ht="9.75" hidden="1" customHeight="1" outlineLevel="4" x14ac:dyDescent="0.3">
      <c r="B161" s="252"/>
      <c r="C161" s="252"/>
      <c r="D161" s="230">
        <f t="shared" si="0"/>
        <v>0</v>
      </c>
      <c r="E161" s="231"/>
      <c r="F161" s="231"/>
      <c r="G161" s="231"/>
      <c r="H161" s="231"/>
      <c r="I161" s="231"/>
      <c r="J161" s="231"/>
      <c r="K161" s="231"/>
      <c r="L161" s="231"/>
      <c r="M161" s="231"/>
      <c r="N161" s="231"/>
      <c r="O161" s="231"/>
      <c r="P161" s="231"/>
      <c r="Q161" s="231"/>
      <c r="R161" s="231"/>
      <c r="S161" s="231"/>
      <c r="T161" s="232"/>
      <c r="U161" s="72" t="s">
        <v>22</v>
      </c>
      <c r="V161" s="233">
        <f t="shared" si="7"/>
        <v>0</v>
      </c>
      <c r="W161" s="233"/>
      <c r="X161" s="233"/>
      <c r="AE161" s="88"/>
      <c r="AF161" s="88"/>
      <c r="AG161" s="88"/>
      <c r="AH161" s="88"/>
      <c r="AI161" s="68"/>
      <c r="AJ161" s="68"/>
    </row>
    <row r="162" spans="2:36" ht="9.75" hidden="1" customHeight="1" outlineLevel="4" x14ac:dyDescent="0.3">
      <c r="B162" s="252"/>
      <c r="C162" s="252"/>
      <c r="D162" s="230">
        <f t="shared" si="0"/>
        <v>0</v>
      </c>
      <c r="E162" s="231"/>
      <c r="F162" s="231"/>
      <c r="G162" s="231"/>
      <c r="H162" s="231"/>
      <c r="I162" s="231"/>
      <c r="J162" s="231"/>
      <c r="K162" s="231"/>
      <c r="L162" s="231"/>
      <c r="M162" s="231"/>
      <c r="N162" s="231"/>
      <c r="O162" s="231"/>
      <c r="P162" s="231"/>
      <c r="Q162" s="231"/>
      <c r="R162" s="231"/>
      <c r="S162" s="231"/>
      <c r="T162" s="232"/>
      <c r="U162" s="72" t="s">
        <v>22</v>
      </c>
      <c r="V162" s="233">
        <f t="shared" si="7"/>
        <v>0</v>
      </c>
      <c r="W162" s="233"/>
      <c r="X162" s="233"/>
      <c r="AE162" s="88"/>
      <c r="AF162" s="88"/>
      <c r="AG162" s="88"/>
      <c r="AH162" s="88"/>
      <c r="AI162" s="68"/>
      <c r="AJ162" s="68"/>
    </row>
    <row r="163" spans="2:36" ht="9.75" hidden="1" customHeight="1" outlineLevel="4" x14ac:dyDescent="0.3">
      <c r="B163" s="252"/>
      <c r="C163" s="252"/>
      <c r="D163" s="230">
        <f t="shared" si="0"/>
        <v>0</v>
      </c>
      <c r="E163" s="231"/>
      <c r="F163" s="231"/>
      <c r="G163" s="231"/>
      <c r="H163" s="231"/>
      <c r="I163" s="231"/>
      <c r="J163" s="231"/>
      <c r="K163" s="231"/>
      <c r="L163" s="231"/>
      <c r="M163" s="231"/>
      <c r="N163" s="231"/>
      <c r="O163" s="231"/>
      <c r="P163" s="231"/>
      <c r="Q163" s="231"/>
      <c r="R163" s="231"/>
      <c r="S163" s="231"/>
      <c r="T163" s="232"/>
      <c r="U163" s="72" t="s">
        <v>22</v>
      </c>
      <c r="V163" s="233">
        <f t="shared" si="7"/>
        <v>0</v>
      </c>
      <c r="W163" s="233"/>
      <c r="X163" s="233"/>
      <c r="AE163" s="88"/>
      <c r="AF163" s="88"/>
      <c r="AG163" s="88"/>
      <c r="AH163" s="88"/>
      <c r="AI163" s="68"/>
      <c r="AJ163" s="68"/>
    </row>
    <row r="164" spans="2:36" ht="9.75" hidden="1" customHeight="1" outlineLevel="4" x14ac:dyDescent="0.3">
      <c r="B164" s="252"/>
      <c r="C164" s="252"/>
      <c r="D164" s="230">
        <f t="shared" si="0"/>
        <v>0</v>
      </c>
      <c r="E164" s="231"/>
      <c r="F164" s="231"/>
      <c r="G164" s="231"/>
      <c r="H164" s="231"/>
      <c r="I164" s="231"/>
      <c r="J164" s="231"/>
      <c r="K164" s="231"/>
      <c r="L164" s="231"/>
      <c r="M164" s="231"/>
      <c r="N164" s="231"/>
      <c r="O164" s="231"/>
      <c r="P164" s="231"/>
      <c r="Q164" s="231"/>
      <c r="R164" s="231"/>
      <c r="S164" s="231"/>
      <c r="T164" s="232"/>
      <c r="U164" s="72" t="s">
        <v>22</v>
      </c>
      <c r="V164" s="233">
        <f t="shared" si="7"/>
        <v>0</v>
      </c>
      <c r="W164" s="233"/>
      <c r="X164" s="233"/>
      <c r="AE164" s="88"/>
      <c r="AF164" s="88"/>
      <c r="AG164" s="88"/>
      <c r="AH164" s="88"/>
      <c r="AI164" s="68"/>
      <c r="AJ164" s="68"/>
    </row>
    <row r="165" spans="2:36" ht="9.75" hidden="1" customHeight="1" outlineLevel="4" x14ac:dyDescent="0.3">
      <c r="B165" s="252"/>
      <c r="C165" s="252"/>
      <c r="D165" s="230">
        <f t="shared" si="0"/>
        <v>0</v>
      </c>
      <c r="E165" s="231"/>
      <c r="F165" s="231"/>
      <c r="G165" s="231"/>
      <c r="H165" s="231"/>
      <c r="I165" s="231"/>
      <c r="J165" s="231"/>
      <c r="K165" s="231"/>
      <c r="L165" s="231"/>
      <c r="M165" s="231"/>
      <c r="N165" s="231"/>
      <c r="O165" s="231"/>
      <c r="P165" s="231"/>
      <c r="Q165" s="231"/>
      <c r="R165" s="231"/>
      <c r="S165" s="231"/>
      <c r="T165" s="232"/>
      <c r="U165" s="72" t="s">
        <v>22</v>
      </c>
      <c r="V165" s="233">
        <f t="shared" si="7"/>
        <v>0</v>
      </c>
      <c r="W165" s="233"/>
      <c r="X165" s="233"/>
      <c r="AE165" s="88"/>
      <c r="AF165" s="88"/>
      <c r="AG165" s="88"/>
      <c r="AH165" s="88"/>
      <c r="AI165" s="68"/>
      <c r="AJ165" s="68"/>
    </row>
    <row r="166" spans="2:36" ht="9.75" hidden="1" customHeight="1" outlineLevel="4" x14ac:dyDescent="0.3">
      <c r="B166" s="252"/>
      <c r="C166" s="252"/>
      <c r="D166" s="230">
        <f t="shared" si="0"/>
        <v>0</v>
      </c>
      <c r="E166" s="231"/>
      <c r="F166" s="231"/>
      <c r="G166" s="231"/>
      <c r="H166" s="231"/>
      <c r="I166" s="231"/>
      <c r="J166" s="231"/>
      <c r="K166" s="231"/>
      <c r="L166" s="231"/>
      <c r="M166" s="231"/>
      <c r="N166" s="231"/>
      <c r="O166" s="231"/>
      <c r="P166" s="231"/>
      <c r="Q166" s="231"/>
      <c r="R166" s="231"/>
      <c r="S166" s="231"/>
      <c r="T166" s="232"/>
      <c r="U166" s="72" t="s">
        <v>22</v>
      </c>
      <c r="V166" s="233">
        <f t="shared" si="7"/>
        <v>0</v>
      </c>
      <c r="W166" s="233"/>
      <c r="X166" s="233"/>
      <c r="AE166" s="88"/>
      <c r="AF166" s="88"/>
      <c r="AG166" s="88"/>
      <c r="AH166" s="88"/>
      <c r="AI166" s="68"/>
      <c r="AJ166" s="68"/>
    </row>
    <row r="167" spans="2:36" ht="9.75" hidden="1" customHeight="1" outlineLevel="4" x14ac:dyDescent="0.3">
      <c r="B167" s="252"/>
      <c r="C167" s="252"/>
      <c r="D167" s="230">
        <f t="shared" si="0"/>
        <v>0</v>
      </c>
      <c r="E167" s="231"/>
      <c r="F167" s="231"/>
      <c r="G167" s="231"/>
      <c r="H167" s="231"/>
      <c r="I167" s="231"/>
      <c r="J167" s="231"/>
      <c r="K167" s="231"/>
      <c r="L167" s="231"/>
      <c r="M167" s="231"/>
      <c r="N167" s="231"/>
      <c r="O167" s="231"/>
      <c r="P167" s="231"/>
      <c r="Q167" s="231"/>
      <c r="R167" s="231"/>
      <c r="S167" s="231"/>
      <c r="T167" s="232"/>
      <c r="U167" s="72" t="s">
        <v>22</v>
      </c>
      <c r="V167" s="233">
        <f t="shared" si="7"/>
        <v>0</v>
      </c>
      <c r="W167" s="233"/>
      <c r="X167" s="233"/>
      <c r="AE167" s="88"/>
      <c r="AF167" s="88"/>
      <c r="AG167" s="88"/>
      <c r="AH167" s="88"/>
      <c r="AI167" s="68"/>
      <c r="AJ167" s="68"/>
    </row>
    <row r="168" spans="2:36" ht="9.75" hidden="1" customHeight="1" outlineLevel="4" x14ac:dyDescent="0.3">
      <c r="B168" s="252"/>
      <c r="C168" s="252"/>
      <c r="D168" s="230">
        <f t="shared" si="0"/>
        <v>0</v>
      </c>
      <c r="E168" s="231"/>
      <c r="F168" s="231"/>
      <c r="G168" s="231"/>
      <c r="H168" s="231"/>
      <c r="I168" s="231"/>
      <c r="J168" s="231"/>
      <c r="K168" s="231"/>
      <c r="L168" s="231"/>
      <c r="M168" s="231"/>
      <c r="N168" s="231"/>
      <c r="O168" s="231"/>
      <c r="P168" s="231"/>
      <c r="Q168" s="231"/>
      <c r="R168" s="231"/>
      <c r="S168" s="231"/>
      <c r="T168" s="232"/>
      <c r="U168" s="72" t="s">
        <v>22</v>
      </c>
      <c r="V168" s="233">
        <f t="shared" si="7"/>
        <v>0</v>
      </c>
      <c r="W168" s="233"/>
      <c r="X168" s="233"/>
      <c r="AE168" s="88"/>
      <c r="AF168" s="88"/>
      <c r="AG168" s="88"/>
      <c r="AH168" s="88"/>
      <c r="AI168" s="68"/>
      <c r="AJ168" s="68"/>
    </row>
    <row r="169" spans="2:36" ht="9.75" hidden="1" customHeight="1" outlineLevel="4" x14ac:dyDescent="0.3">
      <c r="B169" s="252"/>
      <c r="C169" s="252"/>
      <c r="D169" s="230">
        <f t="shared" si="0"/>
        <v>0</v>
      </c>
      <c r="E169" s="231"/>
      <c r="F169" s="231"/>
      <c r="G169" s="231"/>
      <c r="H169" s="231"/>
      <c r="I169" s="231"/>
      <c r="J169" s="231"/>
      <c r="K169" s="231"/>
      <c r="L169" s="231"/>
      <c r="M169" s="231"/>
      <c r="N169" s="231"/>
      <c r="O169" s="231"/>
      <c r="P169" s="231"/>
      <c r="Q169" s="231"/>
      <c r="R169" s="231"/>
      <c r="S169" s="231"/>
      <c r="T169" s="232"/>
      <c r="U169" s="72" t="s">
        <v>22</v>
      </c>
      <c r="V169" s="233">
        <f t="shared" si="7"/>
        <v>0</v>
      </c>
      <c r="W169" s="233"/>
      <c r="X169" s="233"/>
      <c r="AE169" s="88"/>
      <c r="AF169" s="88"/>
      <c r="AG169" s="88"/>
      <c r="AH169" s="88"/>
      <c r="AI169" s="68"/>
      <c r="AJ169" s="68"/>
    </row>
    <row r="170" spans="2:36" ht="9.75" hidden="1" customHeight="1" outlineLevel="4" x14ac:dyDescent="0.3">
      <c r="B170" s="252"/>
      <c r="C170" s="252"/>
      <c r="D170" s="230">
        <f t="shared" si="0"/>
        <v>0</v>
      </c>
      <c r="E170" s="231"/>
      <c r="F170" s="231"/>
      <c r="G170" s="231"/>
      <c r="H170" s="231"/>
      <c r="I170" s="231"/>
      <c r="J170" s="231"/>
      <c r="K170" s="231"/>
      <c r="L170" s="231"/>
      <c r="M170" s="231"/>
      <c r="N170" s="231"/>
      <c r="O170" s="231"/>
      <c r="P170" s="231"/>
      <c r="Q170" s="231"/>
      <c r="R170" s="231"/>
      <c r="S170" s="231"/>
      <c r="T170" s="232"/>
      <c r="U170" s="72" t="s">
        <v>22</v>
      </c>
      <c r="V170" s="233">
        <f t="shared" si="7"/>
        <v>0</v>
      </c>
      <c r="W170" s="233"/>
      <c r="X170" s="233"/>
      <c r="AE170" s="88"/>
      <c r="AF170" s="88"/>
      <c r="AG170" s="88"/>
      <c r="AH170" s="88"/>
      <c r="AI170" s="68"/>
      <c r="AJ170" s="68"/>
    </row>
    <row r="171" spans="2:36" ht="9.75" hidden="1" customHeight="1" outlineLevel="4" x14ac:dyDescent="0.3">
      <c r="B171" s="252"/>
      <c r="C171" s="252"/>
      <c r="D171" s="230">
        <f t="shared" si="0"/>
        <v>0</v>
      </c>
      <c r="E171" s="231"/>
      <c r="F171" s="231"/>
      <c r="G171" s="231"/>
      <c r="H171" s="231"/>
      <c r="I171" s="231"/>
      <c r="J171" s="231"/>
      <c r="K171" s="231"/>
      <c r="L171" s="231"/>
      <c r="M171" s="231"/>
      <c r="N171" s="231"/>
      <c r="O171" s="231"/>
      <c r="P171" s="231"/>
      <c r="Q171" s="231"/>
      <c r="R171" s="231"/>
      <c r="S171" s="231"/>
      <c r="T171" s="232"/>
      <c r="U171" s="72" t="s">
        <v>22</v>
      </c>
      <c r="V171" s="233">
        <f t="shared" si="7"/>
        <v>0</v>
      </c>
      <c r="W171" s="233"/>
      <c r="X171" s="233"/>
      <c r="AE171" s="88"/>
      <c r="AF171" s="88"/>
      <c r="AG171" s="88"/>
      <c r="AH171" s="88"/>
      <c r="AI171" s="68"/>
      <c r="AJ171" s="68"/>
    </row>
    <row r="172" spans="2:36" ht="9.75" hidden="1" customHeight="1" outlineLevel="4" x14ac:dyDescent="0.3">
      <c r="B172" s="252"/>
      <c r="C172" s="252"/>
      <c r="D172" s="230">
        <f t="shared" si="0"/>
        <v>0</v>
      </c>
      <c r="E172" s="231"/>
      <c r="F172" s="231"/>
      <c r="G172" s="231"/>
      <c r="H172" s="231"/>
      <c r="I172" s="231"/>
      <c r="J172" s="231"/>
      <c r="K172" s="231"/>
      <c r="L172" s="231"/>
      <c r="M172" s="231"/>
      <c r="N172" s="231"/>
      <c r="O172" s="231"/>
      <c r="P172" s="231"/>
      <c r="Q172" s="231"/>
      <c r="R172" s="231"/>
      <c r="S172" s="231"/>
      <c r="T172" s="232"/>
      <c r="U172" s="72" t="s">
        <v>22</v>
      </c>
      <c r="V172" s="233">
        <f t="shared" si="7"/>
        <v>0</v>
      </c>
      <c r="W172" s="233"/>
      <c r="X172" s="233"/>
      <c r="AE172" s="88"/>
      <c r="AF172" s="88"/>
      <c r="AG172" s="88"/>
      <c r="AH172" s="88"/>
      <c r="AI172" s="68"/>
      <c r="AJ172" s="68"/>
    </row>
    <row r="173" spans="2:36" ht="9.75" hidden="1" customHeight="1" outlineLevel="4" x14ac:dyDescent="0.3">
      <c r="B173" s="252"/>
      <c r="C173" s="252"/>
      <c r="D173" s="230">
        <f t="shared" si="0"/>
        <v>0</v>
      </c>
      <c r="E173" s="231"/>
      <c r="F173" s="231"/>
      <c r="G173" s="231"/>
      <c r="H173" s="231"/>
      <c r="I173" s="231"/>
      <c r="J173" s="231"/>
      <c r="K173" s="231"/>
      <c r="L173" s="231"/>
      <c r="M173" s="231"/>
      <c r="N173" s="231"/>
      <c r="O173" s="231"/>
      <c r="P173" s="231"/>
      <c r="Q173" s="231"/>
      <c r="R173" s="231"/>
      <c r="S173" s="231"/>
      <c r="T173" s="232"/>
      <c r="U173" s="72" t="s">
        <v>22</v>
      </c>
      <c r="V173" s="233">
        <f t="shared" si="7"/>
        <v>0</v>
      </c>
      <c r="W173" s="233"/>
      <c r="X173" s="233"/>
      <c r="AE173" s="88"/>
      <c r="AF173" s="88"/>
      <c r="AG173" s="88"/>
      <c r="AH173" s="88"/>
      <c r="AI173" s="68"/>
      <c r="AJ173" s="68"/>
    </row>
    <row r="174" spans="2:36" ht="9.75" hidden="1" customHeight="1" outlineLevel="4" x14ac:dyDescent="0.3">
      <c r="B174" s="252"/>
      <c r="C174" s="252"/>
      <c r="D174" s="230">
        <f t="shared" si="0"/>
        <v>0</v>
      </c>
      <c r="E174" s="231"/>
      <c r="F174" s="231"/>
      <c r="G174" s="231"/>
      <c r="H174" s="231"/>
      <c r="I174" s="231"/>
      <c r="J174" s="231"/>
      <c r="K174" s="231"/>
      <c r="L174" s="231"/>
      <c r="M174" s="231"/>
      <c r="N174" s="231"/>
      <c r="O174" s="231"/>
      <c r="P174" s="231"/>
      <c r="Q174" s="231"/>
      <c r="R174" s="231"/>
      <c r="S174" s="231"/>
      <c r="T174" s="232"/>
      <c r="U174" s="72" t="s">
        <v>22</v>
      </c>
      <c r="V174" s="233">
        <f t="shared" si="7"/>
        <v>0</v>
      </c>
      <c r="W174" s="233"/>
      <c r="X174" s="233"/>
      <c r="AE174" s="88"/>
      <c r="AF174" s="88"/>
      <c r="AG174" s="88"/>
      <c r="AH174" s="88"/>
      <c r="AI174" s="68"/>
      <c r="AJ174" s="68"/>
    </row>
    <row r="175" spans="2:36" ht="9.75" hidden="1" customHeight="1" outlineLevel="4" x14ac:dyDescent="0.3">
      <c r="B175" s="252"/>
      <c r="C175" s="252"/>
      <c r="D175" s="230">
        <f t="shared" si="0"/>
        <v>0</v>
      </c>
      <c r="E175" s="231"/>
      <c r="F175" s="231"/>
      <c r="G175" s="231"/>
      <c r="H175" s="231"/>
      <c r="I175" s="231"/>
      <c r="J175" s="231"/>
      <c r="K175" s="231"/>
      <c r="L175" s="231"/>
      <c r="M175" s="231"/>
      <c r="N175" s="231"/>
      <c r="O175" s="231"/>
      <c r="P175" s="231"/>
      <c r="Q175" s="231"/>
      <c r="R175" s="231"/>
      <c r="S175" s="231"/>
      <c r="T175" s="232"/>
      <c r="U175" s="72" t="s">
        <v>22</v>
      </c>
      <c r="V175" s="233">
        <f t="shared" si="7"/>
        <v>0</v>
      </c>
      <c r="W175" s="233"/>
      <c r="X175" s="233"/>
      <c r="AE175" s="88"/>
      <c r="AF175" s="88"/>
      <c r="AG175" s="88"/>
      <c r="AH175" s="88"/>
      <c r="AI175" s="68"/>
      <c r="AJ175" s="68"/>
    </row>
    <row r="176" spans="2:36" ht="9.75" hidden="1" customHeight="1" outlineLevel="4" x14ac:dyDescent="0.3">
      <c r="B176" s="252"/>
      <c r="C176" s="252"/>
      <c r="D176" s="230">
        <f t="shared" si="0"/>
        <v>0</v>
      </c>
      <c r="E176" s="231"/>
      <c r="F176" s="231"/>
      <c r="G176" s="231"/>
      <c r="H176" s="231"/>
      <c r="I176" s="231"/>
      <c r="J176" s="231"/>
      <c r="K176" s="231"/>
      <c r="L176" s="231"/>
      <c r="M176" s="231"/>
      <c r="N176" s="231"/>
      <c r="O176" s="231"/>
      <c r="P176" s="231"/>
      <c r="Q176" s="231"/>
      <c r="R176" s="231"/>
      <c r="S176" s="231"/>
      <c r="T176" s="232"/>
      <c r="U176" s="72" t="s">
        <v>22</v>
      </c>
      <c r="V176" s="233">
        <f t="shared" si="7"/>
        <v>0</v>
      </c>
      <c r="W176" s="233"/>
      <c r="X176" s="233"/>
      <c r="AE176" s="88"/>
      <c r="AF176" s="88"/>
      <c r="AG176" s="88"/>
      <c r="AH176" s="88"/>
      <c r="AI176" s="68"/>
      <c r="AJ176" s="68"/>
    </row>
    <row r="177" spans="2:36" ht="9.75" hidden="1" customHeight="1" outlineLevel="4" x14ac:dyDescent="0.3">
      <c r="B177" s="252"/>
      <c r="C177" s="252"/>
      <c r="D177" s="230">
        <f t="shared" si="0"/>
        <v>0</v>
      </c>
      <c r="E177" s="231"/>
      <c r="F177" s="231"/>
      <c r="G177" s="231"/>
      <c r="H177" s="231"/>
      <c r="I177" s="231"/>
      <c r="J177" s="231"/>
      <c r="K177" s="231"/>
      <c r="L177" s="231"/>
      <c r="M177" s="231"/>
      <c r="N177" s="231"/>
      <c r="O177" s="231"/>
      <c r="P177" s="231"/>
      <c r="Q177" s="231"/>
      <c r="R177" s="231"/>
      <c r="S177" s="231"/>
      <c r="T177" s="232"/>
      <c r="U177" s="72" t="s">
        <v>22</v>
      </c>
      <c r="V177" s="233">
        <f t="shared" si="7"/>
        <v>0</v>
      </c>
      <c r="W177" s="233"/>
      <c r="X177" s="233"/>
      <c r="AE177" s="88"/>
      <c r="AF177" s="88"/>
      <c r="AG177" s="88"/>
      <c r="AH177" s="88"/>
      <c r="AI177" s="68"/>
      <c r="AJ177" s="68"/>
    </row>
    <row r="178" spans="2:36" ht="9.75" hidden="1" customHeight="1" outlineLevel="4" x14ac:dyDescent="0.3">
      <c r="B178" s="252"/>
      <c r="C178" s="252"/>
      <c r="D178" s="230">
        <f t="shared" si="0"/>
        <v>0</v>
      </c>
      <c r="E178" s="231"/>
      <c r="F178" s="231"/>
      <c r="G178" s="231"/>
      <c r="H178" s="231"/>
      <c r="I178" s="231"/>
      <c r="J178" s="231"/>
      <c r="K178" s="231"/>
      <c r="L178" s="231"/>
      <c r="M178" s="231"/>
      <c r="N178" s="231"/>
      <c r="O178" s="231"/>
      <c r="P178" s="231"/>
      <c r="Q178" s="231"/>
      <c r="R178" s="231"/>
      <c r="S178" s="231"/>
      <c r="T178" s="232"/>
      <c r="U178" s="72" t="s">
        <v>22</v>
      </c>
      <c r="V178" s="233">
        <f t="shared" si="7"/>
        <v>0</v>
      </c>
      <c r="W178" s="233"/>
      <c r="X178" s="233"/>
      <c r="AE178" s="88"/>
      <c r="AF178" s="88"/>
      <c r="AG178" s="88"/>
      <c r="AH178" s="88"/>
      <c r="AI178" s="68"/>
      <c r="AJ178" s="68"/>
    </row>
    <row r="179" spans="2:36" ht="9.75" hidden="1" customHeight="1" outlineLevel="4" x14ac:dyDescent="0.3">
      <c r="B179" s="252"/>
      <c r="C179" s="252"/>
      <c r="D179" s="230">
        <f t="shared" si="0"/>
        <v>0</v>
      </c>
      <c r="E179" s="231"/>
      <c r="F179" s="231"/>
      <c r="G179" s="231"/>
      <c r="H179" s="231"/>
      <c r="I179" s="231"/>
      <c r="J179" s="231"/>
      <c r="K179" s="231"/>
      <c r="L179" s="231"/>
      <c r="M179" s="231"/>
      <c r="N179" s="231"/>
      <c r="O179" s="231"/>
      <c r="P179" s="231"/>
      <c r="Q179" s="231"/>
      <c r="R179" s="231"/>
      <c r="S179" s="231"/>
      <c r="T179" s="232"/>
      <c r="U179" s="72" t="s">
        <v>22</v>
      </c>
      <c r="V179" s="233">
        <f t="shared" si="7"/>
        <v>0</v>
      </c>
      <c r="W179" s="233"/>
      <c r="X179" s="233"/>
      <c r="AE179" s="88"/>
      <c r="AF179" s="88"/>
      <c r="AG179" s="88"/>
      <c r="AH179" s="88"/>
      <c r="AI179" s="68"/>
      <c r="AJ179" s="68"/>
    </row>
    <row r="180" spans="2:36" ht="9.75" hidden="1" customHeight="1" outlineLevel="4" x14ac:dyDescent="0.3">
      <c r="B180" s="252"/>
      <c r="C180" s="252"/>
      <c r="D180" s="230">
        <f t="shared" si="0"/>
        <v>0</v>
      </c>
      <c r="E180" s="231"/>
      <c r="F180" s="231"/>
      <c r="G180" s="231"/>
      <c r="H180" s="231"/>
      <c r="I180" s="231"/>
      <c r="J180" s="231"/>
      <c r="K180" s="231"/>
      <c r="L180" s="231"/>
      <c r="M180" s="231"/>
      <c r="N180" s="231"/>
      <c r="O180" s="231"/>
      <c r="P180" s="231"/>
      <c r="Q180" s="231"/>
      <c r="R180" s="231"/>
      <c r="S180" s="231"/>
      <c r="T180" s="232"/>
      <c r="U180" s="72" t="s">
        <v>22</v>
      </c>
      <c r="V180" s="233">
        <f t="shared" si="7"/>
        <v>0</v>
      </c>
      <c r="W180" s="233"/>
      <c r="X180" s="233"/>
      <c r="AE180" s="88"/>
      <c r="AF180" s="88"/>
      <c r="AG180" s="88"/>
      <c r="AH180" s="88"/>
      <c r="AI180" s="68"/>
      <c r="AJ180" s="68"/>
    </row>
    <row r="181" spans="2:36" ht="9.75" hidden="1" customHeight="1" outlineLevel="4" x14ac:dyDescent="0.3">
      <c r="B181" s="252"/>
      <c r="C181" s="252"/>
      <c r="D181" s="230">
        <f t="shared" si="0"/>
        <v>0</v>
      </c>
      <c r="E181" s="231"/>
      <c r="F181" s="231"/>
      <c r="G181" s="231"/>
      <c r="H181" s="231"/>
      <c r="I181" s="231"/>
      <c r="J181" s="231"/>
      <c r="K181" s="231"/>
      <c r="L181" s="231"/>
      <c r="M181" s="231"/>
      <c r="N181" s="231"/>
      <c r="O181" s="231"/>
      <c r="P181" s="231"/>
      <c r="Q181" s="231"/>
      <c r="R181" s="231"/>
      <c r="S181" s="231"/>
      <c r="T181" s="232"/>
      <c r="U181" s="72" t="s">
        <v>22</v>
      </c>
      <c r="V181" s="233">
        <f t="shared" si="7"/>
        <v>0</v>
      </c>
      <c r="W181" s="233"/>
      <c r="X181" s="233"/>
      <c r="AE181" s="88"/>
      <c r="AF181" s="88"/>
      <c r="AG181" s="88"/>
      <c r="AH181" s="88"/>
      <c r="AI181" s="68"/>
      <c r="AJ181" s="68"/>
    </row>
    <row r="182" spans="2:36" ht="9.75" hidden="1" customHeight="1" outlineLevel="4" x14ac:dyDescent="0.3">
      <c r="B182" s="252"/>
      <c r="C182" s="252"/>
      <c r="D182" s="230">
        <f t="shared" si="0"/>
        <v>0</v>
      </c>
      <c r="E182" s="231"/>
      <c r="F182" s="231"/>
      <c r="G182" s="231"/>
      <c r="H182" s="231"/>
      <c r="I182" s="231"/>
      <c r="J182" s="231"/>
      <c r="K182" s="231"/>
      <c r="L182" s="231"/>
      <c r="M182" s="231"/>
      <c r="N182" s="231"/>
      <c r="O182" s="231"/>
      <c r="P182" s="231"/>
      <c r="Q182" s="231"/>
      <c r="R182" s="231"/>
      <c r="S182" s="231"/>
      <c r="T182" s="232"/>
      <c r="U182" s="72" t="s">
        <v>22</v>
      </c>
      <c r="V182" s="233">
        <f t="shared" si="7"/>
        <v>0</v>
      </c>
      <c r="W182" s="233"/>
      <c r="X182" s="233"/>
      <c r="AE182" s="88"/>
      <c r="AF182" s="88"/>
      <c r="AG182" s="88"/>
      <c r="AH182" s="88"/>
      <c r="AI182" s="68"/>
      <c r="AJ182" s="68"/>
    </row>
    <row r="183" spans="2:36" ht="9.75" hidden="1" customHeight="1" outlineLevel="4" x14ac:dyDescent="0.3">
      <c r="B183" s="252"/>
      <c r="C183" s="252"/>
      <c r="D183" s="230">
        <f t="shared" si="0"/>
        <v>0</v>
      </c>
      <c r="E183" s="231"/>
      <c r="F183" s="231"/>
      <c r="G183" s="231"/>
      <c r="H183" s="231"/>
      <c r="I183" s="231"/>
      <c r="J183" s="231"/>
      <c r="K183" s="231"/>
      <c r="L183" s="231"/>
      <c r="M183" s="231"/>
      <c r="N183" s="231"/>
      <c r="O183" s="231"/>
      <c r="P183" s="231"/>
      <c r="Q183" s="231"/>
      <c r="R183" s="231"/>
      <c r="S183" s="231"/>
      <c r="T183" s="232"/>
      <c r="U183" s="72" t="s">
        <v>22</v>
      </c>
      <c r="V183" s="233">
        <f t="shared" si="7"/>
        <v>0</v>
      </c>
      <c r="W183" s="233"/>
      <c r="X183" s="233"/>
      <c r="AE183" s="88"/>
      <c r="AF183" s="88"/>
      <c r="AG183" s="88"/>
      <c r="AH183" s="88"/>
      <c r="AI183" s="68"/>
      <c r="AJ183" s="68"/>
    </row>
    <row r="184" spans="2:36" ht="9.75" hidden="1" customHeight="1" outlineLevel="4" x14ac:dyDescent="0.3">
      <c r="B184" s="252"/>
      <c r="C184" s="252"/>
      <c r="D184" s="230">
        <f t="shared" si="0"/>
        <v>0</v>
      </c>
      <c r="E184" s="231"/>
      <c r="F184" s="231"/>
      <c r="G184" s="231"/>
      <c r="H184" s="231"/>
      <c r="I184" s="231"/>
      <c r="J184" s="231"/>
      <c r="K184" s="231"/>
      <c r="L184" s="231"/>
      <c r="M184" s="231"/>
      <c r="N184" s="231"/>
      <c r="O184" s="231"/>
      <c r="P184" s="231"/>
      <c r="Q184" s="231"/>
      <c r="R184" s="231"/>
      <c r="S184" s="231"/>
      <c r="T184" s="232"/>
      <c r="U184" s="72" t="s">
        <v>22</v>
      </c>
      <c r="V184" s="233">
        <f t="shared" si="7"/>
        <v>0</v>
      </c>
      <c r="W184" s="233"/>
      <c r="X184" s="233"/>
      <c r="AE184" s="88"/>
      <c r="AF184" s="88"/>
      <c r="AG184" s="88"/>
      <c r="AH184" s="88"/>
      <c r="AI184" s="68"/>
      <c r="AJ184" s="68"/>
    </row>
    <row r="185" spans="2:36" ht="9.75" hidden="1" customHeight="1" outlineLevel="4" x14ac:dyDescent="0.3">
      <c r="B185" s="252"/>
      <c r="C185" s="252"/>
      <c r="D185" s="230">
        <f t="shared" si="0"/>
        <v>0</v>
      </c>
      <c r="E185" s="231"/>
      <c r="F185" s="231"/>
      <c r="G185" s="231"/>
      <c r="H185" s="231"/>
      <c r="I185" s="231"/>
      <c r="J185" s="231"/>
      <c r="K185" s="231"/>
      <c r="L185" s="231"/>
      <c r="M185" s="231"/>
      <c r="N185" s="231"/>
      <c r="O185" s="231"/>
      <c r="P185" s="231"/>
      <c r="Q185" s="231"/>
      <c r="R185" s="231"/>
      <c r="S185" s="231"/>
      <c r="T185" s="232"/>
      <c r="U185" s="72" t="s">
        <v>22</v>
      </c>
      <c r="V185" s="233">
        <f t="shared" si="7"/>
        <v>0</v>
      </c>
      <c r="W185" s="233"/>
      <c r="X185" s="233"/>
      <c r="AE185" s="88"/>
      <c r="AF185" s="88"/>
      <c r="AG185" s="88"/>
      <c r="AH185" s="88"/>
      <c r="AI185" s="68"/>
      <c r="AJ185" s="68"/>
    </row>
    <row r="186" spans="2:36" ht="9.75" hidden="1" customHeight="1" outlineLevel="4" x14ac:dyDescent="0.3">
      <c r="B186" s="252"/>
      <c r="C186" s="252"/>
      <c r="D186" s="230">
        <f t="shared" si="0"/>
        <v>0</v>
      </c>
      <c r="E186" s="231"/>
      <c r="F186" s="231"/>
      <c r="G186" s="231"/>
      <c r="H186" s="231"/>
      <c r="I186" s="231"/>
      <c r="J186" s="231"/>
      <c r="K186" s="231"/>
      <c r="L186" s="231"/>
      <c r="M186" s="231"/>
      <c r="N186" s="231"/>
      <c r="O186" s="231"/>
      <c r="P186" s="231"/>
      <c r="Q186" s="231"/>
      <c r="R186" s="231"/>
      <c r="S186" s="231"/>
      <c r="T186" s="232"/>
      <c r="U186" s="72" t="s">
        <v>22</v>
      </c>
      <c r="V186" s="233">
        <f t="shared" si="7"/>
        <v>0</v>
      </c>
      <c r="W186" s="233"/>
      <c r="X186" s="233"/>
      <c r="AE186" s="88"/>
      <c r="AF186" s="88"/>
      <c r="AG186" s="88"/>
      <c r="AH186" s="88"/>
      <c r="AI186" s="68"/>
      <c r="AJ186" s="68"/>
    </row>
    <row r="187" spans="2:36" ht="9.75" hidden="1" customHeight="1" outlineLevel="4" x14ac:dyDescent="0.3">
      <c r="B187" s="252"/>
      <c r="C187" s="252"/>
      <c r="D187" s="230">
        <f t="shared" si="0"/>
        <v>0</v>
      </c>
      <c r="E187" s="231"/>
      <c r="F187" s="231"/>
      <c r="G187" s="231"/>
      <c r="H187" s="231"/>
      <c r="I187" s="231"/>
      <c r="J187" s="231"/>
      <c r="K187" s="231"/>
      <c r="L187" s="231"/>
      <c r="M187" s="231"/>
      <c r="N187" s="231"/>
      <c r="O187" s="231"/>
      <c r="P187" s="231"/>
      <c r="Q187" s="231"/>
      <c r="R187" s="231"/>
      <c r="S187" s="231"/>
      <c r="T187" s="232"/>
      <c r="U187" s="72" t="s">
        <v>22</v>
      </c>
      <c r="V187" s="233">
        <f t="shared" si="7"/>
        <v>0</v>
      </c>
      <c r="W187" s="233"/>
      <c r="X187" s="233"/>
      <c r="AE187" s="88"/>
      <c r="AF187" s="88"/>
      <c r="AG187" s="88"/>
      <c r="AH187" s="88"/>
      <c r="AI187" s="68"/>
      <c r="AJ187" s="68"/>
    </row>
    <row r="188" spans="2:36" ht="9.75" hidden="1" customHeight="1" outlineLevel="4" x14ac:dyDescent="0.3">
      <c r="B188" s="252"/>
      <c r="C188" s="252"/>
      <c r="D188" s="230">
        <f t="shared" si="0"/>
        <v>0</v>
      </c>
      <c r="E188" s="231"/>
      <c r="F188" s="231"/>
      <c r="G188" s="231"/>
      <c r="H188" s="231"/>
      <c r="I188" s="231"/>
      <c r="J188" s="231"/>
      <c r="K188" s="231"/>
      <c r="L188" s="231"/>
      <c r="M188" s="231"/>
      <c r="N188" s="231"/>
      <c r="O188" s="231"/>
      <c r="P188" s="231"/>
      <c r="Q188" s="231"/>
      <c r="R188" s="231"/>
      <c r="S188" s="231"/>
      <c r="T188" s="232"/>
      <c r="U188" s="72" t="s">
        <v>22</v>
      </c>
      <c r="V188" s="233">
        <f t="shared" si="7"/>
        <v>0</v>
      </c>
      <c r="W188" s="233"/>
      <c r="X188" s="233"/>
      <c r="AE188" s="88"/>
      <c r="AF188" s="88"/>
      <c r="AG188" s="88"/>
      <c r="AH188" s="88"/>
      <c r="AI188" s="68"/>
      <c r="AJ188" s="68"/>
    </row>
    <row r="189" spans="2:36" ht="9.75" hidden="1" customHeight="1" outlineLevel="4" x14ac:dyDescent="0.3">
      <c r="B189" s="252"/>
      <c r="C189" s="252"/>
      <c r="D189" s="230">
        <f t="shared" si="0"/>
        <v>0</v>
      </c>
      <c r="E189" s="231"/>
      <c r="F189" s="231"/>
      <c r="G189" s="231"/>
      <c r="H189" s="231"/>
      <c r="I189" s="231"/>
      <c r="J189" s="231"/>
      <c r="K189" s="231"/>
      <c r="L189" s="231"/>
      <c r="M189" s="231"/>
      <c r="N189" s="231"/>
      <c r="O189" s="231"/>
      <c r="P189" s="231"/>
      <c r="Q189" s="231"/>
      <c r="R189" s="231"/>
      <c r="S189" s="231"/>
      <c r="T189" s="232"/>
      <c r="U189" s="72" t="s">
        <v>22</v>
      </c>
      <c r="V189" s="233">
        <f t="shared" si="7"/>
        <v>0</v>
      </c>
      <c r="W189" s="233"/>
      <c r="X189" s="233"/>
      <c r="AE189" s="88"/>
      <c r="AF189" s="88"/>
      <c r="AG189" s="88"/>
      <c r="AH189" s="88"/>
      <c r="AI189" s="68"/>
      <c r="AJ189" s="68"/>
    </row>
    <row r="190" spans="2:36" ht="9.75" hidden="1" customHeight="1" outlineLevel="4" x14ac:dyDescent="0.3">
      <c r="B190" s="252"/>
      <c r="C190" s="252"/>
      <c r="D190" s="230">
        <f t="shared" si="0"/>
        <v>0</v>
      </c>
      <c r="E190" s="231"/>
      <c r="F190" s="231"/>
      <c r="G190" s="231"/>
      <c r="H190" s="231"/>
      <c r="I190" s="231"/>
      <c r="J190" s="231"/>
      <c r="K190" s="231"/>
      <c r="L190" s="231"/>
      <c r="M190" s="231"/>
      <c r="N190" s="231"/>
      <c r="O190" s="231"/>
      <c r="P190" s="231"/>
      <c r="Q190" s="231"/>
      <c r="R190" s="231"/>
      <c r="S190" s="231"/>
      <c r="T190" s="232"/>
      <c r="U190" s="72" t="s">
        <v>22</v>
      </c>
      <c r="V190" s="233">
        <f t="shared" si="7"/>
        <v>0</v>
      </c>
      <c r="W190" s="233"/>
      <c r="X190" s="233"/>
      <c r="AE190" s="88"/>
      <c r="AF190" s="88"/>
      <c r="AG190" s="88"/>
      <c r="AH190" s="88"/>
      <c r="AI190" s="68"/>
      <c r="AJ190" s="68"/>
    </row>
    <row r="191" spans="2:36" ht="9.75" hidden="1" customHeight="1" outlineLevel="4" x14ac:dyDescent="0.3">
      <c r="B191" s="252"/>
      <c r="C191" s="252"/>
      <c r="D191" s="230">
        <f t="shared" si="0"/>
        <v>0</v>
      </c>
      <c r="E191" s="231"/>
      <c r="F191" s="231"/>
      <c r="G191" s="231"/>
      <c r="H191" s="231"/>
      <c r="I191" s="231"/>
      <c r="J191" s="231"/>
      <c r="K191" s="231"/>
      <c r="L191" s="231"/>
      <c r="M191" s="231"/>
      <c r="N191" s="231"/>
      <c r="O191" s="231"/>
      <c r="P191" s="231"/>
      <c r="Q191" s="231"/>
      <c r="R191" s="231"/>
      <c r="S191" s="231"/>
      <c r="T191" s="232"/>
      <c r="U191" s="72" t="s">
        <v>22</v>
      </c>
      <c r="V191" s="233">
        <f t="shared" si="7"/>
        <v>0</v>
      </c>
      <c r="W191" s="233"/>
      <c r="X191" s="233"/>
      <c r="AE191" s="88"/>
      <c r="AF191" s="88"/>
      <c r="AG191" s="88"/>
      <c r="AH191" s="88"/>
      <c r="AI191" s="68"/>
      <c r="AJ191" s="68"/>
    </row>
    <row r="192" spans="2:36" ht="9.75" hidden="1" customHeight="1" outlineLevel="4" x14ac:dyDescent="0.3">
      <c r="B192" s="252"/>
      <c r="C192" s="252"/>
      <c r="D192" s="230">
        <f t="shared" si="0"/>
        <v>0</v>
      </c>
      <c r="E192" s="231"/>
      <c r="F192" s="231"/>
      <c r="G192" s="231"/>
      <c r="H192" s="231"/>
      <c r="I192" s="231"/>
      <c r="J192" s="231"/>
      <c r="K192" s="231"/>
      <c r="L192" s="231"/>
      <c r="M192" s="231"/>
      <c r="N192" s="231"/>
      <c r="O192" s="231"/>
      <c r="P192" s="231"/>
      <c r="Q192" s="231"/>
      <c r="R192" s="231"/>
      <c r="S192" s="231"/>
      <c r="T192" s="232"/>
      <c r="U192" s="72" t="s">
        <v>22</v>
      </c>
      <c r="V192" s="233">
        <f t="shared" si="7"/>
        <v>0</v>
      </c>
      <c r="W192" s="233"/>
      <c r="X192" s="233"/>
      <c r="AE192" s="88"/>
      <c r="AF192" s="88"/>
      <c r="AG192" s="88"/>
      <c r="AH192" s="88"/>
      <c r="AI192" s="68"/>
      <c r="AJ192" s="68"/>
    </row>
    <row r="193" spans="2:36" ht="9.75" hidden="1" customHeight="1" outlineLevel="4" x14ac:dyDescent="0.3">
      <c r="B193" s="252"/>
      <c r="C193" s="252"/>
      <c r="D193" s="230">
        <f t="shared" si="0"/>
        <v>0</v>
      </c>
      <c r="E193" s="231"/>
      <c r="F193" s="231"/>
      <c r="G193" s="231"/>
      <c r="H193" s="231"/>
      <c r="I193" s="231"/>
      <c r="J193" s="231"/>
      <c r="K193" s="231"/>
      <c r="L193" s="231"/>
      <c r="M193" s="231"/>
      <c r="N193" s="231"/>
      <c r="O193" s="231"/>
      <c r="P193" s="231"/>
      <c r="Q193" s="231"/>
      <c r="R193" s="231"/>
      <c r="S193" s="231"/>
      <c r="T193" s="232"/>
      <c r="U193" s="72" t="s">
        <v>22</v>
      </c>
      <c r="V193" s="233">
        <f t="shared" si="7"/>
        <v>0</v>
      </c>
      <c r="W193" s="233"/>
      <c r="X193" s="233"/>
      <c r="AE193" s="88"/>
      <c r="AF193" s="88"/>
      <c r="AG193" s="88"/>
      <c r="AH193" s="88"/>
      <c r="AI193" s="68"/>
      <c r="AJ193" s="68"/>
    </row>
    <row r="194" spans="2:36" ht="9.75" hidden="1" customHeight="1" outlineLevel="4" x14ac:dyDescent="0.3">
      <c r="B194" s="252"/>
      <c r="C194" s="252"/>
      <c r="D194" s="230">
        <f t="shared" si="0"/>
        <v>0</v>
      </c>
      <c r="E194" s="231"/>
      <c r="F194" s="231"/>
      <c r="G194" s="231"/>
      <c r="H194" s="231"/>
      <c r="I194" s="231"/>
      <c r="J194" s="231"/>
      <c r="K194" s="231"/>
      <c r="L194" s="231"/>
      <c r="M194" s="231"/>
      <c r="N194" s="231"/>
      <c r="O194" s="231"/>
      <c r="P194" s="231"/>
      <c r="Q194" s="231"/>
      <c r="R194" s="231"/>
      <c r="S194" s="231"/>
      <c r="T194" s="232"/>
      <c r="U194" s="72" t="s">
        <v>22</v>
      </c>
      <c r="V194" s="233">
        <f t="shared" si="7"/>
        <v>0</v>
      </c>
      <c r="W194" s="233"/>
      <c r="X194" s="233"/>
      <c r="AE194" s="88"/>
      <c r="AF194" s="88"/>
      <c r="AG194" s="88"/>
      <c r="AH194" s="88"/>
      <c r="AI194" s="68"/>
      <c r="AJ194" s="68"/>
    </row>
    <row r="195" spans="2:36" ht="9.75" hidden="1" customHeight="1" outlineLevel="4" x14ac:dyDescent="0.3">
      <c r="B195" s="252"/>
      <c r="C195" s="252"/>
      <c r="D195" s="230">
        <f t="shared" si="0"/>
        <v>0</v>
      </c>
      <c r="E195" s="231"/>
      <c r="F195" s="231"/>
      <c r="G195" s="231"/>
      <c r="H195" s="231"/>
      <c r="I195" s="231"/>
      <c r="J195" s="231"/>
      <c r="K195" s="231"/>
      <c r="L195" s="231"/>
      <c r="M195" s="231"/>
      <c r="N195" s="231"/>
      <c r="O195" s="231"/>
      <c r="P195" s="231"/>
      <c r="Q195" s="231"/>
      <c r="R195" s="231"/>
      <c r="S195" s="231"/>
      <c r="T195" s="232"/>
      <c r="U195" s="72" t="s">
        <v>22</v>
      </c>
      <c r="V195" s="233">
        <f t="shared" si="7"/>
        <v>0</v>
      </c>
      <c r="W195" s="233"/>
      <c r="X195" s="233"/>
      <c r="AE195" s="88"/>
      <c r="AF195" s="88"/>
      <c r="AG195" s="88"/>
      <c r="AH195" s="88"/>
      <c r="AI195" s="68"/>
      <c r="AJ195" s="68"/>
    </row>
    <row r="196" spans="2:36" ht="9.75" hidden="1" customHeight="1" outlineLevel="4" x14ac:dyDescent="0.3">
      <c r="B196" s="252"/>
      <c r="C196" s="252"/>
      <c r="D196" s="230">
        <f t="shared" si="0"/>
        <v>0</v>
      </c>
      <c r="E196" s="231"/>
      <c r="F196" s="231"/>
      <c r="G196" s="231"/>
      <c r="H196" s="231"/>
      <c r="I196" s="231"/>
      <c r="J196" s="231"/>
      <c r="K196" s="231"/>
      <c r="L196" s="231"/>
      <c r="M196" s="231"/>
      <c r="N196" s="231"/>
      <c r="O196" s="231"/>
      <c r="P196" s="231"/>
      <c r="Q196" s="231"/>
      <c r="R196" s="231"/>
      <c r="S196" s="231"/>
      <c r="T196" s="232"/>
      <c r="U196" s="72" t="s">
        <v>22</v>
      </c>
      <c r="V196" s="233">
        <f t="shared" si="7"/>
        <v>0</v>
      </c>
      <c r="W196" s="233"/>
      <c r="X196" s="233"/>
      <c r="AE196" s="88"/>
      <c r="AF196" s="88"/>
      <c r="AG196" s="88"/>
      <c r="AH196" s="88"/>
      <c r="AI196" s="68"/>
      <c r="AJ196" s="68"/>
    </row>
    <row r="197" spans="2:36" ht="9.75" hidden="1" customHeight="1" outlineLevel="4" x14ac:dyDescent="0.3">
      <c r="B197" s="252"/>
      <c r="C197" s="252"/>
      <c r="D197" s="230">
        <f t="shared" si="0"/>
        <v>0</v>
      </c>
      <c r="E197" s="231"/>
      <c r="F197" s="231"/>
      <c r="G197" s="231"/>
      <c r="H197" s="231"/>
      <c r="I197" s="231"/>
      <c r="J197" s="231"/>
      <c r="K197" s="231"/>
      <c r="L197" s="231"/>
      <c r="M197" s="231"/>
      <c r="N197" s="231"/>
      <c r="O197" s="231"/>
      <c r="P197" s="231"/>
      <c r="Q197" s="231"/>
      <c r="R197" s="231"/>
      <c r="S197" s="231"/>
      <c r="T197" s="232"/>
      <c r="U197" s="72" t="s">
        <v>22</v>
      </c>
      <c r="V197" s="233">
        <f t="shared" si="7"/>
        <v>0</v>
      </c>
      <c r="W197" s="233"/>
      <c r="X197" s="233"/>
      <c r="AE197" s="88"/>
      <c r="AF197" s="88"/>
      <c r="AG197" s="88"/>
      <c r="AH197" s="88"/>
      <c r="AI197" s="68"/>
      <c r="AJ197" s="68"/>
    </row>
    <row r="198" spans="2:36" ht="9.75" hidden="1" customHeight="1" outlineLevel="4" x14ac:dyDescent="0.3">
      <c r="B198" s="252"/>
      <c r="C198" s="252"/>
      <c r="D198" s="230">
        <f t="shared" si="0"/>
        <v>0</v>
      </c>
      <c r="E198" s="231"/>
      <c r="F198" s="231"/>
      <c r="G198" s="231"/>
      <c r="H198" s="231"/>
      <c r="I198" s="231"/>
      <c r="J198" s="231"/>
      <c r="K198" s="231"/>
      <c r="L198" s="231"/>
      <c r="M198" s="231"/>
      <c r="N198" s="231"/>
      <c r="O198" s="231"/>
      <c r="P198" s="231"/>
      <c r="Q198" s="231"/>
      <c r="R198" s="231"/>
      <c r="S198" s="231"/>
      <c r="T198" s="232"/>
      <c r="U198" s="72" t="s">
        <v>22</v>
      </c>
      <c r="V198" s="233">
        <f t="shared" si="7"/>
        <v>0</v>
      </c>
      <c r="W198" s="233"/>
      <c r="X198" s="233"/>
      <c r="AE198" s="88"/>
      <c r="AF198" s="88"/>
      <c r="AG198" s="88"/>
      <c r="AH198" s="88"/>
      <c r="AI198" s="68"/>
      <c r="AJ198" s="68"/>
    </row>
    <row r="199" spans="2:36" ht="9.75" hidden="1" customHeight="1" outlineLevel="4" x14ac:dyDescent="0.3">
      <c r="B199" s="252"/>
      <c r="C199" s="252"/>
      <c r="D199" s="230">
        <f t="shared" si="0"/>
        <v>0</v>
      </c>
      <c r="E199" s="231"/>
      <c r="F199" s="231"/>
      <c r="G199" s="231"/>
      <c r="H199" s="231"/>
      <c r="I199" s="231"/>
      <c r="J199" s="231"/>
      <c r="K199" s="231"/>
      <c r="L199" s="231"/>
      <c r="M199" s="231"/>
      <c r="N199" s="231"/>
      <c r="O199" s="231"/>
      <c r="P199" s="231"/>
      <c r="Q199" s="231"/>
      <c r="R199" s="231"/>
      <c r="S199" s="231"/>
      <c r="T199" s="232"/>
      <c r="U199" s="72" t="s">
        <v>22</v>
      </c>
      <c r="V199" s="233">
        <f t="shared" si="7"/>
        <v>0</v>
      </c>
      <c r="W199" s="233"/>
      <c r="X199" s="233"/>
      <c r="AE199" s="88"/>
      <c r="AF199" s="88"/>
      <c r="AG199" s="88"/>
      <c r="AH199" s="88"/>
      <c r="AI199" s="68"/>
      <c r="AJ199" s="68"/>
    </row>
    <row r="200" spans="2:36" ht="9.75" hidden="1" customHeight="1" outlineLevel="4" x14ac:dyDescent="0.3">
      <c r="B200" s="252"/>
      <c r="C200" s="252"/>
      <c r="D200" s="230">
        <f t="shared" si="0"/>
        <v>0</v>
      </c>
      <c r="E200" s="231"/>
      <c r="F200" s="231"/>
      <c r="G200" s="231"/>
      <c r="H200" s="231"/>
      <c r="I200" s="231"/>
      <c r="J200" s="231"/>
      <c r="K200" s="231"/>
      <c r="L200" s="231"/>
      <c r="M200" s="231"/>
      <c r="N200" s="231"/>
      <c r="O200" s="231"/>
      <c r="P200" s="231"/>
      <c r="Q200" s="231"/>
      <c r="R200" s="231"/>
      <c r="S200" s="231"/>
      <c r="T200" s="232"/>
      <c r="U200" s="72" t="s">
        <v>22</v>
      </c>
      <c r="V200" s="233">
        <f t="shared" si="7"/>
        <v>0</v>
      </c>
      <c r="W200" s="233"/>
      <c r="X200" s="233"/>
      <c r="AE200" s="88"/>
      <c r="AF200" s="88"/>
      <c r="AG200" s="88"/>
      <c r="AH200" s="88"/>
      <c r="AI200" s="68"/>
      <c r="AJ200" s="68"/>
    </row>
    <row r="201" spans="2:36" ht="9.75" hidden="1" customHeight="1" outlineLevel="4" x14ac:dyDescent="0.3">
      <c r="B201" s="252"/>
      <c r="C201" s="252"/>
      <c r="D201" s="230">
        <f t="shared" si="0"/>
        <v>0</v>
      </c>
      <c r="E201" s="231"/>
      <c r="F201" s="231"/>
      <c r="G201" s="231"/>
      <c r="H201" s="231"/>
      <c r="I201" s="231"/>
      <c r="J201" s="231"/>
      <c r="K201" s="231"/>
      <c r="L201" s="231"/>
      <c r="M201" s="231"/>
      <c r="N201" s="231"/>
      <c r="O201" s="231"/>
      <c r="P201" s="231"/>
      <c r="Q201" s="231"/>
      <c r="R201" s="231"/>
      <c r="S201" s="231"/>
      <c r="T201" s="232"/>
      <c r="U201" s="72" t="s">
        <v>22</v>
      </c>
      <c r="V201" s="233">
        <f t="shared" si="7"/>
        <v>0</v>
      </c>
      <c r="W201" s="233"/>
      <c r="X201" s="233"/>
      <c r="AE201" s="88"/>
      <c r="AF201" s="88"/>
      <c r="AG201" s="88"/>
      <c r="AH201" s="88"/>
      <c r="AI201" s="68"/>
      <c r="AJ201" s="68"/>
    </row>
    <row r="202" spans="2:36" ht="9.75" hidden="1" customHeight="1" outlineLevel="4" x14ac:dyDescent="0.3">
      <c r="B202" s="252"/>
      <c r="C202" s="252"/>
      <c r="D202" s="230">
        <f t="shared" si="0"/>
        <v>0</v>
      </c>
      <c r="E202" s="231"/>
      <c r="F202" s="231"/>
      <c r="G202" s="231"/>
      <c r="H202" s="231"/>
      <c r="I202" s="231"/>
      <c r="J202" s="231"/>
      <c r="K202" s="231"/>
      <c r="L202" s="231"/>
      <c r="M202" s="231"/>
      <c r="N202" s="231"/>
      <c r="O202" s="231"/>
      <c r="P202" s="231"/>
      <c r="Q202" s="231"/>
      <c r="R202" s="231"/>
      <c r="S202" s="231"/>
      <c r="T202" s="232"/>
      <c r="U202" s="72" t="s">
        <v>22</v>
      </c>
      <c r="V202" s="233">
        <f t="shared" si="7"/>
        <v>0</v>
      </c>
      <c r="W202" s="233"/>
      <c r="X202" s="233"/>
      <c r="AE202" s="88"/>
      <c r="AF202" s="88"/>
      <c r="AG202" s="88"/>
      <c r="AH202" s="88"/>
      <c r="AI202" s="68"/>
      <c r="AJ202" s="68"/>
    </row>
    <row r="203" spans="2:36" ht="9.75" hidden="1" customHeight="1" outlineLevel="4" x14ac:dyDescent="0.3">
      <c r="B203" s="252"/>
      <c r="C203" s="252"/>
      <c r="D203" s="230">
        <f t="shared" si="0"/>
        <v>0</v>
      </c>
      <c r="E203" s="231"/>
      <c r="F203" s="231"/>
      <c r="G203" s="231"/>
      <c r="H203" s="231"/>
      <c r="I203" s="231"/>
      <c r="J203" s="231"/>
      <c r="K203" s="231"/>
      <c r="L203" s="231"/>
      <c r="M203" s="231"/>
      <c r="N203" s="231"/>
      <c r="O203" s="231"/>
      <c r="P203" s="231"/>
      <c r="Q203" s="231"/>
      <c r="R203" s="231"/>
      <c r="S203" s="231"/>
      <c r="T203" s="232"/>
      <c r="U203" s="72" t="s">
        <v>22</v>
      </c>
      <c r="V203" s="233">
        <f t="shared" si="7"/>
        <v>0</v>
      </c>
      <c r="W203" s="233"/>
      <c r="X203" s="233"/>
      <c r="AE203" s="88"/>
      <c r="AF203" s="88"/>
      <c r="AG203" s="88"/>
      <c r="AH203" s="88"/>
      <c r="AI203" s="68"/>
      <c r="AJ203" s="68"/>
    </row>
    <row r="204" spans="2:36" ht="9.75" hidden="1" customHeight="1" outlineLevel="4" x14ac:dyDescent="0.3">
      <c r="B204" s="252"/>
      <c r="C204" s="252"/>
      <c r="D204" s="230">
        <f t="shared" si="0"/>
        <v>0</v>
      </c>
      <c r="E204" s="231"/>
      <c r="F204" s="231"/>
      <c r="G204" s="231"/>
      <c r="H204" s="231"/>
      <c r="I204" s="231"/>
      <c r="J204" s="231"/>
      <c r="K204" s="231"/>
      <c r="L204" s="231"/>
      <c r="M204" s="231"/>
      <c r="N204" s="231"/>
      <c r="O204" s="231"/>
      <c r="P204" s="231"/>
      <c r="Q204" s="231"/>
      <c r="R204" s="231"/>
      <c r="S204" s="231"/>
      <c r="T204" s="232"/>
      <c r="U204" s="72" t="s">
        <v>22</v>
      </c>
      <c r="V204" s="233">
        <f t="shared" si="7"/>
        <v>0</v>
      </c>
      <c r="W204" s="233"/>
      <c r="X204" s="233"/>
      <c r="AE204" s="88"/>
      <c r="AF204" s="88"/>
      <c r="AG204" s="88"/>
      <c r="AH204" s="88"/>
      <c r="AI204" s="68"/>
      <c r="AJ204" s="68"/>
    </row>
    <row r="205" spans="2:36" ht="9.75" hidden="1" customHeight="1" outlineLevel="4" x14ac:dyDescent="0.3">
      <c r="B205" s="252"/>
      <c r="C205" s="252"/>
      <c r="D205" s="230">
        <f t="shared" si="0"/>
        <v>0</v>
      </c>
      <c r="E205" s="231"/>
      <c r="F205" s="231"/>
      <c r="G205" s="231"/>
      <c r="H205" s="231"/>
      <c r="I205" s="231"/>
      <c r="J205" s="231"/>
      <c r="K205" s="231"/>
      <c r="L205" s="231"/>
      <c r="M205" s="231"/>
      <c r="N205" s="231"/>
      <c r="O205" s="231"/>
      <c r="P205" s="231"/>
      <c r="Q205" s="231"/>
      <c r="R205" s="231"/>
      <c r="S205" s="231"/>
      <c r="T205" s="232"/>
      <c r="U205" s="72" t="s">
        <v>22</v>
      </c>
      <c r="V205" s="233">
        <f t="shared" si="7"/>
        <v>0</v>
      </c>
      <c r="W205" s="233"/>
      <c r="X205" s="233"/>
      <c r="AE205" s="88"/>
      <c r="AF205" s="88"/>
      <c r="AG205" s="88"/>
      <c r="AH205" s="88"/>
      <c r="AI205" s="68"/>
      <c r="AJ205" s="68"/>
    </row>
    <row r="206" spans="2:36" ht="9.75" hidden="1" customHeight="1" outlineLevel="4" x14ac:dyDescent="0.3">
      <c r="B206" s="252"/>
      <c r="C206" s="252"/>
      <c r="D206" s="230">
        <f t="shared" si="0"/>
        <v>0</v>
      </c>
      <c r="E206" s="231"/>
      <c r="F206" s="231"/>
      <c r="G206" s="231"/>
      <c r="H206" s="231"/>
      <c r="I206" s="231"/>
      <c r="J206" s="231"/>
      <c r="K206" s="231"/>
      <c r="L206" s="231"/>
      <c r="M206" s="231"/>
      <c r="N206" s="231"/>
      <c r="O206" s="231"/>
      <c r="P206" s="231"/>
      <c r="Q206" s="231"/>
      <c r="R206" s="231"/>
      <c r="S206" s="231"/>
      <c r="T206" s="232"/>
      <c r="U206" s="72" t="s">
        <v>22</v>
      </c>
      <c r="V206" s="233">
        <f t="shared" si="7"/>
        <v>0</v>
      </c>
      <c r="W206" s="233"/>
      <c r="X206" s="233"/>
      <c r="AE206" s="88"/>
      <c r="AF206" s="88"/>
      <c r="AG206" s="88"/>
      <c r="AH206" s="88"/>
      <c r="AI206" s="68"/>
      <c r="AJ206" s="68"/>
    </row>
    <row r="207" spans="2:36" ht="9.75" hidden="1" customHeight="1" outlineLevel="4" x14ac:dyDescent="0.3">
      <c r="B207" s="252"/>
      <c r="C207" s="252"/>
      <c r="D207" s="230">
        <f t="shared" si="0"/>
        <v>0</v>
      </c>
      <c r="E207" s="231"/>
      <c r="F207" s="231"/>
      <c r="G207" s="231"/>
      <c r="H207" s="231"/>
      <c r="I207" s="231"/>
      <c r="J207" s="231"/>
      <c r="K207" s="231"/>
      <c r="L207" s="231"/>
      <c r="M207" s="231"/>
      <c r="N207" s="231"/>
      <c r="O207" s="231"/>
      <c r="P207" s="231"/>
      <c r="Q207" s="231"/>
      <c r="R207" s="231"/>
      <c r="S207" s="231"/>
      <c r="T207" s="232"/>
      <c r="U207" s="72" t="s">
        <v>22</v>
      </c>
      <c r="V207" s="233">
        <f t="shared" si="7"/>
        <v>0</v>
      </c>
      <c r="W207" s="233"/>
      <c r="X207" s="233"/>
      <c r="AE207" s="88"/>
      <c r="AF207" s="88"/>
      <c r="AG207" s="88"/>
      <c r="AH207" s="88"/>
      <c r="AI207" s="68"/>
      <c r="AJ207" s="68"/>
    </row>
    <row r="208" spans="2:36" ht="9.75" hidden="1" customHeight="1" outlineLevel="4" x14ac:dyDescent="0.3">
      <c r="B208" s="252"/>
      <c r="C208" s="252"/>
      <c r="D208" s="230">
        <f t="shared" si="0"/>
        <v>0</v>
      </c>
      <c r="E208" s="231"/>
      <c r="F208" s="231"/>
      <c r="G208" s="231"/>
      <c r="H208" s="231"/>
      <c r="I208" s="231"/>
      <c r="J208" s="231"/>
      <c r="K208" s="231"/>
      <c r="L208" s="231"/>
      <c r="M208" s="231"/>
      <c r="N208" s="231"/>
      <c r="O208" s="231"/>
      <c r="P208" s="231"/>
      <c r="Q208" s="231"/>
      <c r="R208" s="231"/>
      <c r="S208" s="231"/>
      <c r="T208" s="232"/>
      <c r="U208" s="72" t="s">
        <v>22</v>
      </c>
      <c r="V208" s="233">
        <f t="shared" si="7"/>
        <v>0</v>
      </c>
      <c r="W208" s="233"/>
      <c r="X208" s="233"/>
      <c r="AE208" s="88"/>
      <c r="AF208" s="88"/>
      <c r="AG208" s="88"/>
      <c r="AH208" s="88"/>
      <c r="AI208" s="68"/>
      <c r="AJ208" s="68"/>
    </row>
    <row r="209" spans="2:36" ht="9.75" hidden="1" customHeight="1" outlineLevel="4" x14ac:dyDescent="0.3">
      <c r="B209" s="252"/>
      <c r="C209" s="252"/>
      <c r="D209" s="230">
        <f t="shared" si="0"/>
        <v>0</v>
      </c>
      <c r="E209" s="231"/>
      <c r="F209" s="231"/>
      <c r="G209" s="231"/>
      <c r="H209" s="231"/>
      <c r="I209" s="231"/>
      <c r="J209" s="231"/>
      <c r="K209" s="231"/>
      <c r="L209" s="231"/>
      <c r="M209" s="231"/>
      <c r="N209" s="231"/>
      <c r="O209" s="231"/>
      <c r="P209" s="231"/>
      <c r="Q209" s="231"/>
      <c r="R209" s="231"/>
      <c r="S209" s="231"/>
      <c r="T209" s="232"/>
      <c r="U209" s="72" t="s">
        <v>22</v>
      </c>
      <c r="V209" s="233">
        <f t="shared" si="7"/>
        <v>0</v>
      </c>
      <c r="W209" s="233"/>
      <c r="X209" s="233"/>
      <c r="AE209" s="88"/>
      <c r="AF209" s="88"/>
      <c r="AG209" s="88"/>
      <c r="AH209" s="88"/>
      <c r="AI209" s="68"/>
      <c r="AJ209" s="68"/>
    </row>
    <row r="210" spans="2:36" ht="9.75" hidden="1" customHeight="1" outlineLevel="4" x14ac:dyDescent="0.3">
      <c r="B210" s="252"/>
      <c r="C210" s="252"/>
      <c r="D210" s="230">
        <f t="shared" si="0"/>
        <v>0</v>
      </c>
      <c r="E210" s="231"/>
      <c r="F210" s="231"/>
      <c r="G210" s="231"/>
      <c r="H210" s="231"/>
      <c r="I210" s="231"/>
      <c r="J210" s="231"/>
      <c r="K210" s="231"/>
      <c r="L210" s="231"/>
      <c r="M210" s="231"/>
      <c r="N210" s="231"/>
      <c r="O210" s="231"/>
      <c r="P210" s="231"/>
      <c r="Q210" s="231"/>
      <c r="R210" s="231"/>
      <c r="S210" s="231"/>
      <c r="T210" s="232"/>
      <c r="U210" s="72" t="s">
        <v>22</v>
      </c>
      <c r="V210" s="233">
        <f t="shared" si="7"/>
        <v>0</v>
      </c>
      <c r="W210" s="233"/>
      <c r="X210" s="233"/>
      <c r="AE210" s="88"/>
      <c r="AF210" s="88"/>
      <c r="AG210" s="88"/>
      <c r="AH210" s="88"/>
      <c r="AI210" s="68"/>
      <c r="AJ210" s="68"/>
    </row>
    <row r="211" spans="2:36" ht="9.75" hidden="1" customHeight="1" outlineLevel="4" x14ac:dyDescent="0.3">
      <c r="B211" s="252"/>
      <c r="C211" s="252"/>
      <c r="D211" s="230">
        <f t="shared" si="0"/>
        <v>0</v>
      </c>
      <c r="E211" s="231"/>
      <c r="F211" s="231"/>
      <c r="G211" s="231"/>
      <c r="H211" s="231"/>
      <c r="I211" s="231"/>
      <c r="J211" s="231"/>
      <c r="K211" s="231"/>
      <c r="L211" s="231"/>
      <c r="M211" s="231"/>
      <c r="N211" s="231"/>
      <c r="O211" s="231"/>
      <c r="P211" s="231"/>
      <c r="Q211" s="231"/>
      <c r="R211" s="231"/>
      <c r="S211" s="231"/>
      <c r="T211" s="232"/>
      <c r="U211" s="72" t="s">
        <v>22</v>
      </c>
      <c r="V211" s="233">
        <f t="shared" si="7"/>
        <v>0</v>
      </c>
      <c r="W211" s="233"/>
      <c r="X211" s="233"/>
      <c r="AE211" s="88"/>
      <c r="AF211" s="88"/>
      <c r="AG211" s="88"/>
      <c r="AH211" s="88"/>
      <c r="AI211" s="68"/>
      <c r="AJ211" s="68"/>
    </row>
    <row r="212" spans="2:36" ht="9.75" hidden="1" customHeight="1" outlineLevel="4" x14ac:dyDescent="0.3">
      <c r="B212" s="252"/>
      <c r="C212" s="252"/>
      <c r="D212" s="230">
        <f t="shared" si="0"/>
        <v>0</v>
      </c>
      <c r="E212" s="231"/>
      <c r="F212" s="231"/>
      <c r="G212" s="231"/>
      <c r="H212" s="231"/>
      <c r="I212" s="231"/>
      <c r="J212" s="231"/>
      <c r="K212" s="231"/>
      <c r="L212" s="231"/>
      <c r="M212" s="231"/>
      <c r="N212" s="231"/>
      <c r="O212" s="231"/>
      <c r="P212" s="231"/>
      <c r="Q212" s="231"/>
      <c r="R212" s="231"/>
      <c r="S212" s="231"/>
      <c r="T212" s="232"/>
      <c r="U212" s="72" t="s">
        <v>22</v>
      </c>
      <c r="V212" s="233">
        <f t="shared" si="7"/>
        <v>0</v>
      </c>
      <c r="W212" s="233"/>
      <c r="X212" s="233"/>
      <c r="AE212" s="88"/>
      <c r="AF212" s="88"/>
      <c r="AG212" s="88"/>
      <c r="AH212" s="88"/>
      <c r="AI212" s="68"/>
      <c r="AJ212" s="68"/>
    </row>
    <row r="213" spans="2:36" ht="9.75" hidden="1" customHeight="1" outlineLevel="4" x14ac:dyDescent="0.3">
      <c r="B213" s="252"/>
      <c r="C213" s="252"/>
      <c r="D213" s="230">
        <f t="shared" si="0"/>
        <v>0</v>
      </c>
      <c r="E213" s="231"/>
      <c r="F213" s="231"/>
      <c r="G213" s="231"/>
      <c r="H213" s="231"/>
      <c r="I213" s="231"/>
      <c r="J213" s="231"/>
      <c r="K213" s="231"/>
      <c r="L213" s="231"/>
      <c r="M213" s="231"/>
      <c r="N213" s="231"/>
      <c r="O213" s="231"/>
      <c r="P213" s="231"/>
      <c r="Q213" s="231"/>
      <c r="R213" s="231"/>
      <c r="S213" s="231"/>
      <c r="T213" s="232"/>
      <c r="U213" s="72" t="s">
        <v>22</v>
      </c>
      <c r="V213" s="233">
        <f t="shared" si="7"/>
        <v>0</v>
      </c>
      <c r="W213" s="233"/>
      <c r="X213" s="233"/>
      <c r="AE213" s="88"/>
      <c r="AF213" s="88"/>
      <c r="AG213" s="88"/>
      <c r="AH213" s="88"/>
      <c r="AI213" s="68"/>
      <c r="AJ213" s="68"/>
    </row>
    <row r="214" spans="2:36" ht="9.75" hidden="1" customHeight="1" outlineLevel="4" x14ac:dyDescent="0.3">
      <c r="B214" s="252"/>
      <c r="C214" s="252"/>
      <c r="D214" s="230">
        <f t="shared" si="0"/>
        <v>0</v>
      </c>
      <c r="E214" s="231"/>
      <c r="F214" s="231"/>
      <c r="G214" s="231"/>
      <c r="H214" s="231"/>
      <c r="I214" s="231"/>
      <c r="J214" s="231"/>
      <c r="K214" s="231"/>
      <c r="L214" s="231"/>
      <c r="M214" s="231"/>
      <c r="N214" s="231"/>
      <c r="O214" s="231"/>
      <c r="P214" s="231"/>
      <c r="Q214" s="231"/>
      <c r="R214" s="231"/>
      <c r="S214" s="231"/>
      <c r="T214" s="232"/>
      <c r="U214" s="72" t="s">
        <v>22</v>
      </c>
      <c r="V214" s="233">
        <f t="shared" si="7"/>
        <v>0</v>
      </c>
      <c r="W214" s="233"/>
      <c r="X214" s="233"/>
      <c r="AE214" s="88"/>
      <c r="AF214" s="88"/>
      <c r="AG214" s="88"/>
      <c r="AH214" s="88"/>
      <c r="AI214" s="68"/>
      <c r="AJ214" s="68"/>
    </row>
    <row r="215" spans="2:36" ht="9.75" hidden="1" customHeight="1" outlineLevel="4" x14ac:dyDescent="0.3">
      <c r="B215" s="252"/>
      <c r="C215" s="252"/>
      <c r="D215" s="230">
        <f t="shared" si="0"/>
        <v>0</v>
      </c>
      <c r="E215" s="231"/>
      <c r="F215" s="231"/>
      <c r="G215" s="231"/>
      <c r="H215" s="231"/>
      <c r="I215" s="231"/>
      <c r="J215" s="231"/>
      <c r="K215" s="231"/>
      <c r="L215" s="231"/>
      <c r="M215" s="231"/>
      <c r="N215" s="231"/>
      <c r="O215" s="231"/>
      <c r="P215" s="231"/>
      <c r="Q215" s="231"/>
      <c r="R215" s="231"/>
      <c r="S215" s="231"/>
      <c r="T215" s="232"/>
      <c r="U215" s="72" t="s">
        <v>22</v>
      </c>
      <c r="V215" s="233">
        <f t="shared" si="7"/>
        <v>0</v>
      </c>
      <c r="W215" s="233"/>
      <c r="X215" s="233"/>
      <c r="AE215" s="88"/>
      <c r="AF215" s="88"/>
      <c r="AG215" s="88"/>
      <c r="AH215" s="88"/>
      <c r="AI215" s="68"/>
      <c r="AJ215" s="68"/>
    </row>
    <row r="216" spans="2:36" ht="9.75" hidden="1" customHeight="1" outlineLevel="4" x14ac:dyDescent="0.3">
      <c r="B216" s="252"/>
      <c r="C216" s="252"/>
      <c r="D216" s="230">
        <f t="shared" si="0"/>
        <v>0</v>
      </c>
      <c r="E216" s="231"/>
      <c r="F216" s="231"/>
      <c r="G216" s="231"/>
      <c r="H216" s="231"/>
      <c r="I216" s="231"/>
      <c r="J216" s="231"/>
      <c r="K216" s="231"/>
      <c r="L216" s="231"/>
      <c r="M216" s="231"/>
      <c r="N216" s="231"/>
      <c r="O216" s="231"/>
      <c r="P216" s="231"/>
      <c r="Q216" s="231"/>
      <c r="R216" s="231"/>
      <c r="S216" s="231"/>
      <c r="T216" s="232"/>
      <c r="U216" s="72" t="s">
        <v>22</v>
      </c>
      <c r="V216" s="233">
        <f t="shared" si="7"/>
        <v>0</v>
      </c>
      <c r="W216" s="233"/>
      <c r="X216" s="233"/>
      <c r="AE216" s="88"/>
      <c r="AF216" s="88"/>
      <c r="AG216" s="88"/>
      <c r="AH216" s="88"/>
      <c r="AI216" s="68"/>
      <c r="AJ216" s="68"/>
    </row>
    <row r="217" spans="2:36" ht="9.75" hidden="1" customHeight="1" outlineLevel="4" x14ac:dyDescent="0.3">
      <c r="B217" s="252"/>
      <c r="C217" s="252"/>
      <c r="D217" s="230">
        <f t="shared" si="0"/>
        <v>0</v>
      </c>
      <c r="E217" s="231"/>
      <c r="F217" s="231"/>
      <c r="G217" s="231"/>
      <c r="H217" s="231"/>
      <c r="I217" s="231"/>
      <c r="J217" s="231"/>
      <c r="K217" s="231"/>
      <c r="L217" s="231"/>
      <c r="M217" s="231"/>
      <c r="N217" s="231"/>
      <c r="O217" s="231"/>
      <c r="P217" s="231"/>
      <c r="Q217" s="231"/>
      <c r="R217" s="231"/>
      <c r="S217" s="231"/>
      <c r="T217" s="232"/>
      <c r="U217" s="72" t="s">
        <v>22</v>
      </c>
      <c r="V217" s="233">
        <f t="shared" si="7"/>
        <v>0</v>
      </c>
      <c r="W217" s="233"/>
      <c r="X217" s="233"/>
      <c r="AE217" s="88"/>
      <c r="AF217" s="88"/>
      <c r="AG217" s="88"/>
      <c r="AH217" s="88"/>
      <c r="AI217" s="68"/>
      <c r="AJ217" s="68"/>
    </row>
    <row r="218" spans="2:36" ht="9.75" hidden="1" customHeight="1" outlineLevel="4" x14ac:dyDescent="0.3">
      <c r="B218" s="252"/>
      <c r="C218" s="252"/>
      <c r="D218" s="230">
        <f t="shared" si="0"/>
        <v>0</v>
      </c>
      <c r="E218" s="231"/>
      <c r="F218" s="231"/>
      <c r="G218" s="231"/>
      <c r="H218" s="231"/>
      <c r="I218" s="231"/>
      <c r="J218" s="231"/>
      <c r="K218" s="231"/>
      <c r="L218" s="231"/>
      <c r="M218" s="231"/>
      <c r="N218" s="231"/>
      <c r="O218" s="231"/>
      <c r="P218" s="231"/>
      <c r="Q218" s="231"/>
      <c r="R218" s="231"/>
      <c r="S218" s="231"/>
      <c r="T218" s="232"/>
      <c r="U218" s="72" t="s">
        <v>22</v>
      </c>
      <c r="V218" s="233">
        <f t="shared" si="7"/>
        <v>0</v>
      </c>
      <c r="W218" s="233"/>
      <c r="X218" s="233"/>
      <c r="AE218" s="88"/>
      <c r="AF218" s="88"/>
      <c r="AG218" s="88"/>
      <c r="AH218" s="88"/>
      <c r="AI218" s="68"/>
      <c r="AJ218" s="68"/>
    </row>
    <row r="219" spans="2:36" ht="9.75" hidden="1" customHeight="1" outlineLevel="4" x14ac:dyDescent="0.3">
      <c r="B219" s="252"/>
      <c r="C219" s="252"/>
      <c r="D219" s="230">
        <f t="shared" si="0"/>
        <v>0</v>
      </c>
      <c r="E219" s="231"/>
      <c r="F219" s="231"/>
      <c r="G219" s="231"/>
      <c r="H219" s="231"/>
      <c r="I219" s="231"/>
      <c r="J219" s="231"/>
      <c r="K219" s="231"/>
      <c r="L219" s="231"/>
      <c r="M219" s="231"/>
      <c r="N219" s="231"/>
      <c r="O219" s="231"/>
      <c r="P219" s="231"/>
      <c r="Q219" s="231"/>
      <c r="R219" s="231"/>
      <c r="S219" s="231"/>
      <c r="T219" s="232"/>
      <c r="U219" s="72" t="s">
        <v>22</v>
      </c>
      <c r="V219" s="233">
        <f t="shared" si="7"/>
        <v>0</v>
      </c>
      <c r="W219" s="233"/>
      <c r="X219" s="233"/>
      <c r="AE219" s="88"/>
      <c r="AF219" s="88"/>
      <c r="AG219" s="88"/>
      <c r="AH219" s="88"/>
      <c r="AI219" s="68"/>
      <c r="AJ219" s="68"/>
    </row>
    <row r="220" spans="2:36" ht="9.75" hidden="1" customHeight="1" outlineLevel="4" x14ac:dyDescent="0.3">
      <c r="B220" s="252"/>
      <c r="C220" s="252"/>
      <c r="D220" s="230">
        <f t="shared" si="0"/>
        <v>0</v>
      </c>
      <c r="E220" s="231"/>
      <c r="F220" s="231"/>
      <c r="G220" s="231"/>
      <c r="H220" s="231"/>
      <c r="I220" s="231"/>
      <c r="J220" s="231"/>
      <c r="K220" s="231"/>
      <c r="L220" s="231"/>
      <c r="M220" s="231"/>
      <c r="N220" s="231"/>
      <c r="O220" s="231"/>
      <c r="P220" s="231"/>
      <c r="Q220" s="231"/>
      <c r="R220" s="231"/>
      <c r="S220" s="231"/>
      <c r="T220" s="232"/>
      <c r="U220" s="72" t="s">
        <v>22</v>
      </c>
      <c r="V220" s="233">
        <f t="shared" si="7"/>
        <v>0</v>
      </c>
      <c r="W220" s="233"/>
      <c r="X220" s="233"/>
      <c r="AE220" s="88"/>
      <c r="AF220" s="88"/>
      <c r="AG220" s="88"/>
      <c r="AH220" s="88"/>
      <c r="AI220" s="68"/>
      <c r="AJ220" s="68"/>
    </row>
    <row r="221" spans="2:36" ht="9.75" hidden="1" customHeight="1" outlineLevel="4" x14ac:dyDescent="0.3">
      <c r="B221" s="252"/>
      <c r="C221" s="252"/>
      <c r="D221" s="230">
        <f t="shared" si="0"/>
        <v>0</v>
      </c>
      <c r="E221" s="231"/>
      <c r="F221" s="231"/>
      <c r="G221" s="231"/>
      <c r="H221" s="231"/>
      <c r="I221" s="231"/>
      <c r="J221" s="231"/>
      <c r="K221" s="231"/>
      <c r="L221" s="231"/>
      <c r="M221" s="231"/>
      <c r="N221" s="231"/>
      <c r="O221" s="231"/>
      <c r="P221" s="231"/>
      <c r="Q221" s="231"/>
      <c r="R221" s="231"/>
      <c r="S221" s="231"/>
      <c r="T221" s="232"/>
      <c r="U221" s="72" t="s">
        <v>22</v>
      </c>
      <c r="V221" s="233">
        <f t="shared" si="7"/>
        <v>0</v>
      </c>
      <c r="W221" s="233"/>
      <c r="X221" s="233"/>
      <c r="AE221" s="88"/>
      <c r="AF221" s="88"/>
      <c r="AG221" s="88"/>
      <c r="AH221" s="88"/>
      <c r="AI221" s="68"/>
      <c r="AJ221" s="68"/>
    </row>
    <row r="222" spans="2:36" ht="9.75" hidden="1" customHeight="1" outlineLevel="4" x14ac:dyDescent="0.3">
      <c r="B222" s="252"/>
      <c r="C222" s="252"/>
      <c r="D222" s="230">
        <f t="shared" si="0"/>
        <v>0</v>
      </c>
      <c r="E222" s="231"/>
      <c r="F222" s="231"/>
      <c r="G222" s="231"/>
      <c r="H222" s="231"/>
      <c r="I222" s="231"/>
      <c r="J222" s="231"/>
      <c r="K222" s="231"/>
      <c r="L222" s="231"/>
      <c r="M222" s="231"/>
      <c r="N222" s="231"/>
      <c r="O222" s="231"/>
      <c r="P222" s="231"/>
      <c r="Q222" s="231"/>
      <c r="R222" s="231"/>
      <c r="S222" s="231"/>
      <c r="T222" s="232"/>
      <c r="U222" s="72" t="s">
        <v>22</v>
      </c>
      <c r="V222" s="233">
        <f t="shared" si="7"/>
        <v>0</v>
      </c>
      <c r="W222" s="233"/>
      <c r="X222" s="233"/>
      <c r="AE222" s="88"/>
      <c r="AF222" s="88"/>
      <c r="AG222" s="88"/>
      <c r="AH222" s="88"/>
      <c r="AI222" s="68"/>
      <c r="AJ222" s="68"/>
    </row>
    <row r="223" spans="2:36" ht="9.75" hidden="1" customHeight="1" outlineLevel="4" x14ac:dyDescent="0.3">
      <c r="B223" s="252"/>
      <c r="C223" s="252"/>
      <c r="D223" s="230">
        <f t="shared" si="0"/>
        <v>0</v>
      </c>
      <c r="E223" s="231"/>
      <c r="F223" s="231"/>
      <c r="G223" s="231"/>
      <c r="H223" s="231"/>
      <c r="I223" s="231"/>
      <c r="J223" s="231"/>
      <c r="K223" s="231"/>
      <c r="L223" s="231"/>
      <c r="M223" s="231"/>
      <c r="N223" s="231"/>
      <c r="O223" s="231"/>
      <c r="P223" s="231"/>
      <c r="Q223" s="231"/>
      <c r="R223" s="231"/>
      <c r="S223" s="231"/>
      <c r="T223" s="232"/>
      <c r="U223" s="72" t="s">
        <v>22</v>
      </c>
      <c r="V223" s="233">
        <f t="shared" si="7"/>
        <v>0</v>
      </c>
      <c r="W223" s="233"/>
      <c r="X223" s="233"/>
      <c r="AE223" s="88"/>
      <c r="AF223" s="88"/>
      <c r="AG223" s="88"/>
      <c r="AH223" s="88"/>
      <c r="AI223" s="68"/>
      <c r="AJ223" s="68"/>
    </row>
    <row r="224" spans="2:36" ht="9.75" hidden="1" customHeight="1" outlineLevel="4" x14ac:dyDescent="0.3">
      <c r="B224" s="252"/>
      <c r="C224" s="252"/>
      <c r="D224" s="230">
        <f t="shared" si="0"/>
        <v>0</v>
      </c>
      <c r="E224" s="231"/>
      <c r="F224" s="231"/>
      <c r="G224" s="231"/>
      <c r="H224" s="231"/>
      <c r="I224" s="231"/>
      <c r="J224" s="231"/>
      <c r="K224" s="231"/>
      <c r="L224" s="231"/>
      <c r="M224" s="231"/>
      <c r="N224" s="231"/>
      <c r="O224" s="231"/>
      <c r="P224" s="231"/>
      <c r="Q224" s="231"/>
      <c r="R224" s="231"/>
      <c r="S224" s="231"/>
      <c r="T224" s="232"/>
      <c r="U224" s="72" t="s">
        <v>22</v>
      </c>
      <c r="V224" s="233">
        <f t="shared" si="7"/>
        <v>0</v>
      </c>
      <c r="W224" s="233"/>
      <c r="X224" s="233"/>
      <c r="AE224" s="88"/>
      <c r="AF224" s="88"/>
      <c r="AG224" s="88"/>
      <c r="AH224" s="88"/>
      <c r="AI224" s="68"/>
      <c r="AJ224" s="68"/>
    </row>
    <row r="225" spans="2:36" ht="9.75" hidden="1" customHeight="1" outlineLevel="4" x14ac:dyDescent="0.3">
      <c r="B225" s="252"/>
      <c r="C225" s="252"/>
      <c r="D225" s="230">
        <f t="shared" si="0"/>
        <v>0</v>
      </c>
      <c r="E225" s="231"/>
      <c r="F225" s="231"/>
      <c r="G225" s="231"/>
      <c r="H225" s="231"/>
      <c r="I225" s="231"/>
      <c r="J225" s="231"/>
      <c r="K225" s="231"/>
      <c r="L225" s="231"/>
      <c r="M225" s="231"/>
      <c r="N225" s="231"/>
      <c r="O225" s="231"/>
      <c r="P225" s="231"/>
      <c r="Q225" s="231"/>
      <c r="R225" s="231"/>
      <c r="S225" s="231"/>
      <c r="T225" s="232"/>
      <c r="U225" s="72" t="s">
        <v>22</v>
      </c>
      <c r="V225" s="233">
        <f t="shared" si="7"/>
        <v>0</v>
      </c>
      <c r="W225" s="233"/>
      <c r="X225" s="233"/>
      <c r="AE225" s="88"/>
      <c r="AF225" s="88"/>
      <c r="AG225" s="88"/>
      <c r="AH225" s="88"/>
      <c r="AI225" s="68"/>
      <c r="AJ225" s="68"/>
    </row>
    <row r="226" spans="2:36" ht="9.75" hidden="1" customHeight="1" outlineLevel="4" x14ac:dyDescent="0.3">
      <c r="B226" s="252"/>
      <c r="C226" s="252"/>
      <c r="D226" s="230">
        <f t="shared" si="0"/>
        <v>0</v>
      </c>
      <c r="E226" s="231"/>
      <c r="F226" s="231"/>
      <c r="G226" s="231"/>
      <c r="H226" s="231"/>
      <c r="I226" s="231"/>
      <c r="J226" s="231"/>
      <c r="K226" s="231"/>
      <c r="L226" s="231"/>
      <c r="M226" s="231"/>
      <c r="N226" s="231"/>
      <c r="O226" s="231"/>
      <c r="P226" s="231"/>
      <c r="Q226" s="231"/>
      <c r="R226" s="231"/>
      <c r="S226" s="231"/>
      <c r="T226" s="232"/>
      <c r="U226" s="72" t="s">
        <v>22</v>
      </c>
      <c r="V226" s="233">
        <f t="shared" si="7"/>
        <v>0</v>
      </c>
      <c r="W226" s="233"/>
      <c r="X226" s="233"/>
      <c r="AE226" s="88"/>
      <c r="AF226" s="88"/>
      <c r="AG226" s="88"/>
      <c r="AH226" s="88"/>
      <c r="AI226" s="68"/>
      <c r="AJ226" s="68"/>
    </row>
    <row r="227" spans="2:36" ht="9.75" hidden="1" customHeight="1" outlineLevel="4" x14ac:dyDescent="0.3">
      <c r="B227" s="252"/>
      <c r="C227" s="252"/>
      <c r="D227" s="230">
        <f t="shared" si="0"/>
        <v>0</v>
      </c>
      <c r="E227" s="231"/>
      <c r="F227" s="231"/>
      <c r="G227" s="231"/>
      <c r="H227" s="231"/>
      <c r="I227" s="231"/>
      <c r="J227" s="231"/>
      <c r="K227" s="231"/>
      <c r="L227" s="231"/>
      <c r="M227" s="231"/>
      <c r="N227" s="231"/>
      <c r="O227" s="231"/>
      <c r="P227" s="231"/>
      <c r="Q227" s="231"/>
      <c r="R227" s="231"/>
      <c r="S227" s="231"/>
      <c r="T227" s="232"/>
      <c r="U227" s="72" t="s">
        <v>22</v>
      </c>
      <c r="V227" s="233">
        <f t="shared" si="7"/>
        <v>0</v>
      </c>
      <c r="W227" s="233"/>
      <c r="X227" s="233"/>
      <c r="AE227" s="88"/>
      <c r="AF227" s="88"/>
      <c r="AG227" s="88"/>
      <c r="AH227" s="88"/>
      <c r="AI227" s="68"/>
      <c r="AJ227" s="68"/>
    </row>
    <row r="228" spans="2:36" ht="9.75" hidden="1" customHeight="1" outlineLevel="4" x14ac:dyDescent="0.3">
      <c r="B228" s="252"/>
      <c r="C228" s="252"/>
      <c r="D228" s="230">
        <f t="shared" si="0"/>
        <v>0</v>
      </c>
      <c r="E228" s="231"/>
      <c r="F228" s="231"/>
      <c r="G228" s="231"/>
      <c r="H228" s="231"/>
      <c r="I228" s="231"/>
      <c r="J228" s="231"/>
      <c r="K228" s="231"/>
      <c r="L228" s="231"/>
      <c r="M228" s="231"/>
      <c r="N228" s="231"/>
      <c r="O228" s="231"/>
      <c r="P228" s="231"/>
      <c r="Q228" s="231"/>
      <c r="R228" s="231"/>
      <c r="S228" s="231"/>
      <c r="T228" s="232"/>
      <c r="U228" s="72" t="s">
        <v>22</v>
      </c>
      <c r="V228" s="233">
        <f t="shared" si="7"/>
        <v>0</v>
      </c>
      <c r="W228" s="233"/>
      <c r="X228" s="233"/>
      <c r="AE228" s="88"/>
      <c r="AF228" s="88"/>
      <c r="AG228" s="88"/>
      <c r="AH228" s="88"/>
      <c r="AI228" s="68"/>
      <c r="AJ228" s="68"/>
    </row>
    <row r="229" spans="2:36" ht="9.75" hidden="1" customHeight="1" outlineLevel="4" x14ac:dyDescent="0.3">
      <c r="B229" s="252"/>
      <c r="C229" s="252"/>
      <c r="D229" s="230">
        <f t="shared" si="0"/>
        <v>0</v>
      </c>
      <c r="E229" s="231"/>
      <c r="F229" s="231"/>
      <c r="G229" s="231"/>
      <c r="H229" s="231"/>
      <c r="I229" s="231"/>
      <c r="J229" s="231"/>
      <c r="K229" s="231"/>
      <c r="L229" s="231"/>
      <c r="M229" s="231"/>
      <c r="N229" s="231"/>
      <c r="O229" s="231"/>
      <c r="P229" s="231"/>
      <c r="Q229" s="231"/>
      <c r="R229" s="231"/>
      <c r="S229" s="231"/>
      <c r="T229" s="232"/>
      <c r="U229" s="72" t="s">
        <v>22</v>
      </c>
      <c r="V229" s="233">
        <f t="shared" si="7"/>
        <v>0</v>
      </c>
      <c r="W229" s="233"/>
      <c r="X229" s="233"/>
      <c r="AE229" s="88"/>
      <c r="AF229" s="88"/>
      <c r="AG229" s="88"/>
      <c r="AH229" s="88"/>
      <c r="AI229" s="68"/>
      <c r="AJ229" s="68"/>
    </row>
    <row r="230" spans="2:36" ht="9.75" hidden="1" customHeight="1" outlineLevel="4" x14ac:dyDescent="0.3">
      <c r="B230" s="252"/>
      <c r="C230" s="252"/>
      <c r="D230" s="230">
        <f t="shared" si="0"/>
        <v>0</v>
      </c>
      <c r="E230" s="231"/>
      <c r="F230" s="231"/>
      <c r="G230" s="231"/>
      <c r="H230" s="231"/>
      <c r="I230" s="231"/>
      <c r="J230" s="231"/>
      <c r="K230" s="231"/>
      <c r="L230" s="231"/>
      <c r="M230" s="231"/>
      <c r="N230" s="231"/>
      <c r="O230" s="231"/>
      <c r="P230" s="231"/>
      <c r="Q230" s="231"/>
      <c r="R230" s="231"/>
      <c r="S230" s="231"/>
      <c r="T230" s="232"/>
      <c r="U230" s="72" t="s">
        <v>22</v>
      </c>
      <c r="V230" s="233">
        <f t="shared" si="7"/>
        <v>0</v>
      </c>
      <c r="W230" s="233"/>
      <c r="X230" s="233"/>
      <c r="AE230" s="88"/>
      <c r="AF230" s="88"/>
      <c r="AG230" s="88"/>
      <c r="AH230" s="88"/>
      <c r="AI230" s="68"/>
      <c r="AJ230" s="68"/>
    </row>
    <row r="231" spans="2:36" ht="9.75" hidden="1" customHeight="1" outlineLevel="4" x14ac:dyDescent="0.3">
      <c r="B231" s="252"/>
      <c r="C231" s="252"/>
      <c r="D231" s="230">
        <f t="shared" si="0"/>
        <v>0</v>
      </c>
      <c r="E231" s="231"/>
      <c r="F231" s="231"/>
      <c r="G231" s="231"/>
      <c r="H231" s="231"/>
      <c r="I231" s="231"/>
      <c r="J231" s="231"/>
      <c r="K231" s="231"/>
      <c r="L231" s="231"/>
      <c r="M231" s="231"/>
      <c r="N231" s="231"/>
      <c r="O231" s="231"/>
      <c r="P231" s="231"/>
      <c r="Q231" s="231"/>
      <c r="R231" s="231"/>
      <c r="S231" s="231"/>
      <c r="T231" s="232"/>
      <c r="U231" s="72" t="s">
        <v>22</v>
      </c>
      <c r="V231" s="233">
        <f t="shared" si="7"/>
        <v>0</v>
      </c>
      <c r="W231" s="233"/>
      <c r="X231" s="233"/>
      <c r="AE231" s="88"/>
      <c r="AF231" s="88"/>
      <c r="AG231" s="88"/>
      <c r="AH231" s="88"/>
      <c r="AI231" s="68"/>
      <c r="AJ231" s="68"/>
    </row>
    <row r="232" spans="2:36" ht="9.75" hidden="1" customHeight="1" outlineLevel="4" x14ac:dyDescent="0.3">
      <c r="B232" s="252"/>
      <c r="C232" s="252"/>
      <c r="D232" s="230">
        <f t="shared" si="0"/>
        <v>0</v>
      </c>
      <c r="E232" s="231"/>
      <c r="F232" s="231"/>
      <c r="G232" s="231"/>
      <c r="H232" s="231"/>
      <c r="I232" s="231"/>
      <c r="J232" s="231"/>
      <c r="K232" s="231"/>
      <c r="L232" s="231"/>
      <c r="M232" s="231"/>
      <c r="N232" s="231"/>
      <c r="O232" s="231"/>
      <c r="P232" s="231"/>
      <c r="Q232" s="231"/>
      <c r="R232" s="231"/>
      <c r="S232" s="231"/>
      <c r="T232" s="232"/>
      <c r="U232" s="72" t="s">
        <v>22</v>
      </c>
      <c r="V232" s="233">
        <f t="shared" si="7"/>
        <v>0</v>
      </c>
      <c r="W232" s="233"/>
      <c r="X232" s="233"/>
      <c r="AE232" s="88"/>
      <c r="AF232" s="88"/>
      <c r="AG232" s="88"/>
      <c r="AH232" s="88"/>
      <c r="AI232" s="68"/>
      <c r="AJ232" s="68"/>
    </row>
    <row r="233" spans="2:36" ht="9.75" hidden="1" customHeight="1" outlineLevel="4" x14ac:dyDescent="0.3">
      <c r="B233" s="252"/>
      <c r="C233" s="252"/>
      <c r="D233" s="230">
        <f t="shared" si="0"/>
        <v>0</v>
      </c>
      <c r="E233" s="231"/>
      <c r="F233" s="231"/>
      <c r="G233" s="231"/>
      <c r="H233" s="231"/>
      <c r="I233" s="231"/>
      <c r="J233" s="231"/>
      <c r="K233" s="231"/>
      <c r="L233" s="231"/>
      <c r="M233" s="231"/>
      <c r="N233" s="231"/>
      <c r="O233" s="231"/>
      <c r="P233" s="231"/>
      <c r="Q233" s="231"/>
      <c r="R233" s="231"/>
      <c r="S233" s="231"/>
      <c r="T233" s="232"/>
      <c r="U233" s="72" t="s">
        <v>22</v>
      </c>
      <c r="V233" s="233">
        <f t="shared" si="7"/>
        <v>0</v>
      </c>
      <c r="W233" s="233"/>
      <c r="X233" s="233"/>
      <c r="AE233" s="88"/>
      <c r="AF233" s="88"/>
      <c r="AG233" s="88"/>
      <c r="AH233" s="88"/>
      <c r="AI233" s="68"/>
      <c r="AJ233" s="68"/>
    </row>
    <row r="234" spans="2:36" ht="9.75" hidden="1" customHeight="1" outlineLevel="4" x14ac:dyDescent="0.3">
      <c r="B234" s="252"/>
      <c r="C234" s="252"/>
      <c r="D234" s="230">
        <f t="shared" si="0"/>
        <v>0</v>
      </c>
      <c r="E234" s="231"/>
      <c r="F234" s="231"/>
      <c r="G234" s="231"/>
      <c r="H234" s="231"/>
      <c r="I234" s="231"/>
      <c r="J234" s="231"/>
      <c r="K234" s="231"/>
      <c r="L234" s="231"/>
      <c r="M234" s="231"/>
      <c r="N234" s="231"/>
      <c r="O234" s="231"/>
      <c r="P234" s="231"/>
      <c r="Q234" s="231"/>
      <c r="R234" s="231"/>
      <c r="S234" s="231"/>
      <c r="T234" s="232"/>
      <c r="U234" s="72" t="s">
        <v>22</v>
      </c>
      <c r="V234" s="233">
        <f t="shared" si="7"/>
        <v>0</v>
      </c>
      <c r="W234" s="233"/>
      <c r="X234" s="233"/>
      <c r="AE234" s="88"/>
      <c r="AF234" s="88"/>
      <c r="AG234" s="88"/>
      <c r="AH234" s="88"/>
      <c r="AI234" s="68"/>
      <c r="AJ234" s="68"/>
    </row>
    <row r="235" spans="2:36" ht="9.75" hidden="1" customHeight="1" outlineLevel="4" x14ac:dyDescent="0.3">
      <c r="B235" s="252"/>
      <c r="C235" s="252"/>
      <c r="D235" s="230">
        <f t="shared" si="0"/>
        <v>0</v>
      </c>
      <c r="E235" s="231"/>
      <c r="F235" s="231"/>
      <c r="G235" s="231"/>
      <c r="H235" s="231"/>
      <c r="I235" s="231"/>
      <c r="J235" s="231"/>
      <c r="K235" s="231"/>
      <c r="L235" s="231"/>
      <c r="M235" s="231"/>
      <c r="N235" s="231"/>
      <c r="O235" s="231"/>
      <c r="P235" s="231"/>
      <c r="Q235" s="231"/>
      <c r="R235" s="231"/>
      <c r="S235" s="231"/>
      <c r="T235" s="232"/>
      <c r="U235" s="72" t="s">
        <v>22</v>
      </c>
      <c r="V235" s="233">
        <f t="shared" si="7"/>
        <v>0</v>
      </c>
      <c r="W235" s="233"/>
      <c r="X235" s="233"/>
      <c r="AE235" s="88"/>
      <c r="AF235" s="88"/>
      <c r="AG235" s="88"/>
      <c r="AH235" s="88"/>
      <c r="AI235" s="68"/>
      <c r="AJ235" s="68"/>
    </row>
    <row r="236" spans="2:36" ht="9.75" hidden="1" customHeight="1" outlineLevel="4" x14ac:dyDescent="0.3">
      <c r="B236" s="252"/>
      <c r="C236" s="252"/>
      <c r="D236" s="230">
        <f t="shared" si="0"/>
        <v>0</v>
      </c>
      <c r="E236" s="231"/>
      <c r="F236" s="231"/>
      <c r="G236" s="231"/>
      <c r="H236" s="231"/>
      <c r="I236" s="231"/>
      <c r="J236" s="231"/>
      <c r="K236" s="231"/>
      <c r="L236" s="231"/>
      <c r="M236" s="231"/>
      <c r="N236" s="231"/>
      <c r="O236" s="231"/>
      <c r="P236" s="231"/>
      <c r="Q236" s="231"/>
      <c r="R236" s="231"/>
      <c r="S236" s="231"/>
      <c r="T236" s="232"/>
      <c r="U236" s="72" t="s">
        <v>22</v>
      </c>
      <c r="V236" s="233">
        <f t="shared" si="7"/>
        <v>0</v>
      </c>
      <c r="W236" s="233"/>
      <c r="X236" s="233"/>
      <c r="AE236" s="88"/>
      <c r="AF236" s="88"/>
      <c r="AG236" s="88"/>
      <c r="AH236" s="88"/>
      <c r="AI236" s="68"/>
      <c r="AJ236" s="68"/>
    </row>
    <row r="237" spans="2:36" ht="9.75" hidden="1" customHeight="1" outlineLevel="4" x14ac:dyDescent="0.3">
      <c r="B237" s="252"/>
      <c r="C237" s="252"/>
      <c r="D237" s="230">
        <f t="shared" si="0"/>
        <v>0</v>
      </c>
      <c r="E237" s="231"/>
      <c r="F237" s="231"/>
      <c r="G237" s="231"/>
      <c r="H237" s="231"/>
      <c r="I237" s="231"/>
      <c r="J237" s="231"/>
      <c r="K237" s="231"/>
      <c r="L237" s="231"/>
      <c r="M237" s="231"/>
      <c r="N237" s="231"/>
      <c r="O237" s="231"/>
      <c r="P237" s="231"/>
      <c r="Q237" s="231"/>
      <c r="R237" s="231"/>
      <c r="S237" s="231"/>
      <c r="T237" s="232"/>
      <c r="U237" s="72" t="s">
        <v>22</v>
      </c>
      <c r="V237" s="233">
        <f t="shared" si="7"/>
        <v>0</v>
      </c>
      <c r="W237" s="233"/>
      <c r="X237" s="233"/>
      <c r="AE237" s="88"/>
      <c r="AF237" s="88"/>
      <c r="AG237" s="88"/>
      <c r="AH237" s="88"/>
      <c r="AI237" s="68"/>
      <c r="AJ237" s="68"/>
    </row>
    <row r="238" spans="2:36" ht="9.75" hidden="1" customHeight="1" outlineLevel="4" x14ac:dyDescent="0.3">
      <c r="B238" s="252"/>
      <c r="C238" s="252"/>
      <c r="D238" s="230">
        <f t="shared" si="0"/>
        <v>0</v>
      </c>
      <c r="E238" s="231"/>
      <c r="F238" s="231"/>
      <c r="G238" s="231"/>
      <c r="H238" s="231"/>
      <c r="I238" s="231"/>
      <c r="J238" s="231"/>
      <c r="K238" s="231"/>
      <c r="L238" s="231"/>
      <c r="M238" s="231"/>
      <c r="N238" s="231"/>
      <c r="O238" s="231"/>
      <c r="P238" s="231"/>
      <c r="Q238" s="231"/>
      <c r="R238" s="231"/>
      <c r="S238" s="231"/>
      <c r="T238" s="232"/>
      <c r="U238" s="72" t="s">
        <v>22</v>
      </c>
      <c r="V238" s="233">
        <f t="shared" si="7"/>
        <v>0</v>
      </c>
      <c r="W238" s="233"/>
      <c r="X238" s="233"/>
      <c r="AE238" s="88"/>
      <c r="AF238" s="88"/>
      <c r="AG238" s="88"/>
      <c r="AH238" s="88"/>
      <c r="AI238" s="68"/>
      <c r="AJ238" s="68"/>
    </row>
    <row r="239" spans="2:36" ht="9.75" hidden="1" customHeight="1" outlineLevel="4" x14ac:dyDescent="0.3">
      <c r="B239" s="252"/>
      <c r="C239" s="252"/>
      <c r="D239" s="230">
        <f t="shared" si="0"/>
        <v>0</v>
      </c>
      <c r="E239" s="231"/>
      <c r="F239" s="231"/>
      <c r="G239" s="231"/>
      <c r="H239" s="231"/>
      <c r="I239" s="231"/>
      <c r="J239" s="231"/>
      <c r="K239" s="231"/>
      <c r="L239" s="231"/>
      <c r="M239" s="231"/>
      <c r="N239" s="231"/>
      <c r="O239" s="231"/>
      <c r="P239" s="231"/>
      <c r="Q239" s="231"/>
      <c r="R239" s="231"/>
      <c r="S239" s="231"/>
      <c r="T239" s="232"/>
      <c r="U239" s="72" t="s">
        <v>22</v>
      </c>
      <c r="V239" s="233">
        <f t="shared" si="7"/>
        <v>0</v>
      </c>
      <c r="W239" s="233"/>
      <c r="X239" s="233"/>
      <c r="AE239" s="88"/>
      <c r="AF239" s="88"/>
      <c r="AG239" s="88"/>
      <c r="AH239" s="88"/>
      <c r="AI239" s="68"/>
      <c r="AJ239" s="68"/>
    </row>
    <row r="240" spans="2:36" ht="9.75" hidden="1" customHeight="1" outlineLevel="4" x14ac:dyDescent="0.3">
      <c r="B240" s="252"/>
      <c r="C240" s="252"/>
      <c r="D240" s="230">
        <f t="shared" si="0"/>
        <v>0</v>
      </c>
      <c r="E240" s="231"/>
      <c r="F240" s="231"/>
      <c r="G240" s="231"/>
      <c r="H240" s="231"/>
      <c r="I240" s="231"/>
      <c r="J240" s="231"/>
      <c r="K240" s="231"/>
      <c r="L240" s="231"/>
      <c r="M240" s="231"/>
      <c r="N240" s="231"/>
      <c r="O240" s="231"/>
      <c r="P240" s="231"/>
      <c r="Q240" s="231"/>
      <c r="R240" s="231"/>
      <c r="S240" s="231"/>
      <c r="T240" s="232"/>
      <c r="U240" s="72" t="s">
        <v>22</v>
      </c>
      <c r="V240" s="233">
        <f t="shared" si="7"/>
        <v>0</v>
      </c>
      <c r="W240" s="233"/>
      <c r="X240" s="233"/>
      <c r="AE240" s="88"/>
      <c r="AF240" s="88"/>
      <c r="AG240" s="88"/>
      <c r="AH240" s="88"/>
      <c r="AI240" s="68"/>
      <c r="AJ240" s="68"/>
    </row>
    <row r="241" spans="2:36" ht="9.75" hidden="1" customHeight="1" outlineLevel="4" x14ac:dyDescent="0.3">
      <c r="B241" s="252"/>
      <c r="C241" s="252"/>
      <c r="D241" s="230">
        <f t="shared" si="0"/>
        <v>0</v>
      </c>
      <c r="E241" s="231"/>
      <c r="F241" s="231"/>
      <c r="G241" s="231"/>
      <c r="H241" s="231"/>
      <c r="I241" s="231"/>
      <c r="J241" s="231"/>
      <c r="K241" s="231"/>
      <c r="L241" s="231"/>
      <c r="M241" s="231"/>
      <c r="N241" s="231"/>
      <c r="O241" s="231"/>
      <c r="P241" s="231"/>
      <c r="Q241" s="231"/>
      <c r="R241" s="231"/>
      <c r="S241" s="231"/>
      <c r="T241" s="232"/>
      <c r="U241" s="72" t="s">
        <v>22</v>
      </c>
      <c r="V241" s="233">
        <f t="shared" si="7"/>
        <v>0</v>
      </c>
      <c r="W241" s="233"/>
      <c r="X241" s="233"/>
      <c r="AE241" s="88"/>
      <c r="AF241" s="88"/>
      <c r="AG241" s="88"/>
      <c r="AH241" s="88"/>
      <c r="AI241" s="68"/>
      <c r="AJ241" s="68"/>
    </row>
    <row r="242" spans="2:36" ht="9.75" hidden="1" customHeight="1" outlineLevel="4" x14ac:dyDescent="0.3">
      <c r="B242" s="252"/>
      <c r="C242" s="252"/>
      <c r="D242" s="230">
        <f t="shared" si="0"/>
        <v>0</v>
      </c>
      <c r="E242" s="231"/>
      <c r="F242" s="231"/>
      <c r="G242" s="231"/>
      <c r="H242" s="231"/>
      <c r="I242" s="231"/>
      <c r="J242" s="231"/>
      <c r="K242" s="231"/>
      <c r="L242" s="231"/>
      <c r="M242" s="231"/>
      <c r="N242" s="231"/>
      <c r="O242" s="231"/>
      <c r="P242" s="231"/>
      <c r="Q242" s="231"/>
      <c r="R242" s="231"/>
      <c r="S242" s="231"/>
      <c r="T242" s="232"/>
      <c r="U242" s="72" t="s">
        <v>22</v>
      </c>
      <c r="V242" s="233">
        <f t="shared" si="7"/>
        <v>0</v>
      </c>
      <c r="W242" s="233"/>
      <c r="X242" s="233"/>
      <c r="AE242" s="88"/>
      <c r="AF242" s="88"/>
      <c r="AG242" s="88"/>
      <c r="AH242" s="88"/>
      <c r="AI242" s="68"/>
      <c r="AJ242" s="68"/>
    </row>
    <row r="243" spans="2:36" ht="9.75" hidden="1" customHeight="1" outlineLevel="4" x14ac:dyDescent="0.3">
      <c r="B243" s="252"/>
      <c r="C243" s="252"/>
      <c r="D243" s="230">
        <f t="shared" si="0"/>
        <v>0</v>
      </c>
      <c r="E243" s="231"/>
      <c r="F243" s="231"/>
      <c r="G243" s="231"/>
      <c r="H243" s="231"/>
      <c r="I243" s="231"/>
      <c r="J243" s="231"/>
      <c r="K243" s="231"/>
      <c r="L243" s="231"/>
      <c r="M243" s="231"/>
      <c r="N243" s="231"/>
      <c r="O243" s="231"/>
      <c r="P243" s="231"/>
      <c r="Q243" s="231"/>
      <c r="R243" s="231"/>
      <c r="S243" s="231"/>
      <c r="T243" s="232"/>
      <c r="U243" s="72" t="s">
        <v>22</v>
      </c>
      <c r="V243" s="233">
        <f t="shared" si="7"/>
        <v>0</v>
      </c>
      <c r="W243" s="233"/>
      <c r="X243" s="233"/>
      <c r="AE243" s="88"/>
      <c r="AF243" s="88"/>
      <c r="AG243" s="88"/>
      <c r="AH243" s="88"/>
      <c r="AI243" s="68"/>
      <c r="AJ243" s="68"/>
    </row>
    <row r="244" spans="2:36" ht="9.75" hidden="1" customHeight="1" outlineLevel="4" x14ac:dyDescent="0.3">
      <c r="B244" s="252"/>
      <c r="C244" s="252"/>
      <c r="D244" s="230">
        <f t="shared" si="0"/>
        <v>0</v>
      </c>
      <c r="E244" s="231"/>
      <c r="F244" s="231"/>
      <c r="G244" s="231"/>
      <c r="H244" s="231"/>
      <c r="I244" s="231"/>
      <c r="J244" s="231"/>
      <c r="K244" s="231"/>
      <c r="L244" s="231"/>
      <c r="M244" s="231"/>
      <c r="N244" s="231"/>
      <c r="O244" s="231"/>
      <c r="P244" s="231"/>
      <c r="Q244" s="231"/>
      <c r="R244" s="231"/>
      <c r="S244" s="231"/>
      <c r="T244" s="232"/>
      <c r="U244" s="72" t="s">
        <v>22</v>
      </c>
      <c r="V244" s="233">
        <f t="shared" si="7"/>
        <v>0</v>
      </c>
      <c r="W244" s="233"/>
      <c r="X244" s="233"/>
      <c r="AE244" s="88"/>
      <c r="AF244" s="88"/>
      <c r="AG244" s="88"/>
      <c r="AH244" s="88"/>
      <c r="AI244" s="68"/>
      <c r="AJ244" s="68"/>
    </row>
    <row r="245" spans="2:36" ht="9.75" hidden="1" customHeight="1" outlineLevel="4" x14ac:dyDescent="0.3">
      <c r="B245" s="252"/>
      <c r="C245" s="252"/>
      <c r="D245" s="230">
        <f t="shared" si="0"/>
        <v>0</v>
      </c>
      <c r="E245" s="231"/>
      <c r="F245" s="231"/>
      <c r="G245" s="231"/>
      <c r="H245" s="231"/>
      <c r="I245" s="231"/>
      <c r="J245" s="231"/>
      <c r="K245" s="231"/>
      <c r="L245" s="231"/>
      <c r="M245" s="231"/>
      <c r="N245" s="231"/>
      <c r="O245" s="231"/>
      <c r="P245" s="231"/>
      <c r="Q245" s="231"/>
      <c r="R245" s="231"/>
      <c r="S245" s="231"/>
      <c r="T245" s="232"/>
      <c r="U245" s="72" t="s">
        <v>22</v>
      </c>
      <c r="V245" s="233">
        <f t="shared" si="7"/>
        <v>0</v>
      </c>
      <c r="W245" s="233"/>
      <c r="X245" s="233"/>
      <c r="AE245" s="88"/>
      <c r="AF245" s="88"/>
      <c r="AG245" s="88"/>
      <c r="AH245" s="88"/>
      <c r="AI245" s="68"/>
      <c r="AJ245" s="68"/>
    </row>
    <row r="246" spans="2:36" ht="9.75" hidden="1" customHeight="1" outlineLevel="4" x14ac:dyDescent="0.3">
      <c r="B246" s="252"/>
      <c r="C246" s="252"/>
      <c r="D246" s="230">
        <f t="shared" si="0"/>
        <v>0</v>
      </c>
      <c r="E246" s="231"/>
      <c r="F246" s="231"/>
      <c r="G246" s="231"/>
      <c r="H246" s="231"/>
      <c r="I246" s="231"/>
      <c r="J246" s="231"/>
      <c r="K246" s="231"/>
      <c r="L246" s="231"/>
      <c r="M246" s="231"/>
      <c r="N246" s="231"/>
      <c r="O246" s="231"/>
      <c r="P246" s="231"/>
      <c r="Q246" s="231"/>
      <c r="R246" s="231"/>
      <c r="S246" s="231"/>
      <c r="T246" s="232"/>
      <c r="U246" s="72" t="s">
        <v>22</v>
      </c>
      <c r="V246" s="233">
        <f t="shared" si="7"/>
        <v>0</v>
      </c>
      <c r="W246" s="233"/>
      <c r="X246" s="233"/>
      <c r="AE246" s="88"/>
      <c r="AF246" s="88"/>
      <c r="AG246" s="88"/>
      <c r="AH246" s="88"/>
      <c r="AI246" s="68"/>
      <c r="AJ246" s="68"/>
    </row>
    <row r="247" spans="2:36" ht="9.75" hidden="1" customHeight="1" outlineLevel="4" x14ac:dyDescent="0.3">
      <c r="B247" s="252"/>
      <c r="C247" s="252"/>
      <c r="D247" s="230">
        <f t="shared" si="0"/>
        <v>0</v>
      </c>
      <c r="E247" s="231"/>
      <c r="F247" s="231"/>
      <c r="G247" s="231"/>
      <c r="H247" s="231"/>
      <c r="I247" s="231"/>
      <c r="J247" s="231"/>
      <c r="K247" s="231"/>
      <c r="L247" s="231"/>
      <c r="M247" s="231"/>
      <c r="N247" s="231"/>
      <c r="O247" s="231"/>
      <c r="P247" s="231"/>
      <c r="Q247" s="231"/>
      <c r="R247" s="231"/>
      <c r="S247" s="231"/>
      <c r="T247" s="232"/>
      <c r="U247" s="72" t="s">
        <v>22</v>
      </c>
      <c r="V247" s="233">
        <f t="shared" si="7"/>
        <v>0</v>
      </c>
      <c r="W247" s="233"/>
      <c r="X247" s="233"/>
      <c r="AE247" s="88"/>
      <c r="AF247" s="88"/>
      <c r="AG247" s="88"/>
      <c r="AH247" s="88"/>
      <c r="AI247" s="68"/>
      <c r="AJ247" s="68"/>
    </row>
    <row r="248" spans="2:36" ht="9.75" hidden="1" customHeight="1" outlineLevel="4" x14ac:dyDescent="0.3">
      <c r="B248" s="252"/>
      <c r="C248" s="252"/>
      <c r="D248" s="230">
        <f t="shared" si="0"/>
        <v>0</v>
      </c>
      <c r="E248" s="231"/>
      <c r="F248" s="231"/>
      <c r="G248" s="231"/>
      <c r="H248" s="231"/>
      <c r="I248" s="231"/>
      <c r="J248" s="231"/>
      <c r="K248" s="231"/>
      <c r="L248" s="231"/>
      <c r="M248" s="231"/>
      <c r="N248" s="231"/>
      <c r="O248" s="231"/>
      <c r="P248" s="231"/>
      <c r="Q248" s="231"/>
      <c r="R248" s="231"/>
      <c r="S248" s="231"/>
      <c r="T248" s="232"/>
      <c r="U248" s="72" t="s">
        <v>22</v>
      </c>
      <c r="V248" s="233">
        <f t="shared" si="7"/>
        <v>0</v>
      </c>
      <c r="W248" s="233"/>
      <c r="X248" s="233"/>
      <c r="AE248" s="88"/>
      <c r="AF248" s="88"/>
      <c r="AG248" s="88"/>
      <c r="AH248" s="88"/>
      <c r="AI248" s="68"/>
      <c r="AJ248" s="68"/>
    </row>
    <row r="249" spans="2:36" ht="9.75" hidden="1" customHeight="1" outlineLevel="4" x14ac:dyDescent="0.3">
      <c r="B249" s="252"/>
      <c r="C249" s="252"/>
      <c r="D249" s="230">
        <f t="shared" si="0"/>
        <v>0</v>
      </c>
      <c r="E249" s="231"/>
      <c r="F249" s="231"/>
      <c r="G249" s="231"/>
      <c r="H249" s="231"/>
      <c r="I249" s="231"/>
      <c r="J249" s="231"/>
      <c r="K249" s="231"/>
      <c r="L249" s="231"/>
      <c r="M249" s="231"/>
      <c r="N249" s="231"/>
      <c r="O249" s="231"/>
      <c r="P249" s="231"/>
      <c r="Q249" s="231"/>
      <c r="R249" s="231"/>
      <c r="S249" s="231"/>
      <c r="T249" s="232"/>
      <c r="U249" s="72" t="s">
        <v>22</v>
      </c>
      <c r="V249" s="233">
        <f t="shared" si="7"/>
        <v>0</v>
      </c>
      <c r="W249" s="233"/>
      <c r="X249" s="233"/>
      <c r="AE249" s="88"/>
      <c r="AF249" s="88"/>
      <c r="AG249" s="88"/>
      <c r="AH249" s="88"/>
      <c r="AI249" s="68"/>
      <c r="AJ249" s="68"/>
    </row>
    <row r="250" spans="2:36" ht="9.75" hidden="1" customHeight="1" outlineLevel="4" x14ac:dyDescent="0.3">
      <c r="B250" s="252"/>
      <c r="C250" s="252"/>
      <c r="D250" s="230">
        <f t="shared" si="0"/>
        <v>0</v>
      </c>
      <c r="E250" s="231"/>
      <c r="F250" s="231"/>
      <c r="G250" s="231"/>
      <c r="H250" s="231"/>
      <c r="I250" s="231"/>
      <c r="J250" s="231"/>
      <c r="K250" s="231"/>
      <c r="L250" s="231"/>
      <c r="M250" s="231"/>
      <c r="N250" s="231"/>
      <c r="O250" s="231"/>
      <c r="P250" s="231"/>
      <c r="Q250" s="231"/>
      <c r="R250" s="231"/>
      <c r="S250" s="231"/>
      <c r="T250" s="232"/>
      <c r="U250" s="72" t="s">
        <v>22</v>
      </c>
      <c r="V250" s="233">
        <f t="shared" si="7"/>
        <v>0</v>
      </c>
      <c r="W250" s="233"/>
      <c r="X250" s="233"/>
      <c r="AE250" s="88"/>
      <c r="AF250" s="88"/>
      <c r="AG250" s="88"/>
      <c r="AH250" s="88"/>
      <c r="AI250" s="68"/>
      <c r="AJ250" s="68"/>
    </row>
    <row r="251" spans="2:36" ht="9.75" hidden="1" customHeight="1" outlineLevel="4" x14ac:dyDescent="0.3">
      <c r="B251" s="252"/>
      <c r="C251" s="252"/>
      <c r="D251" s="230">
        <f t="shared" si="0"/>
        <v>0</v>
      </c>
      <c r="E251" s="231"/>
      <c r="F251" s="231"/>
      <c r="G251" s="231"/>
      <c r="H251" s="231"/>
      <c r="I251" s="231"/>
      <c r="J251" s="231"/>
      <c r="K251" s="231"/>
      <c r="L251" s="231"/>
      <c r="M251" s="231"/>
      <c r="N251" s="231"/>
      <c r="O251" s="231"/>
      <c r="P251" s="231"/>
      <c r="Q251" s="231"/>
      <c r="R251" s="231"/>
      <c r="S251" s="231"/>
      <c r="T251" s="232"/>
      <c r="U251" s="72" t="s">
        <v>22</v>
      </c>
      <c r="V251" s="233">
        <f t="shared" si="7"/>
        <v>0</v>
      </c>
      <c r="W251" s="233"/>
      <c r="X251" s="233"/>
      <c r="AE251" s="88"/>
      <c r="AF251" s="88"/>
      <c r="AG251" s="88"/>
      <c r="AH251" s="88"/>
      <c r="AI251" s="68"/>
      <c r="AJ251" s="68"/>
    </row>
    <row r="252" spans="2:36" ht="9.75" hidden="1" customHeight="1" outlineLevel="4" x14ac:dyDescent="0.3">
      <c r="B252" s="252"/>
      <c r="C252" s="252"/>
      <c r="D252" s="230">
        <f t="shared" si="0"/>
        <v>0</v>
      </c>
      <c r="E252" s="231"/>
      <c r="F252" s="231"/>
      <c r="G252" s="231"/>
      <c r="H252" s="231"/>
      <c r="I252" s="231"/>
      <c r="J252" s="231"/>
      <c r="K252" s="231"/>
      <c r="L252" s="231"/>
      <c r="M252" s="231"/>
      <c r="N252" s="231"/>
      <c r="O252" s="231"/>
      <c r="P252" s="231"/>
      <c r="Q252" s="231"/>
      <c r="R252" s="231"/>
      <c r="S252" s="231"/>
      <c r="T252" s="232"/>
      <c r="U252" s="72" t="s">
        <v>22</v>
      </c>
      <c r="V252" s="233">
        <f t="shared" si="7"/>
        <v>0</v>
      </c>
      <c r="W252" s="233"/>
      <c r="X252" s="233"/>
      <c r="AE252" s="88"/>
      <c r="AF252" s="88"/>
      <c r="AG252" s="88"/>
      <c r="AH252" s="88"/>
      <c r="AI252" s="68"/>
      <c r="AJ252" s="68"/>
    </row>
    <row r="253" spans="2:36" ht="9.75" hidden="1" customHeight="1" outlineLevel="4" x14ac:dyDescent="0.3">
      <c r="B253" s="252"/>
      <c r="C253" s="252"/>
      <c r="D253" s="230">
        <f t="shared" si="0"/>
        <v>0</v>
      </c>
      <c r="E253" s="231"/>
      <c r="F253" s="231"/>
      <c r="G253" s="231"/>
      <c r="H253" s="231"/>
      <c r="I253" s="231"/>
      <c r="J253" s="231"/>
      <c r="K253" s="231"/>
      <c r="L253" s="231"/>
      <c r="M253" s="231"/>
      <c r="N253" s="231"/>
      <c r="O253" s="231"/>
      <c r="P253" s="231"/>
      <c r="Q253" s="231"/>
      <c r="R253" s="231"/>
      <c r="S253" s="231"/>
      <c r="T253" s="232"/>
      <c r="U253" s="72" t="s">
        <v>22</v>
      </c>
      <c r="V253" s="233">
        <f t="shared" si="7"/>
        <v>0</v>
      </c>
      <c r="W253" s="233"/>
      <c r="X253" s="233"/>
      <c r="AE253" s="88"/>
      <c r="AF253" s="88"/>
      <c r="AG253" s="88"/>
      <c r="AH253" s="88"/>
      <c r="AI253" s="68"/>
      <c r="AJ253" s="68"/>
    </row>
    <row r="254" spans="2:36" ht="9.75" hidden="1" customHeight="1" outlineLevel="4" x14ac:dyDescent="0.3">
      <c r="B254" s="252"/>
      <c r="C254" s="252"/>
      <c r="D254" s="230">
        <f t="shared" si="0"/>
        <v>0</v>
      </c>
      <c r="E254" s="231"/>
      <c r="F254" s="231"/>
      <c r="G254" s="231"/>
      <c r="H254" s="231"/>
      <c r="I254" s="231"/>
      <c r="J254" s="231"/>
      <c r="K254" s="231"/>
      <c r="L254" s="231"/>
      <c r="M254" s="231"/>
      <c r="N254" s="231"/>
      <c r="O254" s="231"/>
      <c r="P254" s="231"/>
      <c r="Q254" s="231"/>
      <c r="R254" s="231"/>
      <c r="S254" s="231"/>
      <c r="T254" s="232"/>
      <c r="U254" s="72" t="s">
        <v>22</v>
      </c>
      <c r="V254" s="233">
        <f t="shared" si="7"/>
        <v>0</v>
      </c>
      <c r="W254" s="233"/>
      <c r="X254" s="233"/>
      <c r="AE254" s="88"/>
      <c r="AF254" s="88"/>
      <c r="AG254" s="88"/>
      <c r="AH254" s="88"/>
      <c r="AI254" s="68"/>
      <c r="AJ254" s="68"/>
    </row>
    <row r="255" spans="2:36" ht="9.75" hidden="1" customHeight="1" outlineLevel="4" x14ac:dyDescent="0.3">
      <c r="B255" s="252"/>
      <c r="C255" s="252"/>
      <c r="D255" s="230">
        <f t="shared" si="0"/>
        <v>0</v>
      </c>
      <c r="E255" s="231"/>
      <c r="F255" s="231"/>
      <c r="G255" s="231"/>
      <c r="H255" s="231"/>
      <c r="I255" s="231"/>
      <c r="J255" s="231"/>
      <c r="K255" s="231"/>
      <c r="L255" s="231"/>
      <c r="M255" s="231"/>
      <c r="N255" s="231"/>
      <c r="O255" s="231"/>
      <c r="P255" s="231"/>
      <c r="Q255" s="231"/>
      <c r="R255" s="231"/>
      <c r="S255" s="231"/>
      <c r="T255" s="232"/>
      <c r="U255" s="72" t="s">
        <v>22</v>
      </c>
      <c r="V255" s="233">
        <f t="shared" si="7"/>
        <v>0</v>
      </c>
      <c r="W255" s="233"/>
      <c r="X255" s="233"/>
      <c r="AE255" s="88"/>
      <c r="AF255" s="88"/>
      <c r="AG255" s="88"/>
      <c r="AH255" s="88"/>
      <c r="AI255" s="68"/>
      <c r="AJ255" s="68"/>
    </row>
    <row r="256" spans="2:36" ht="9.75" hidden="1" customHeight="1" outlineLevel="4" x14ac:dyDescent="0.3">
      <c r="B256" s="252"/>
      <c r="C256" s="252"/>
      <c r="D256" s="230">
        <f t="shared" si="0"/>
        <v>0</v>
      </c>
      <c r="E256" s="231"/>
      <c r="F256" s="231"/>
      <c r="G256" s="231"/>
      <c r="H256" s="231"/>
      <c r="I256" s="231"/>
      <c r="J256" s="231"/>
      <c r="K256" s="231"/>
      <c r="L256" s="231"/>
      <c r="M256" s="231"/>
      <c r="N256" s="231"/>
      <c r="O256" s="231"/>
      <c r="P256" s="231"/>
      <c r="Q256" s="231"/>
      <c r="R256" s="231"/>
      <c r="S256" s="231"/>
      <c r="T256" s="232"/>
      <c r="U256" s="72" t="s">
        <v>22</v>
      </c>
      <c r="V256" s="233">
        <f t="shared" si="7"/>
        <v>0</v>
      </c>
      <c r="W256" s="233"/>
      <c r="X256" s="233"/>
      <c r="AE256" s="88"/>
      <c r="AF256" s="88"/>
      <c r="AG256" s="88"/>
      <c r="AH256" s="88"/>
      <c r="AI256" s="68"/>
      <c r="AJ256" s="68"/>
    </row>
    <row r="257" spans="2:36" ht="9.75" hidden="1" customHeight="1" outlineLevel="4" x14ac:dyDescent="0.3">
      <c r="B257" s="252"/>
      <c r="C257" s="252"/>
      <c r="D257" s="230">
        <f t="shared" si="0"/>
        <v>0</v>
      </c>
      <c r="E257" s="231"/>
      <c r="F257" s="231"/>
      <c r="G257" s="231"/>
      <c r="H257" s="231"/>
      <c r="I257" s="231"/>
      <c r="J257" s="231"/>
      <c r="K257" s="231"/>
      <c r="L257" s="231"/>
      <c r="M257" s="231"/>
      <c r="N257" s="231"/>
      <c r="O257" s="231"/>
      <c r="P257" s="231"/>
      <c r="Q257" s="231"/>
      <c r="R257" s="231"/>
      <c r="S257" s="231"/>
      <c r="T257" s="232"/>
      <c r="U257" s="72" t="s">
        <v>22</v>
      </c>
      <c r="V257" s="233">
        <f t="shared" si="7"/>
        <v>0</v>
      </c>
      <c r="W257" s="233"/>
      <c r="X257" s="233"/>
      <c r="AE257" s="88"/>
      <c r="AF257" s="88"/>
      <c r="AG257" s="88"/>
      <c r="AH257" s="88"/>
      <c r="AI257" s="68"/>
      <c r="AJ257" s="68"/>
    </row>
    <row r="258" spans="2:36" ht="9.75" hidden="1" customHeight="1" outlineLevel="4" x14ac:dyDescent="0.3">
      <c r="B258" s="252"/>
      <c r="C258" s="252"/>
      <c r="D258" s="230">
        <f t="shared" si="0"/>
        <v>0</v>
      </c>
      <c r="E258" s="231"/>
      <c r="F258" s="231"/>
      <c r="G258" s="231"/>
      <c r="H258" s="231"/>
      <c r="I258" s="231"/>
      <c r="J258" s="231"/>
      <c r="K258" s="231"/>
      <c r="L258" s="231"/>
      <c r="M258" s="231"/>
      <c r="N258" s="231"/>
      <c r="O258" s="231"/>
      <c r="P258" s="231"/>
      <c r="Q258" s="231"/>
      <c r="R258" s="231"/>
      <c r="S258" s="231"/>
      <c r="T258" s="232"/>
      <c r="U258" s="72" t="s">
        <v>22</v>
      </c>
      <c r="V258" s="233">
        <f t="shared" si="7"/>
        <v>0</v>
      </c>
      <c r="W258" s="233"/>
      <c r="X258" s="233"/>
      <c r="AE258" s="88"/>
      <c r="AF258" s="88"/>
      <c r="AG258" s="88"/>
      <c r="AH258" s="88"/>
      <c r="AI258" s="68"/>
      <c r="AJ258" s="68"/>
    </row>
    <row r="259" spans="2:36" ht="9.75" hidden="1" customHeight="1" outlineLevel="4" x14ac:dyDescent="0.3">
      <c r="B259" s="252"/>
      <c r="C259" s="252"/>
      <c r="D259" s="230">
        <f t="shared" si="0"/>
        <v>0</v>
      </c>
      <c r="E259" s="231"/>
      <c r="F259" s="231"/>
      <c r="G259" s="231"/>
      <c r="H259" s="231"/>
      <c r="I259" s="231"/>
      <c r="J259" s="231"/>
      <c r="K259" s="231"/>
      <c r="L259" s="231"/>
      <c r="M259" s="231"/>
      <c r="N259" s="231"/>
      <c r="O259" s="231"/>
      <c r="P259" s="231"/>
      <c r="Q259" s="231"/>
      <c r="R259" s="231"/>
      <c r="S259" s="231"/>
      <c r="T259" s="232"/>
      <c r="U259" s="72" t="s">
        <v>22</v>
      </c>
      <c r="V259" s="233">
        <f t="shared" si="7"/>
        <v>0</v>
      </c>
      <c r="W259" s="233"/>
      <c r="X259" s="233"/>
      <c r="AE259" s="88"/>
      <c r="AF259" s="88"/>
      <c r="AG259" s="88"/>
      <c r="AH259" s="88"/>
      <c r="AI259" s="68"/>
      <c r="AJ259" s="68"/>
    </row>
    <row r="260" spans="2:36" ht="9.75" hidden="1" customHeight="1" outlineLevel="4" x14ac:dyDescent="0.3">
      <c r="B260" s="252"/>
      <c r="C260" s="252"/>
      <c r="D260" s="230">
        <f t="shared" si="0"/>
        <v>0</v>
      </c>
      <c r="E260" s="231"/>
      <c r="F260" s="231"/>
      <c r="G260" s="231"/>
      <c r="H260" s="231"/>
      <c r="I260" s="231"/>
      <c r="J260" s="231"/>
      <c r="K260" s="231"/>
      <c r="L260" s="231"/>
      <c r="M260" s="231"/>
      <c r="N260" s="231"/>
      <c r="O260" s="231"/>
      <c r="P260" s="231"/>
      <c r="Q260" s="231"/>
      <c r="R260" s="231"/>
      <c r="S260" s="231"/>
      <c r="T260" s="232"/>
      <c r="U260" s="72" t="s">
        <v>22</v>
      </c>
      <c r="V260" s="233">
        <f t="shared" si="7"/>
        <v>0</v>
      </c>
      <c r="W260" s="233"/>
      <c r="X260" s="233"/>
      <c r="AE260" s="88"/>
      <c r="AF260" s="88"/>
      <c r="AG260" s="88"/>
      <c r="AH260" s="88"/>
      <c r="AI260" s="68"/>
      <c r="AJ260" s="68"/>
    </row>
    <row r="261" spans="2:36" ht="9.75" hidden="1" customHeight="1" outlineLevel="4" x14ac:dyDescent="0.3">
      <c r="B261" s="252"/>
      <c r="C261" s="252"/>
      <c r="D261" s="230">
        <f t="shared" si="0"/>
        <v>0</v>
      </c>
      <c r="E261" s="231"/>
      <c r="F261" s="231"/>
      <c r="G261" s="231"/>
      <c r="H261" s="231"/>
      <c r="I261" s="231"/>
      <c r="J261" s="231"/>
      <c r="K261" s="231"/>
      <c r="L261" s="231"/>
      <c r="M261" s="231"/>
      <c r="N261" s="231"/>
      <c r="O261" s="231"/>
      <c r="P261" s="231"/>
      <c r="Q261" s="231"/>
      <c r="R261" s="231"/>
      <c r="S261" s="231"/>
      <c r="T261" s="232"/>
      <c r="U261" s="72" t="s">
        <v>22</v>
      </c>
      <c r="V261" s="233">
        <f t="shared" si="7"/>
        <v>0</v>
      </c>
      <c r="W261" s="233"/>
      <c r="X261" s="233"/>
      <c r="AE261" s="88"/>
      <c r="AF261" s="88"/>
      <c r="AG261" s="88"/>
      <c r="AH261" s="88"/>
      <c r="AI261" s="68"/>
      <c r="AJ261" s="68"/>
    </row>
    <row r="262" spans="2:36" ht="9.75" hidden="1" customHeight="1" outlineLevel="4" x14ac:dyDescent="0.3">
      <c r="B262" s="252"/>
      <c r="C262" s="252"/>
      <c r="D262" s="230">
        <f t="shared" si="0"/>
        <v>0</v>
      </c>
      <c r="E262" s="231"/>
      <c r="F262" s="231"/>
      <c r="G262" s="231"/>
      <c r="H262" s="231"/>
      <c r="I262" s="231"/>
      <c r="J262" s="231"/>
      <c r="K262" s="231"/>
      <c r="L262" s="231"/>
      <c r="M262" s="231"/>
      <c r="N262" s="231"/>
      <c r="O262" s="231"/>
      <c r="P262" s="231"/>
      <c r="Q262" s="231"/>
      <c r="R262" s="231"/>
      <c r="S262" s="231"/>
      <c r="T262" s="232"/>
      <c r="U262" s="72" t="s">
        <v>22</v>
      </c>
      <c r="V262" s="233">
        <f t="shared" si="7"/>
        <v>0</v>
      </c>
      <c r="W262" s="233"/>
      <c r="X262" s="233"/>
      <c r="AE262" s="88"/>
      <c r="AF262" s="88"/>
      <c r="AG262" s="88"/>
      <c r="AH262" s="88"/>
      <c r="AI262" s="68"/>
      <c r="AJ262" s="68"/>
    </row>
    <row r="263" spans="2:36" ht="9.75" hidden="1" customHeight="1" outlineLevel="4" x14ac:dyDescent="0.3">
      <c r="B263" s="252"/>
      <c r="C263" s="252"/>
      <c r="D263" s="230">
        <f t="shared" si="0"/>
        <v>0</v>
      </c>
      <c r="E263" s="231"/>
      <c r="F263" s="231"/>
      <c r="G263" s="231"/>
      <c r="H263" s="231"/>
      <c r="I263" s="231"/>
      <c r="J263" s="231"/>
      <c r="K263" s="231"/>
      <c r="L263" s="231"/>
      <c r="M263" s="231"/>
      <c r="N263" s="231"/>
      <c r="O263" s="231"/>
      <c r="P263" s="231"/>
      <c r="Q263" s="231"/>
      <c r="R263" s="231"/>
      <c r="S263" s="231"/>
      <c r="T263" s="232"/>
      <c r="U263" s="72" t="s">
        <v>22</v>
      </c>
      <c r="V263" s="233">
        <f t="shared" si="7"/>
        <v>0</v>
      </c>
      <c r="W263" s="233"/>
      <c r="X263" s="233"/>
      <c r="AE263" s="88"/>
      <c r="AF263" s="88"/>
      <c r="AG263" s="88"/>
      <c r="AH263" s="88"/>
      <c r="AI263" s="68"/>
      <c r="AJ263" s="68"/>
    </row>
    <row r="264" spans="2:36" ht="9.75" hidden="1" customHeight="1" outlineLevel="4" x14ac:dyDescent="0.3">
      <c r="B264" s="252"/>
      <c r="C264" s="252"/>
      <c r="D264" s="230">
        <f t="shared" si="0"/>
        <v>0</v>
      </c>
      <c r="E264" s="231"/>
      <c r="F264" s="231"/>
      <c r="G264" s="231"/>
      <c r="H264" s="231"/>
      <c r="I264" s="231"/>
      <c r="J264" s="231"/>
      <c r="K264" s="231"/>
      <c r="L264" s="231"/>
      <c r="M264" s="231"/>
      <c r="N264" s="231"/>
      <c r="O264" s="231"/>
      <c r="P264" s="231"/>
      <c r="Q264" s="231"/>
      <c r="R264" s="231"/>
      <c r="S264" s="231"/>
      <c r="T264" s="232"/>
      <c r="U264" s="72" t="s">
        <v>22</v>
      </c>
      <c r="V264" s="233">
        <f t="shared" si="7"/>
        <v>0</v>
      </c>
      <c r="W264" s="233"/>
      <c r="X264" s="233"/>
      <c r="AE264" s="88"/>
      <c r="AF264" s="88"/>
      <c r="AG264" s="88"/>
      <c r="AH264" s="88"/>
      <c r="AI264" s="68"/>
      <c r="AJ264" s="68"/>
    </row>
    <row r="265" spans="2:36" ht="9.75" hidden="1" customHeight="1" outlineLevel="4" x14ac:dyDescent="0.3">
      <c r="B265" s="252"/>
      <c r="C265" s="252"/>
      <c r="D265" s="230">
        <f t="shared" si="0"/>
        <v>0</v>
      </c>
      <c r="E265" s="231"/>
      <c r="F265" s="231"/>
      <c r="G265" s="231"/>
      <c r="H265" s="231"/>
      <c r="I265" s="231"/>
      <c r="J265" s="231"/>
      <c r="K265" s="231"/>
      <c r="L265" s="231"/>
      <c r="M265" s="231"/>
      <c r="N265" s="231"/>
      <c r="O265" s="231"/>
      <c r="P265" s="231"/>
      <c r="Q265" s="231"/>
      <c r="R265" s="231"/>
      <c r="S265" s="231"/>
      <c r="T265" s="232"/>
      <c r="U265" s="72" t="s">
        <v>22</v>
      </c>
      <c r="V265" s="233">
        <f t="shared" si="7"/>
        <v>0</v>
      </c>
      <c r="W265" s="233"/>
      <c r="X265" s="233"/>
      <c r="AE265" s="88"/>
      <c r="AF265" s="88"/>
      <c r="AG265" s="88"/>
      <c r="AH265" s="88"/>
      <c r="AI265" s="68"/>
      <c r="AJ265" s="68"/>
    </row>
    <row r="266" spans="2:36" ht="9.75" hidden="1" customHeight="1" outlineLevel="4" x14ac:dyDescent="0.3">
      <c r="B266" s="252"/>
      <c r="C266" s="252"/>
      <c r="D266" s="230">
        <f t="shared" si="0"/>
        <v>0</v>
      </c>
      <c r="E266" s="231"/>
      <c r="F266" s="231"/>
      <c r="G266" s="231"/>
      <c r="H266" s="231"/>
      <c r="I266" s="231"/>
      <c r="J266" s="231"/>
      <c r="K266" s="231"/>
      <c r="L266" s="231"/>
      <c r="M266" s="231"/>
      <c r="N266" s="231"/>
      <c r="O266" s="231"/>
      <c r="P266" s="231"/>
      <c r="Q266" s="231"/>
      <c r="R266" s="231"/>
      <c r="S266" s="231"/>
      <c r="T266" s="232"/>
      <c r="U266" s="72" t="s">
        <v>22</v>
      </c>
      <c r="V266" s="233">
        <f t="shared" si="7"/>
        <v>0</v>
      </c>
      <c r="W266" s="233"/>
      <c r="X266" s="233"/>
      <c r="AE266" s="88"/>
      <c r="AF266" s="88"/>
      <c r="AG266" s="88"/>
      <c r="AH266" s="88"/>
      <c r="AI266" s="68"/>
      <c r="AJ266" s="68"/>
    </row>
    <row r="267" spans="2:36" ht="9.75" hidden="1" customHeight="1" outlineLevel="4" x14ac:dyDescent="0.3">
      <c r="B267" s="252"/>
      <c r="C267" s="252"/>
      <c r="D267" s="230">
        <f t="shared" si="0"/>
        <v>0</v>
      </c>
      <c r="E267" s="231"/>
      <c r="F267" s="231"/>
      <c r="G267" s="231"/>
      <c r="H267" s="231"/>
      <c r="I267" s="231"/>
      <c r="J267" s="231"/>
      <c r="K267" s="231"/>
      <c r="L267" s="231"/>
      <c r="M267" s="231"/>
      <c r="N267" s="231"/>
      <c r="O267" s="231"/>
      <c r="P267" s="231"/>
      <c r="Q267" s="231"/>
      <c r="R267" s="231"/>
      <c r="S267" s="231"/>
      <c r="T267" s="232"/>
      <c r="U267" s="72" t="s">
        <v>22</v>
      </c>
      <c r="V267" s="233">
        <f t="shared" si="7"/>
        <v>0</v>
      </c>
      <c r="W267" s="233"/>
      <c r="X267" s="233"/>
      <c r="AE267" s="88"/>
      <c r="AF267" s="88"/>
      <c r="AG267" s="88"/>
      <c r="AH267" s="88"/>
      <c r="AI267" s="68"/>
      <c r="AJ267" s="68"/>
    </row>
    <row r="268" spans="2:36" ht="9.75" hidden="1" customHeight="1" outlineLevel="4" x14ac:dyDescent="0.3">
      <c r="B268" s="252"/>
      <c r="C268" s="252"/>
      <c r="D268" s="230">
        <f t="shared" si="0"/>
        <v>0</v>
      </c>
      <c r="E268" s="231"/>
      <c r="F268" s="231"/>
      <c r="G268" s="231"/>
      <c r="H268" s="231"/>
      <c r="I268" s="231"/>
      <c r="J268" s="231"/>
      <c r="K268" s="231"/>
      <c r="L268" s="231"/>
      <c r="M268" s="231"/>
      <c r="N268" s="231"/>
      <c r="O268" s="231"/>
      <c r="P268" s="231"/>
      <c r="Q268" s="231"/>
      <c r="R268" s="231"/>
      <c r="S268" s="231"/>
      <c r="T268" s="232"/>
      <c r="U268" s="72" t="s">
        <v>22</v>
      </c>
      <c r="V268" s="233">
        <f t="shared" si="7"/>
        <v>0</v>
      </c>
      <c r="W268" s="233"/>
      <c r="X268" s="233"/>
      <c r="AE268" s="88"/>
      <c r="AF268" s="88"/>
      <c r="AG268" s="88"/>
      <c r="AH268" s="88"/>
      <c r="AI268" s="68"/>
      <c r="AJ268" s="68"/>
    </row>
    <row r="269" spans="2:36" ht="9.75" hidden="1" customHeight="1" outlineLevel="4" x14ac:dyDescent="0.3">
      <c r="B269" s="252"/>
      <c r="C269" s="252"/>
      <c r="D269" s="230">
        <f t="shared" si="0"/>
        <v>0</v>
      </c>
      <c r="E269" s="231"/>
      <c r="F269" s="231"/>
      <c r="G269" s="231"/>
      <c r="H269" s="231"/>
      <c r="I269" s="231"/>
      <c r="J269" s="231"/>
      <c r="K269" s="231"/>
      <c r="L269" s="231"/>
      <c r="M269" s="231"/>
      <c r="N269" s="231"/>
      <c r="O269" s="231"/>
      <c r="P269" s="231"/>
      <c r="Q269" s="231"/>
      <c r="R269" s="231"/>
      <c r="S269" s="231"/>
      <c r="T269" s="232"/>
      <c r="U269" s="72" t="s">
        <v>22</v>
      </c>
      <c r="V269" s="233">
        <f t="shared" si="7"/>
        <v>0</v>
      </c>
      <c r="W269" s="233"/>
      <c r="X269" s="233"/>
      <c r="AE269" s="88"/>
      <c r="AF269" s="88"/>
      <c r="AG269" s="88"/>
      <c r="AH269" s="88"/>
      <c r="AI269" s="68"/>
      <c r="AJ269" s="68"/>
    </row>
    <row r="270" spans="2:36" ht="9.75" hidden="1" customHeight="1" outlineLevel="4" x14ac:dyDescent="0.3">
      <c r="B270" s="252"/>
      <c r="C270" s="252"/>
      <c r="D270" s="230">
        <f t="shared" ref="D270:D333" si="9">AE270</f>
        <v>0</v>
      </c>
      <c r="E270" s="231"/>
      <c r="F270" s="231"/>
      <c r="G270" s="231"/>
      <c r="H270" s="231"/>
      <c r="I270" s="231"/>
      <c r="J270" s="231"/>
      <c r="K270" s="231"/>
      <c r="L270" s="231"/>
      <c r="M270" s="231"/>
      <c r="N270" s="231"/>
      <c r="O270" s="231"/>
      <c r="P270" s="231"/>
      <c r="Q270" s="231"/>
      <c r="R270" s="231"/>
      <c r="S270" s="231"/>
      <c r="T270" s="232"/>
      <c r="U270" s="72" t="s">
        <v>22</v>
      </c>
      <c r="V270" s="233">
        <f t="shared" ref="V270:V333" si="10">AH270</f>
        <v>0</v>
      </c>
      <c r="W270" s="233"/>
      <c r="X270" s="233"/>
      <c r="AE270" s="88"/>
      <c r="AF270" s="88"/>
      <c r="AG270" s="88"/>
      <c r="AH270" s="88"/>
      <c r="AI270" s="68"/>
      <c r="AJ270" s="68"/>
    </row>
    <row r="271" spans="2:36" ht="9.75" hidden="1" customHeight="1" outlineLevel="4" x14ac:dyDescent="0.3">
      <c r="B271" s="252"/>
      <c r="C271" s="252"/>
      <c r="D271" s="230">
        <f t="shared" si="9"/>
        <v>0</v>
      </c>
      <c r="E271" s="231"/>
      <c r="F271" s="231"/>
      <c r="G271" s="231"/>
      <c r="H271" s="231"/>
      <c r="I271" s="231"/>
      <c r="J271" s="231"/>
      <c r="K271" s="231"/>
      <c r="L271" s="231"/>
      <c r="M271" s="231"/>
      <c r="N271" s="231"/>
      <c r="O271" s="231"/>
      <c r="P271" s="231"/>
      <c r="Q271" s="231"/>
      <c r="R271" s="231"/>
      <c r="S271" s="231"/>
      <c r="T271" s="232"/>
      <c r="U271" s="72" t="s">
        <v>22</v>
      </c>
      <c r="V271" s="233">
        <f t="shared" si="10"/>
        <v>0</v>
      </c>
      <c r="W271" s="233"/>
      <c r="X271" s="233"/>
      <c r="AE271" s="88"/>
      <c r="AF271" s="88"/>
      <c r="AG271" s="88"/>
      <c r="AH271" s="88"/>
      <c r="AI271" s="68"/>
      <c r="AJ271" s="68"/>
    </row>
    <row r="272" spans="2:36" ht="9.75" hidden="1" customHeight="1" outlineLevel="4" x14ac:dyDescent="0.3">
      <c r="B272" s="252"/>
      <c r="C272" s="252"/>
      <c r="D272" s="230">
        <f t="shared" si="9"/>
        <v>0</v>
      </c>
      <c r="E272" s="231"/>
      <c r="F272" s="231"/>
      <c r="G272" s="231"/>
      <c r="H272" s="231"/>
      <c r="I272" s="231"/>
      <c r="J272" s="231"/>
      <c r="K272" s="231"/>
      <c r="L272" s="231"/>
      <c r="M272" s="231"/>
      <c r="N272" s="231"/>
      <c r="O272" s="231"/>
      <c r="P272" s="231"/>
      <c r="Q272" s="231"/>
      <c r="R272" s="231"/>
      <c r="S272" s="231"/>
      <c r="T272" s="232"/>
      <c r="U272" s="72" t="s">
        <v>22</v>
      </c>
      <c r="V272" s="233">
        <f t="shared" si="10"/>
        <v>0</v>
      </c>
      <c r="W272" s="233"/>
      <c r="X272" s="233"/>
      <c r="AE272" s="88"/>
      <c r="AF272" s="88"/>
      <c r="AG272" s="88"/>
      <c r="AH272" s="88"/>
      <c r="AI272" s="68"/>
      <c r="AJ272" s="68"/>
    </row>
    <row r="273" spans="2:36" ht="9.75" hidden="1" customHeight="1" outlineLevel="4" x14ac:dyDescent="0.3">
      <c r="B273" s="252"/>
      <c r="C273" s="252"/>
      <c r="D273" s="230">
        <f t="shared" si="9"/>
        <v>0</v>
      </c>
      <c r="E273" s="231"/>
      <c r="F273" s="231"/>
      <c r="G273" s="231"/>
      <c r="H273" s="231"/>
      <c r="I273" s="231"/>
      <c r="J273" s="231"/>
      <c r="K273" s="231"/>
      <c r="L273" s="231"/>
      <c r="M273" s="231"/>
      <c r="N273" s="231"/>
      <c r="O273" s="231"/>
      <c r="P273" s="231"/>
      <c r="Q273" s="231"/>
      <c r="R273" s="231"/>
      <c r="S273" s="231"/>
      <c r="T273" s="232"/>
      <c r="U273" s="72" t="s">
        <v>22</v>
      </c>
      <c r="V273" s="233">
        <f t="shared" si="10"/>
        <v>0</v>
      </c>
      <c r="W273" s="233"/>
      <c r="X273" s="233"/>
      <c r="AE273" s="88"/>
      <c r="AF273" s="88"/>
      <c r="AG273" s="88"/>
      <c r="AH273" s="88"/>
      <c r="AI273" s="68"/>
      <c r="AJ273" s="68"/>
    </row>
    <row r="274" spans="2:36" ht="9.75" hidden="1" customHeight="1" outlineLevel="4" x14ac:dyDescent="0.3">
      <c r="B274" s="252"/>
      <c r="C274" s="252"/>
      <c r="D274" s="230">
        <f t="shared" si="9"/>
        <v>0</v>
      </c>
      <c r="E274" s="231"/>
      <c r="F274" s="231"/>
      <c r="G274" s="231"/>
      <c r="H274" s="231"/>
      <c r="I274" s="231"/>
      <c r="J274" s="231"/>
      <c r="K274" s="231"/>
      <c r="L274" s="231"/>
      <c r="M274" s="231"/>
      <c r="N274" s="231"/>
      <c r="O274" s="231"/>
      <c r="P274" s="231"/>
      <c r="Q274" s="231"/>
      <c r="R274" s="231"/>
      <c r="S274" s="231"/>
      <c r="T274" s="232"/>
      <c r="U274" s="72" t="s">
        <v>22</v>
      </c>
      <c r="V274" s="233">
        <f t="shared" si="10"/>
        <v>0</v>
      </c>
      <c r="W274" s="233"/>
      <c r="X274" s="233"/>
      <c r="AE274" s="88"/>
      <c r="AF274" s="88"/>
      <c r="AG274" s="88"/>
      <c r="AH274" s="88"/>
      <c r="AI274" s="68"/>
      <c r="AJ274" s="68"/>
    </row>
    <row r="275" spans="2:36" ht="9.75" hidden="1" customHeight="1" outlineLevel="4" x14ac:dyDescent="0.3">
      <c r="B275" s="252"/>
      <c r="C275" s="252"/>
      <c r="D275" s="230">
        <f t="shared" si="9"/>
        <v>0</v>
      </c>
      <c r="E275" s="231"/>
      <c r="F275" s="231"/>
      <c r="G275" s="231"/>
      <c r="H275" s="231"/>
      <c r="I275" s="231"/>
      <c r="J275" s="231"/>
      <c r="K275" s="231"/>
      <c r="L275" s="231"/>
      <c r="M275" s="231"/>
      <c r="N275" s="231"/>
      <c r="O275" s="231"/>
      <c r="P275" s="231"/>
      <c r="Q275" s="231"/>
      <c r="R275" s="231"/>
      <c r="S275" s="231"/>
      <c r="T275" s="232"/>
      <c r="U275" s="72" t="s">
        <v>22</v>
      </c>
      <c r="V275" s="233">
        <f t="shared" si="10"/>
        <v>0</v>
      </c>
      <c r="W275" s="233"/>
      <c r="X275" s="233"/>
      <c r="AE275" s="88"/>
      <c r="AF275" s="88"/>
      <c r="AG275" s="88"/>
      <c r="AH275" s="88"/>
      <c r="AI275" s="68"/>
      <c r="AJ275" s="68"/>
    </row>
    <row r="276" spans="2:36" ht="9.75" hidden="1" customHeight="1" outlineLevel="4" x14ac:dyDescent="0.3">
      <c r="B276" s="252"/>
      <c r="C276" s="252"/>
      <c r="D276" s="230">
        <f t="shared" si="9"/>
        <v>0</v>
      </c>
      <c r="E276" s="231"/>
      <c r="F276" s="231"/>
      <c r="G276" s="231"/>
      <c r="H276" s="231"/>
      <c r="I276" s="231"/>
      <c r="J276" s="231"/>
      <c r="K276" s="231"/>
      <c r="L276" s="231"/>
      <c r="M276" s="231"/>
      <c r="N276" s="231"/>
      <c r="O276" s="231"/>
      <c r="P276" s="231"/>
      <c r="Q276" s="231"/>
      <c r="R276" s="231"/>
      <c r="S276" s="231"/>
      <c r="T276" s="232"/>
      <c r="U276" s="72" t="s">
        <v>22</v>
      </c>
      <c r="V276" s="233">
        <f t="shared" si="10"/>
        <v>0</v>
      </c>
      <c r="W276" s="233"/>
      <c r="X276" s="233"/>
      <c r="AE276" s="88"/>
      <c r="AF276" s="88"/>
      <c r="AG276" s="88"/>
      <c r="AH276" s="88"/>
      <c r="AI276" s="68"/>
      <c r="AJ276" s="68"/>
    </row>
    <row r="277" spans="2:36" ht="9.75" hidden="1" customHeight="1" outlineLevel="4" x14ac:dyDescent="0.3">
      <c r="B277" s="252"/>
      <c r="C277" s="252"/>
      <c r="D277" s="230">
        <f t="shared" si="9"/>
        <v>0</v>
      </c>
      <c r="E277" s="231"/>
      <c r="F277" s="231"/>
      <c r="G277" s="231"/>
      <c r="H277" s="231"/>
      <c r="I277" s="231"/>
      <c r="J277" s="231"/>
      <c r="K277" s="231"/>
      <c r="L277" s="231"/>
      <c r="M277" s="231"/>
      <c r="N277" s="231"/>
      <c r="O277" s="231"/>
      <c r="P277" s="231"/>
      <c r="Q277" s="231"/>
      <c r="R277" s="231"/>
      <c r="S277" s="231"/>
      <c r="T277" s="232"/>
      <c r="U277" s="72" t="s">
        <v>22</v>
      </c>
      <c r="V277" s="233">
        <f t="shared" si="10"/>
        <v>0</v>
      </c>
      <c r="W277" s="233"/>
      <c r="X277" s="233"/>
      <c r="AE277" s="88"/>
      <c r="AF277" s="88"/>
      <c r="AG277" s="88"/>
      <c r="AH277" s="88"/>
      <c r="AI277" s="68"/>
      <c r="AJ277" s="68"/>
    </row>
    <row r="278" spans="2:36" ht="9.75" hidden="1" customHeight="1" outlineLevel="4" x14ac:dyDescent="0.3">
      <c r="B278" s="252"/>
      <c r="C278" s="252"/>
      <c r="D278" s="230">
        <f t="shared" si="9"/>
        <v>0</v>
      </c>
      <c r="E278" s="231"/>
      <c r="F278" s="231"/>
      <c r="G278" s="231"/>
      <c r="H278" s="231"/>
      <c r="I278" s="231"/>
      <c r="J278" s="231"/>
      <c r="K278" s="231"/>
      <c r="L278" s="231"/>
      <c r="M278" s="231"/>
      <c r="N278" s="231"/>
      <c r="O278" s="231"/>
      <c r="P278" s="231"/>
      <c r="Q278" s="231"/>
      <c r="R278" s="231"/>
      <c r="S278" s="231"/>
      <c r="T278" s="232"/>
      <c r="U278" s="72" t="s">
        <v>22</v>
      </c>
      <c r="V278" s="233">
        <f t="shared" si="10"/>
        <v>0</v>
      </c>
      <c r="W278" s="233"/>
      <c r="X278" s="233"/>
      <c r="AE278" s="88"/>
      <c r="AF278" s="88"/>
      <c r="AG278" s="88"/>
      <c r="AH278" s="88"/>
      <c r="AI278" s="68"/>
      <c r="AJ278" s="68"/>
    </row>
    <row r="279" spans="2:36" ht="9.75" hidden="1" customHeight="1" outlineLevel="4" x14ac:dyDescent="0.3">
      <c r="B279" s="252"/>
      <c r="C279" s="252"/>
      <c r="D279" s="230">
        <f t="shared" si="9"/>
        <v>0</v>
      </c>
      <c r="E279" s="231"/>
      <c r="F279" s="231"/>
      <c r="G279" s="231"/>
      <c r="H279" s="231"/>
      <c r="I279" s="231"/>
      <c r="J279" s="231"/>
      <c r="K279" s="231"/>
      <c r="L279" s="231"/>
      <c r="M279" s="231"/>
      <c r="N279" s="231"/>
      <c r="O279" s="231"/>
      <c r="P279" s="231"/>
      <c r="Q279" s="231"/>
      <c r="R279" s="231"/>
      <c r="S279" s="231"/>
      <c r="T279" s="232"/>
      <c r="U279" s="72" t="s">
        <v>22</v>
      </c>
      <c r="V279" s="233">
        <f t="shared" si="10"/>
        <v>0</v>
      </c>
      <c r="W279" s="233"/>
      <c r="X279" s="233"/>
      <c r="AE279" s="88"/>
      <c r="AF279" s="88"/>
      <c r="AG279" s="88"/>
      <c r="AH279" s="88"/>
      <c r="AI279" s="68"/>
      <c r="AJ279" s="68"/>
    </row>
    <row r="280" spans="2:36" ht="9.75" hidden="1" customHeight="1" outlineLevel="4" x14ac:dyDescent="0.3">
      <c r="B280" s="252"/>
      <c r="C280" s="252"/>
      <c r="D280" s="230">
        <f t="shared" si="9"/>
        <v>0</v>
      </c>
      <c r="E280" s="231"/>
      <c r="F280" s="231"/>
      <c r="G280" s="231"/>
      <c r="H280" s="231"/>
      <c r="I280" s="231"/>
      <c r="J280" s="231"/>
      <c r="K280" s="231"/>
      <c r="L280" s="231"/>
      <c r="M280" s="231"/>
      <c r="N280" s="231"/>
      <c r="O280" s="231"/>
      <c r="P280" s="231"/>
      <c r="Q280" s="231"/>
      <c r="R280" s="231"/>
      <c r="S280" s="231"/>
      <c r="T280" s="232"/>
      <c r="U280" s="72" t="s">
        <v>22</v>
      </c>
      <c r="V280" s="233">
        <f t="shared" si="10"/>
        <v>0</v>
      </c>
      <c r="W280" s="233"/>
      <c r="X280" s="233"/>
      <c r="AE280" s="88"/>
      <c r="AF280" s="88"/>
      <c r="AG280" s="88"/>
      <c r="AH280" s="88"/>
      <c r="AI280" s="68"/>
      <c r="AJ280" s="68"/>
    </row>
    <row r="281" spans="2:36" ht="9.75" hidden="1" customHeight="1" outlineLevel="4" x14ac:dyDescent="0.3">
      <c r="B281" s="252"/>
      <c r="C281" s="252"/>
      <c r="D281" s="230">
        <f t="shared" si="9"/>
        <v>0</v>
      </c>
      <c r="E281" s="231"/>
      <c r="F281" s="231"/>
      <c r="G281" s="231"/>
      <c r="H281" s="231"/>
      <c r="I281" s="231"/>
      <c r="J281" s="231"/>
      <c r="K281" s="231"/>
      <c r="L281" s="231"/>
      <c r="M281" s="231"/>
      <c r="N281" s="231"/>
      <c r="O281" s="231"/>
      <c r="P281" s="231"/>
      <c r="Q281" s="231"/>
      <c r="R281" s="231"/>
      <c r="S281" s="231"/>
      <c r="T281" s="232"/>
      <c r="U281" s="72" t="s">
        <v>22</v>
      </c>
      <c r="V281" s="233">
        <f t="shared" si="10"/>
        <v>0</v>
      </c>
      <c r="W281" s="233"/>
      <c r="X281" s="233"/>
      <c r="AE281" s="88"/>
      <c r="AF281" s="88"/>
      <c r="AG281" s="88"/>
      <c r="AH281" s="88"/>
      <c r="AI281" s="68"/>
      <c r="AJ281" s="68"/>
    </row>
    <row r="282" spans="2:36" ht="9.75" hidden="1" customHeight="1" outlineLevel="4" x14ac:dyDescent="0.3">
      <c r="B282" s="252"/>
      <c r="C282" s="252"/>
      <c r="D282" s="230">
        <f t="shared" si="9"/>
        <v>0</v>
      </c>
      <c r="E282" s="231"/>
      <c r="F282" s="231"/>
      <c r="G282" s="231"/>
      <c r="H282" s="231"/>
      <c r="I282" s="231"/>
      <c r="J282" s="231"/>
      <c r="K282" s="231"/>
      <c r="L282" s="231"/>
      <c r="M282" s="231"/>
      <c r="N282" s="231"/>
      <c r="O282" s="231"/>
      <c r="P282" s="231"/>
      <c r="Q282" s="231"/>
      <c r="R282" s="231"/>
      <c r="S282" s="231"/>
      <c r="T282" s="232"/>
      <c r="U282" s="72" t="s">
        <v>22</v>
      </c>
      <c r="V282" s="233">
        <f t="shared" si="10"/>
        <v>0</v>
      </c>
      <c r="W282" s="233"/>
      <c r="X282" s="233"/>
      <c r="AE282" s="88"/>
      <c r="AF282" s="88"/>
      <c r="AG282" s="88"/>
      <c r="AH282" s="88"/>
      <c r="AI282" s="68"/>
      <c r="AJ282" s="68"/>
    </row>
    <row r="283" spans="2:36" ht="9.75" hidden="1" customHeight="1" outlineLevel="4" x14ac:dyDescent="0.3">
      <c r="B283" s="252"/>
      <c r="C283" s="252"/>
      <c r="D283" s="230">
        <f t="shared" si="9"/>
        <v>0</v>
      </c>
      <c r="E283" s="231"/>
      <c r="F283" s="231"/>
      <c r="G283" s="231"/>
      <c r="H283" s="231"/>
      <c r="I283" s="231"/>
      <c r="J283" s="231"/>
      <c r="K283" s="231"/>
      <c r="L283" s="231"/>
      <c r="M283" s="231"/>
      <c r="N283" s="231"/>
      <c r="O283" s="231"/>
      <c r="P283" s="231"/>
      <c r="Q283" s="231"/>
      <c r="R283" s="231"/>
      <c r="S283" s="231"/>
      <c r="T283" s="232"/>
      <c r="U283" s="72" t="s">
        <v>22</v>
      </c>
      <c r="V283" s="233">
        <f t="shared" si="10"/>
        <v>0</v>
      </c>
      <c r="W283" s="233"/>
      <c r="X283" s="233"/>
      <c r="AE283" s="88"/>
      <c r="AF283" s="88"/>
      <c r="AG283" s="88"/>
      <c r="AH283" s="88"/>
      <c r="AI283" s="68"/>
      <c r="AJ283" s="68"/>
    </row>
    <row r="284" spans="2:36" ht="9.75" hidden="1" customHeight="1" outlineLevel="4" x14ac:dyDescent="0.3">
      <c r="B284" s="252"/>
      <c r="C284" s="252"/>
      <c r="D284" s="230">
        <f t="shared" si="9"/>
        <v>0</v>
      </c>
      <c r="E284" s="231"/>
      <c r="F284" s="231"/>
      <c r="G284" s="231"/>
      <c r="H284" s="231"/>
      <c r="I284" s="231"/>
      <c r="J284" s="231"/>
      <c r="K284" s="231"/>
      <c r="L284" s="231"/>
      <c r="M284" s="231"/>
      <c r="N284" s="231"/>
      <c r="O284" s="231"/>
      <c r="P284" s="231"/>
      <c r="Q284" s="231"/>
      <c r="R284" s="231"/>
      <c r="S284" s="231"/>
      <c r="T284" s="232"/>
      <c r="U284" s="72" t="s">
        <v>22</v>
      </c>
      <c r="V284" s="233">
        <f t="shared" si="10"/>
        <v>0</v>
      </c>
      <c r="W284" s="233"/>
      <c r="X284" s="233"/>
      <c r="AE284" s="88"/>
      <c r="AF284" s="88"/>
      <c r="AG284" s="88"/>
      <c r="AH284" s="88"/>
      <c r="AI284" s="68"/>
      <c r="AJ284" s="68"/>
    </row>
    <row r="285" spans="2:36" ht="9.75" hidden="1" customHeight="1" outlineLevel="4" x14ac:dyDescent="0.3">
      <c r="B285" s="252"/>
      <c r="C285" s="252"/>
      <c r="D285" s="230">
        <f t="shared" si="9"/>
        <v>0</v>
      </c>
      <c r="E285" s="231"/>
      <c r="F285" s="231"/>
      <c r="G285" s="231"/>
      <c r="H285" s="231"/>
      <c r="I285" s="231"/>
      <c r="J285" s="231"/>
      <c r="K285" s="231"/>
      <c r="L285" s="231"/>
      <c r="M285" s="231"/>
      <c r="N285" s="231"/>
      <c r="O285" s="231"/>
      <c r="P285" s="231"/>
      <c r="Q285" s="231"/>
      <c r="R285" s="231"/>
      <c r="S285" s="231"/>
      <c r="T285" s="232"/>
      <c r="U285" s="72" t="s">
        <v>22</v>
      </c>
      <c r="V285" s="233">
        <f t="shared" si="10"/>
        <v>0</v>
      </c>
      <c r="W285" s="233"/>
      <c r="X285" s="233"/>
      <c r="AE285" s="88"/>
      <c r="AF285" s="88"/>
      <c r="AG285" s="88"/>
      <c r="AH285" s="88"/>
      <c r="AI285" s="68"/>
      <c r="AJ285" s="68"/>
    </row>
    <row r="286" spans="2:36" ht="9.75" hidden="1" customHeight="1" outlineLevel="4" x14ac:dyDescent="0.3">
      <c r="B286" s="252"/>
      <c r="C286" s="252"/>
      <c r="D286" s="230">
        <f t="shared" si="9"/>
        <v>0</v>
      </c>
      <c r="E286" s="231"/>
      <c r="F286" s="231"/>
      <c r="G286" s="231"/>
      <c r="H286" s="231"/>
      <c r="I286" s="231"/>
      <c r="J286" s="231"/>
      <c r="K286" s="231"/>
      <c r="L286" s="231"/>
      <c r="M286" s="231"/>
      <c r="N286" s="231"/>
      <c r="O286" s="231"/>
      <c r="P286" s="231"/>
      <c r="Q286" s="231"/>
      <c r="R286" s="231"/>
      <c r="S286" s="231"/>
      <c r="T286" s="232"/>
      <c r="U286" s="72" t="s">
        <v>22</v>
      </c>
      <c r="V286" s="233">
        <f t="shared" si="10"/>
        <v>0</v>
      </c>
      <c r="W286" s="233"/>
      <c r="X286" s="233"/>
      <c r="AE286" s="88"/>
      <c r="AF286" s="88"/>
      <c r="AG286" s="88"/>
      <c r="AH286" s="88"/>
      <c r="AI286" s="68"/>
      <c r="AJ286" s="68"/>
    </row>
    <row r="287" spans="2:36" ht="9.75" hidden="1" customHeight="1" outlineLevel="4" x14ac:dyDescent="0.3">
      <c r="B287" s="252"/>
      <c r="C287" s="252"/>
      <c r="D287" s="230">
        <f t="shared" si="9"/>
        <v>0</v>
      </c>
      <c r="E287" s="231"/>
      <c r="F287" s="231"/>
      <c r="G287" s="231"/>
      <c r="H287" s="231"/>
      <c r="I287" s="231"/>
      <c r="J287" s="231"/>
      <c r="K287" s="231"/>
      <c r="L287" s="231"/>
      <c r="M287" s="231"/>
      <c r="N287" s="231"/>
      <c r="O287" s="231"/>
      <c r="P287" s="231"/>
      <c r="Q287" s="231"/>
      <c r="R287" s="231"/>
      <c r="S287" s="231"/>
      <c r="T287" s="232"/>
      <c r="U287" s="72" t="s">
        <v>22</v>
      </c>
      <c r="V287" s="233">
        <f t="shared" si="10"/>
        <v>0</v>
      </c>
      <c r="W287" s="233"/>
      <c r="X287" s="233"/>
      <c r="AE287" s="88"/>
      <c r="AF287" s="88"/>
      <c r="AG287" s="88"/>
      <c r="AH287" s="88"/>
      <c r="AI287" s="68"/>
      <c r="AJ287" s="68"/>
    </row>
    <row r="288" spans="2:36" ht="9.75" hidden="1" customHeight="1" outlineLevel="4" x14ac:dyDescent="0.3">
      <c r="B288" s="252"/>
      <c r="C288" s="252"/>
      <c r="D288" s="230">
        <f t="shared" si="9"/>
        <v>0</v>
      </c>
      <c r="E288" s="231"/>
      <c r="F288" s="231"/>
      <c r="G288" s="231"/>
      <c r="H288" s="231"/>
      <c r="I288" s="231"/>
      <c r="J288" s="231"/>
      <c r="K288" s="231"/>
      <c r="L288" s="231"/>
      <c r="M288" s="231"/>
      <c r="N288" s="231"/>
      <c r="O288" s="231"/>
      <c r="P288" s="231"/>
      <c r="Q288" s="231"/>
      <c r="R288" s="231"/>
      <c r="S288" s="231"/>
      <c r="T288" s="232"/>
      <c r="U288" s="72" t="s">
        <v>22</v>
      </c>
      <c r="V288" s="233">
        <f t="shared" si="10"/>
        <v>0</v>
      </c>
      <c r="W288" s="233"/>
      <c r="X288" s="233"/>
      <c r="AE288" s="88"/>
      <c r="AF288" s="88"/>
      <c r="AG288" s="88"/>
      <c r="AH288" s="88"/>
      <c r="AI288" s="68"/>
      <c r="AJ288" s="68"/>
    </row>
    <row r="289" spans="2:36" ht="9.75" hidden="1" customHeight="1" outlineLevel="4" x14ac:dyDescent="0.3">
      <c r="B289" s="252"/>
      <c r="C289" s="252"/>
      <c r="D289" s="230">
        <f t="shared" si="9"/>
        <v>0</v>
      </c>
      <c r="E289" s="231"/>
      <c r="F289" s="231"/>
      <c r="G289" s="231"/>
      <c r="H289" s="231"/>
      <c r="I289" s="231"/>
      <c r="J289" s="231"/>
      <c r="K289" s="231"/>
      <c r="L289" s="231"/>
      <c r="M289" s="231"/>
      <c r="N289" s="231"/>
      <c r="O289" s="231"/>
      <c r="P289" s="231"/>
      <c r="Q289" s="231"/>
      <c r="R289" s="231"/>
      <c r="S289" s="231"/>
      <c r="T289" s="232"/>
      <c r="U289" s="72" t="s">
        <v>22</v>
      </c>
      <c r="V289" s="233">
        <f t="shared" si="10"/>
        <v>0</v>
      </c>
      <c r="W289" s="233"/>
      <c r="X289" s="233"/>
      <c r="AE289" s="88"/>
      <c r="AF289" s="88"/>
      <c r="AG289" s="88"/>
      <c r="AH289" s="88"/>
      <c r="AI289" s="68"/>
      <c r="AJ289" s="68"/>
    </row>
    <row r="290" spans="2:36" ht="9.75" hidden="1" customHeight="1" outlineLevel="4" x14ac:dyDescent="0.3">
      <c r="B290" s="252"/>
      <c r="C290" s="252"/>
      <c r="D290" s="230">
        <f t="shared" si="9"/>
        <v>0</v>
      </c>
      <c r="E290" s="231"/>
      <c r="F290" s="231"/>
      <c r="G290" s="231"/>
      <c r="H290" s="231"/>
      <c r="I290" s="231"/>
      <c r="J290" s="231"/>
      <c r="K290" s="231"/>
      <c r="L290" s="231"/>
      <c r="M290" s="231"/>
      <c r="N290" s="231"/>
      <c r="O290" s="231"/>
      <c r="P290" s="231"/>
      <c r="Q290" s="231"/>
      <c r="R290" s="231"/>
      <c r="S290" s="231"/>
      <c r="T290" s="232"/>
      <c r="U290" s="72" t="s">
        <v>22</v>
      </c>
      <c r="V290" s="233">
        <f t="shared" si="10"/>
        <v>0</v>
      </c>
      <c r="W290" s="233"/>
      <c r="X290" s="233"/>
      <c r="AE290" s="88"/>
      <c r="AF290" s="88"/>
      <c r="AG290" s="88"/>
      <c r="AH290" s="88"/>
      <c r="AI290" s="68"/>
      <c r="AJ290" s="68"/>
    </row>
    <row r="291" spans="2:36" ht="9.75" hidden="1" customHeight="1" outlineLevel="4" x14ac:dyDescent="0.3">
      <c r="B291" s="252"/>
      <c r="C291" s="252"/>
      <c r="D291" s="230">
        <f t="shared" si="9"/>
        <v>0</v>
      </c>
      <c r="E291" s="231"/>
      <c r="F291" s="231"/>
      <c r="G291" s="231"/>
      <c r="H291" s="231"/>
      <c r="I291" s="231"/>
      <c r="J291" s="231"/>
      <c r="K291" s="231"/>
      <c r="L291" s="231"/>
      <c r="M291" s="231"/>
      <c r="N291" s="231"/>
      <c r="O291" s="231"/>
      <c r="P291" s="231"/>
      <c r="Q291" s="231"/>
      <c r="R291" s="231"/>
      <c r="S291" s="231"/>
      <c r="T291" s="232"/>
      <c r="U291" s="72" t="s">
        <v>22</v>
      </c>
      <c r="V291" s="233">
        <f t="shared" si="10"/>
        <v>0</v>
      </c>
      <c r="W291" s="233"/>
      <c r="X291" s="233"/>
      <c r="AE291" s="88"/>
      <c r="AF291" s="88"/>
      <c r="AG291" s="88"/>
      <c r="AH291" s="88"/>
      <c r="AI291" s="68"/>
      <c r="AJ291" s="68"/>
    </row>
    <row r="292" spans="2:36" ht="9.75" hidden="1" customHeight="1" outlineLevel="4" x14ac:dyDescent="0.3">
      <c r="B292" s="252"/>
      <c r="C292" s="252"/>
      <c r="D292" s="230">
        <f t="shared" si="9"/>
        <v>0</v>
      </c>
      <c r="E292" s="231"/>
      <c r="F292" s="231"/>
      <c r="G292" s="231"/>
      <c r="H292" s="231"/>
      <c r="I292" s="231"/>
      <c r="J292" s="231"/>
      <c r="K292" s="231"/>
      <c r="L292" s="231"/>
      <c r="M292" s="231"/>
      <c r="N292" s="231"/>
      <c r="O292" s="231"/>
      <c r="P292" s="231"/>
      <c r="Q292" s="231"/>
      <c r="R292" s="231"/>
      <c r="S292" s="231"/>
      <c r="T292" s="232"/>
      <c r="U292" s="72" t="s">
        <v>22</v>
      </c>
      <c r="V292" s="233">
        <f t="shared" si="10"/>
        <v>0</v>
      </c>
      <c r="W292" s="233"/>
      <c r="X292" s="233"/>
      <c r="AE292" s="88"/>
      <c r="AF292" s="88"/>
      <c r="AG292" s="88"/>
      <c r="AH292" s="88"/>
      <c r="AI292" s="68"/>
      <c r="AJ292" s="68"/>
    </row>
    <row r="293" spans="2:36" ht="9.75" hidden="1" customHeight="1" outlineLevel="4" x14ac:dyDescent="0.3">
      <c r="B293" s="252"/>
      <c r="C293" s="252"/>
      <c r="D293" s="230">
        <f t="shared" si="9"/>
        <v>0</v>
      </c>
      <c r="E293" s="231"/>
      <c r="F293" s="231"/>
      <c r="G293" s="231"/>
      <c r="H293" s="231"/>
      <c r="I293" s="231"/>
      <c r="J293" s="231"/>
      <c r="K293" s="231"/>
      <c r="L293" s="231"/>
      <c r="M293" s="231"/>
      <c r="N293" s="231"/>
      <c r="O293" s="231"/>
      <c r="P293" s="231"/>
      <c r="Q293" s="231"/>
      <c r="R293" s="231"/>
      <c r="S293" s="231"/>
      <c r="T293" s="232"/>
      <c r="U293" s="72" t="s">
        <v>22</v>
      </c>
      <c r="V293" s="233">
        <f t="shared" si="10"/>
        <v>0</v>
      </c>
      <c r="W293" s="233"/>
      <c r="X293" s="233"/>
      <c r="AE293" s="88"/>
      <c r="AF293" s="88"/>
      <c r="AG293" s="88"/>
      <c r="AH293" s="88"/>
      <c r="AI293" s="68"/>
      <c r="AJ293" s="68"/>
    </row>
    <row r="294" spans="2:36" ht="9.75" hidden="1" customHeight="1" outlineLevel="4" x14ac:dyDescent="0.3">
      <c r="B294" s="252"/>
      <c r="C294" s="252"/>
      <c r="D294" s="230">
        <f t="shared" si="9"/>
        <v>0</v>
      </c>
      <c r="E294" s="231"/>
      <c r="F294" s="231"/>
      <c r="G294" s="231"/>
      <c r="H294" s="231"/>
      <c r="I294" s="231"/>
      <c r="J294" s="231"/>
      <c r="K294" s="231"/>
      <c r="L294" s="231"/>
      <c r="M294" s="231"/>
      <c r="N294" s="231"/>
      <c r="O294" s="231"/>
      <c r="P294" s="231"/>
      <c r="Q294" s="231"/>
      <c r="R294" s="231"/>
      <c r="S294" s="231"/>
      <c r="T294" s="232"/>
      <c r="U294" s="72" t="s">
        <v>22</v>
      </c>
      <c r="V294" s="233">
        <f t="shared" si="10"/>
        <v>0</v>
      </c>
      <c r="W294" s="233"/>
      <c r="X294" s="233"/>
      <c r="AE294" s="88"/>
      <c r="AF294" s="88"/>
      <c r="AG294" s="88"/>
      <c r="AH294" s="88"/>
      <c r="AI294" s="68"/>
      <c r="AJ294" s="68"/>
    </row>
    <row r="295" spans="2:36" ht="9.75" hidden="1" customHeight="1" outlineLevel="4" x14ac:dyDescent="0.3">
      <c r="B295" s="252"/>
      <c r="C295" s="252"/>
      <c r="D295" s="230">
        <f t="shared" si="9"/>
        <v>0</v>
      </c>
      <c r="E295" s="231"/>
      <c r="F295" s="231"/>
      <c r="G295" s="231"/>
      <c r="H295" s="231"/>
      <c r="I295" s="231"/>
      <c r="J295" s="231"/>
      <c r="K295" s="231"/>
      <c r="L295" s="231"/>
      <c r="M295" s="231"/>
      <c r="N295" s="231"/>
      <c r="O295" s="231"/>
      <c r="P295" s="231"/>
      <c r="Q295" s="231"/>
      <c r="R295" s="231"/>
      <c r="S295" s="231"/>
      <c r="T295" s="232"/>
      <c r="U295" s="72" t="s">
        <v>22</v>
      </c>
      <c r="V295" s="233">
        <f t="shared" si="10"/>
        <v>0</v>
      </c>
      <c r="W295" s="233"/>
      <c r="X295" s="233"/>
      <c r="AE295" s="88"/>
      <c r="AF295" s="88"/>
      <c r="AG295" s="88"/>
      <c r="AH295" s="88"/>
      <c r="AI295" s="68"/>
      <c r="AJ295" s="68"/>
    </row>
    <row r="296" spans="2:36" ht="9.75" hidden="1" customHeight="1" outlineLevel="4" x14ac:dyDescent="0.3">
      <c r="B296" s="252"/>
      <c r="C296" s="252"/>
      <c r="D296" s="230">
        <f t="shared" si="9"/>
        <v>0</v>
      </c>
      <c r="E296" s="231"/>
      <c r="F296" s="231"/>
      <c r="G296" s="231"/>
      <c r="H296" s="231"/>
      <c r="I296" s="231"/>
      <c r="J296" s="231"/>
      <c r="K296" s="231"/>
      <c r="L296" s="231"/>
      <c r="M296" s="231"/>
      <c r="N296" s="231"/>
      <c r="O296" s="231"/>
      <c r="P296" s="231"/>
      <c r="Q296" s="231"/>
      <c r="R296" s="231"/>
      <c r="S296" s="231"/>
      <c r="T296" s="232"/>
      <c r="U296" s="72" t="s">
        <v>22</v>
      </c>
      <c r="V296" s="233">
        <f t="shared" si="10"/>
        <v>0</v>
      </c>
      <c r="W296" s="233"/>
      <c r="X296" s="233"/>
      <c r="AE296" s="88"/>
      <c r="AF296" s="88"/>
      <c r="AG296" s="88"/>
      <c r="AH296" s="88"/>
      <c r="AI296" s="68"/>
      <c r="AJ296" s="68"/>
    </row>
    <row r="297" spans="2:36" ht="9.75" hidden="1" customHeight="1" outlineLevel="4" x14ac:dyDescent="0.3">
      <c r="B297" s="252"/>
      <c r="C297" s="252"/>
      <c r="D297" s="230">
        <f t="shared" si="9"/>
        <v>0</v>
      </c>
      <c r="E297" s="231"/>
      <c r="F297" s="231"/>
      <c r="G297" s="231"/>
      <c r="H297" s="231"/>
      <c r="I297" s="231"/>
      <c r="J297" s="231"/>
      <c r="K297" s="231"/>
      <c r="L297" s="231"/>
      <c r="M297" s="231"/>
      <c r="N297" s="231"/>
      <c r="O297" s="231"/>
      <c r="P297" s="231"/>
      <c r="Q297" s="231"/>
      <c r="R297" s="231"/>
      <c r="S297" s="231"/>
      <c r="T297" s="232"/>
      <c r="U297" s="72" t="s">
        <v>22</v>
      </c>
      <c r="V297" s="233">
        <f t="shared" si="10"/>
        <v>0</v>
      </c>
      <c r="W297" s="233"/>
      <c r="X297" s="233"/>
      <c r="AE297" s="88"/>
      <c r="AF297" s="88"/>
      <c r="AG297" s="88"/>
      <c r="AH297" s="88"/>
      <c r="AI297" s="68"/>
      <c r="AJ297" s="68"/>
    </row>
    <row r="298" spans="2:36" ht="9.75" hidden="1" customHeight="1" outlineLevel="4" x14ac:dyDescent="0.3">
      <c r="B298" s="252"/>
      <c r="C298" s="252"/>
      <c r="D298" s="230">
        <f t="shared" si="9"/>
        <v>0</v>
      </c>
      <c r="E298" s="231"/>
      <c r="F298" s="231"/>
      <c r="G298" s="231"/>
      <c r="H298" s="231"/>
      <c r="I298" s="231"/>
      <c r="J298" s="231"/>
      <c r="K298" s="231"/>
      <c r="L298" s="231"/>
      <c r="M298" s="231"/>
      <c r="N298" s="231"/>
      <c r="O298" s="231"/>
      <c r="P298" s="231"/>
      <c r="Q298" s="231"/>
      <c r="R298" s="231"/>
      <c r="S298" s="231"/>
      <c r="T298" s="232"/>
      <c r="U298" s="72" t="s">
        <v>22</v>
      </c>
      <c r="V298" s="233">
        <f t="shared" si="10"/>
        <v>0</v>
      </c>
      <c r="W298" s="233"/>
      <c r="X298" s="233"/>
      <c r="AE298" s="88"/>
      <c r="AF298" s="88"/>
      <c r="AG298" s="88"/>
      <c r="AH298" s="88"/>
      <c r="AI298" s="68"/>
      <c r="AJ298" s="68"/>
    </row>
    <row r="299" spans="2:36" ht="9.75" hidden="1" customHeight="1" outlineLevel="4" x14ac:dyDescent="0.3">
      <c r="B299" s="252"/>
      <c r="C299" s="252"/>
      <c r="D299" s="230">
        <f t="shared" si="9"/>
        <v>0</v>
      </c>
      <c r="E299" s="231"/>
      <c r="F299" s="231"/>
      <c r="G299" s="231"/>
      <c r="H299" s="231"/>
      <c r="I299" s="231"/>
      <c r="J299" s="231"/>
      <c r="K299" s="231"/>
      <c r="L299" s="231"/>
      <c r="M299" s="231"/>
      <c r="N299" s="231"/>
      <c r="O299" s="231"/>
      <c r="P299" s="231"/>
      <c r="Q299" s="231"/>
      <c r="R299" s="231"/>
      <c r="S299" s="231"/>
      <c r="T299" s="232"/>
      <c r="U299" s="72" t="s">
        <v>22</v>
      </c>
      <c r="V299" s="233">
        <f t="shared" si="10"/>
        <v>0</v>
      </c>
      <c r="W299" s="233"/>
      <c r="X299" s="233"/>
      <c r="AE299" s="88"/>
      <c r="AF299" s="88"/>
      <c r="AG299" s="88"/>
      <c r="AH299" s="88"/>
      <c r="AI299" s="68"/>
      <c r="AJ299" s="68"/>
    </row>
    <row r="300" spans="2:36" ht="9.75" hidden="1" customHeight="1" outlineLevel="4" x14ac:dyDescent="0.3">
      <c r="B300" s="252"/>
      <c r="C300" s="252"/>
      <c r="D300" s="230">
        <f t="shared" si="9"/>
        <v>0</v>
      </c>
      <c r="E300" s="231"/>
      <c r="F300" s="231"/>
      <c r="G300" s="231"/>
      <c r="H300" s="231"/>
      <c r="I300" s="231"/>
      <c r="J300" s="231"/>
      <c r="K300" s="231"/>
      <c r="L300" s="231"/>
      <c r="M300" s="231"/>
      <c r="N300" s="231"/>
      <c r="O300" s="231"/>
      <c r="P300" s="231"/>
      <c r="Q300" s="231"/>
      <c r="R300" s="231"/>
      <c r="S300" s="231"/>
      <c r="T300" s="232"/>
      <c r="U300" s="72" t="s">
        <v>22</v>
      </c>
      <c r="V300" s="233">
        <f t="shared" si="10"/>
        <v>0</v>
      </c>
      <c r="W300" s="233"/>
      <c r="X300" s="233"/>
      <c r="AE300" s="88"/>
      <c r="AF300" s="88"/>
      <c r="AG300" s="88"/>
      <c r="AH300" s="88"/>
      <c r="AI300" s="68"/>
      <c r="AJ300" s="68"/>
    </row>
    <row r="301" spans="2:36" ht="9.75" hidden="1" customHeight="1" outlineLevel="4" x14ac:dyDescent="0.3">
      <c r="B301" s="252"/>
      <c r="C301" s="252"/>
      <c r="D301" s="230">
        <f t="shared" si="9"/>
        <v>0</v>
      </c>
      <c r="E301" s="231"/>
      <c r="F301" s="231"/>
      <c r="G301" s="231"/>
      <c r="H301" s="231"/>
      <c r="I301" s="231"/>
      <c r="J301" s="231"/>
      <c r="K301" s="231"/>
      <c r="L301" s="231"/>
      <c r="M301" s="231"/>
      <c r="N301" s="231"/>
      <c r="O301" s="231"/>
      <c r="P301" s="231"/>
      <c r="Q301" s="231"/>
      <c r="R301" s="231"/>
      <c r="S301" s="231"/>
      <c r="T301" s="232"/>
      <c r="U301" s="72" t="s">
        <v>22</v>
      </c>
      <c r="V301" s="233">
        <f t="shared" si="10"/>
        <v>0</v>
      </c>
      <c r="W301" s="233"/>
      <c r="X301" s="233"/>
      <c r="AE301" s="88"/>
      <c r="AF301" s="88"/>
      <c r="AG301" s="88"/>
      <c r="AH301" s="88"/>
      <c r="AI301" s="68"/>
      <c r="AJ301" s="68"/>
    </row>
    <row r="302" spans="2:36" ht="9.75" hidden="1" customHeight="1" outlineLevel="4" x14ac:dyDescent="0.3">
      <c r="B302" s="252"/>
      <c r="C302" s="252"/>
      <c r="D302" s="230">
        <f t="shared" si="9"/>
        <v>0</v>
      </c>
      <c r="E302" s="231"/>
      <c r="F302" s="231"/>
      <c r="G302" s="231"/>
      <c r="H302" s="231"/>
      <c r="I302" s="231"/>
      <c r="J302" s="231"/>
      <c r="K302" s="231"/>
      <c r="L302" s="231"/>
      <c r="M302" s="231"/>
      <c r="N302" s="231"/>
      <c r="O302" s="231"/>
      <c r="P302" s="231"/>
      <c r="Q302" s="231"/>
      <c r="R302" s="231"/>
      <c r="S302" s="231"/>
      <c r="T302" s="232"/>
      <c r="U302" s="72" t="s">
        <v>22</v>
      </c>
      <c r="V302" s="233">
        <f t="shared" si="10"/>
        <v>0</v>
      </c>
      <c r="W302" s="233"/>
      <c r="X302" s="233"/>
      <c r="AE302" s="88"/>
      <c r="AF302" s="88"/>
      <c r="AG302" s="88"/>
      <c r="AH302" s="88"/>
      <c r="AI302" s="68"/>
      <c r="AJ302" s="68"/>
    </row>
    <row r="303" spans="2:36" ht="9.75" hidden="1" customHeight="1" outlineLevel="4" x14ac:dyDescent="0.3">
      <c r="B303" s="252"/>
      <c r="C303" s="252"/>
      <c r="D303" s="230">
        <f t="shared" si="9"/>
        <v>0</v>
      </c>
      <c r="E303" s="231"/>
      <c r="F303" s="231"/>
      <c r="G303" s="231"/>
      <c r="H303" s="231"/>
      <c r="I303" s="231"/>
      <c r="J303" s="231"/>
      <c r="K303" s="231"/>
      <c r="L303" s="231"/>
      <c r="M303" s="231"/>
      <c r="N303" s="231"/>
      <c r="O303" s="231"/>
      <c r="P303" s="231"/>
      <c r="Q303" s="231"/>
      <c r="R303" s="231"/>
      <c r="S303" s="231"/>
      <c r="T303" s="232"/>
      <c r="U303" s="72" t="s">
        <v>22</v>
      </c>
      <c r="V303" s="233">
        <f t="shared" si="10"/>
        <v>0</v>
      </c>
      <c r="W303" s="233"/>
      <c r="X303" s="233"/>
      <c r="AE303" s="88"/>
      <c r="AF303" s="88"/>
      <c r="AG303" s="88"/>
      <c r="AH303" s="88"/>
      <c r="AI303" s="68"/>
      <c r="AJ303" s="68"/>
    </row>
    <row r="304" spans="2:36" ht="9.75" hidden="1" customHeight="1" outlineLevel="4" x14ac:dyDescent="0.3">
      <c r="B304" s="252"/>
      <c r="C304" s="252"/>
      <c r="D304" s="230">
        <f t="shared" si="9"/>
        <v>0</v>
      </c>
      <c r="E304" s="231"/>
      <c r="F304" s="231"/>
      <c r="G304" s="231"/>
      <c r="H304" s="231"/>
      <c r="I304" s="231"/>
      <c r="J304" s="231"/>
      <c r="K304" s="231"/>
      <c r="L304" s="231"/>
      <c r="M304" s="231"/>
      <c r="N304" s="231"/>
      <c r="O304" s="231"/>
      <c r="P304" s="231"/>
      <c r="Q304" s="231"/>
      <c r="R304" s="231"/>
      <c r="S304" s="231"/>
      <c r="T304" s="232"/>
      <c r="U304" s="72" t="s">
        <v>22</v>
      </c>
      <c r="V304" s="233">
        <f t="shared" si="10"/>
        <v>0</v>
      </c>
      <c r="W304" s="233"/>
      <c r="X304" s="233"/>
      <c r="AE304" s="88"/>
      <c r="AF304" s="88"/>
      <c r="AG304" s="88"/>
      <c r="AH304" s="88"/>
      <c r="AI304" s="68"/>
      <c r="AJ304" s="68"/>
    </row>
    <row r="305" spans="2:36" ht="9.75" hidden="1" customHeight="1" outlineLevel="4" x14ac:dyDescent="0.3">
      <c r="B305" s="252"/>
      <c r="C305" s="252"/>
      <c r="D305" s="230">
        <f t="shared" si="9"/>
        <v>0</v>
      </c>
      <c r="E305" s="231"/>
      <c r="F305" s="231"/>
      <c r="G305" s="231"/>
      <c r="H305" s="231"/>
      <c r="I305" s="231"/>
      <c r="J305" s="231"/>
      <c r="K305" s="231"/>
      <c r="L305" s="231"/>
      <c r="M305" s="231"/>
      <c r="N305" s="231"/>
      <c r="O305" s="231"/>
      <c r="P305" s="231"/>
      <c r="Q305" s="231"/>
      <c r="R305" s="231"/>
      <c r="S305" s="231"/>
      <c r="T305" s="232"/>
      <c r="U305" s="72" t="s">
        <v>22</v>
      </c>
      <c r="V305" s="233">
        <f t="shared" si="10"/>
        <v>0</v>
      </c>
      <c r="W305" s="233"/>
      <c r="X305" s="233"/>
      <c r="AE305" s="88"/>
      <c r="AF305" s="88"/>
      <c r="AG305" s="88"/>
      <c r="AH305" s="88"/>
      <c r="AI305" s="68"/>
      <c r="AJ305" s="68"/>
    </row>
    <row r="306" spans="2:36" ht="9.75" hidden="1" customHeight="1" outlineLevel="4" x14ac:dyDescent="0.3">
      <c r="B306" s="252"/>
      <c r="C306" s="252"/>
      <c r="D306" s="230">
        <f t="shared" si="9"/>
        <v>0</v>
      </c>
      <c r="E306" s="231"/>
      <c r="F306" s="231"/>
      <c r="G306" s="231"/>
      <c r="H306" s="231"/>
      <c r="I306" s="231"/>
      <c r="J306" s="231"/>
      <c r="K306" s="231"/>
      <c r="L306" s="231"/>
      <c r="M306" s="231"/>
      <c r="N306" s="231"/>
      <c r="O306" s="231"/>
      <c r="P306" s="231"/>
      <c r="Q306" s="231"/>
      <c r="R306" s="231"/>
      <c r="S306" s="231"/>
      <c r="T306" s="232"/>
      <c r="U306" s="72" t="s">
        <v>22</v>
      </c>
      <c r="V306" s="233">
        <f t="shared" si="10"/>
        <v>0</v>
      </c>
      <c r="W306" s="233"/>
      <c r="X306" s="233"/>
      <c r="AE306" s="88"/>
      <c r="AF306" s="88"/>
      <c r="AG306" s="88"/>
      <c r="AH306" s="88"/>
      <c r="AI306" s="68"/>
      <c r="AJ306" s="68"/>
    </row>
    <row r="307" spans="2:36" ht="9.75" hidden="1" customHeight="1" outlineLevel="4" x14ac:dyDescent="0.3">
      <c r="B307" s="252"/>
      <c r="C307" s="252"/>
      <c r="D307" s="230">
        <f t="shared" si="9"/>
        <v>0</v>
      </c>
      <c r="E307" s="231"/>
      <c r="F307" s="231"/>
      <c r="G307" s="231"/>
      <c r="H307" s="231"/>
      <c r="I307" s="231"/>
      <c r="J307" s="231"/>
      <c r="K307" s="231"/>
      <c r="L307" s="231"/>
      <c r="M307" s="231"/>
      <c r="N307" s="231"/>
      <c r="O307" s="231"/>
      <c r="P307" s="231"/>
      <c r="Q307" s="231"/>
      <c r="R307" s="231"/>
      <c r="S307" s="231"/>
      <c r="T307" s="232"/>
      <c r="U307" s="72" t="s">
        <v>22</v>
      </c>
      <c r="V307" s="233">
        <f t="shared" si="10"/>
        <v>0</v>
      </c>
      <c r="W307" s="233"/>
      <c r="X307" s="233"/>
      <c r="AE307" s="88"/>
      <c r="AF307" s="88"/>
      <c r="AG307" s="88"/>
      <c r="AH307" s="88"/>
      <c r="AI307" s="68"/>
      <c r="AJ307" s="68"/>
    </row>
    <row r="308" spans="2:36" ht="9.75" hidden="1" customHeight="1" outlineLevel="4" x14ac:dyDescent="0.3">
      <c r="B308" s="252"/>
      <c r="C308" s="252"/>
      <c r="D308" s="230">
        <f t="shared" si="9"/>
        <v>0</v>
      </c>
      <c r="E308" s="231"/>
      <c r="F308" s="231"/>
      <c r="G308" s="231"/>
      <c r="H308" s="231"/>
      <c r="I308" s="231"/>
      <c r="J308" s="231"/>
      <c r="K308" s="231"/>
      <c r="L308" s="231"/>
      <c r="M308" s="231"/>
      <c r="N308" s="231"/>
      <c r="O308" s="231"/>
      <c r="P308" s="231"/>
      <c r="Q308" s="231"/>
      <c r="R308" s="231"/>
      <c r="S308" s="231"/>
      <c r="T308" s="232"/>
      <c r="U308" s="72" t="s">
        <v>22</v>
      </c>
      <c r="V308" s="233">
        <f t="shared" si="10"/>
        <v>0</v>
      </c>
      <c r="W308" s="233"/>
      <c r="X308" s="233"/>
      <c r="AE308" s="88"/>
      <c r="AF308" s="88"/>
      <c r="AG308" s="88"/>
      <c r="AH308" s="88"/>
      <c r="AI308" s="68"/>
      <c r="AJ308" s="68"/>
    </row>
    <row r="309" spans="2:36" ht="9.75" hidden="1" customHeight="1" outlineLevel="4" x14ac:dyDescent="0.3">
      <c r="B309" s="252"/>
      <c r="C309" s="252"/>
      <c r="D309" s="230">
        <f t="shared" si="9"/>
        <v>0</v>
      </c>
      <c r="E309" s="231"/>
      <c r="F309" s="231"/>
      <c r="G309" s="231"/>
      <c r="H309" s="231"/>
      <c r="I309" s="231"/>
      <c r="J309" s="231"/>
      <c r="K309" s="231"/>
      <c r="L309" s="231"/>
      <c r="M309" s="231"/>
      <c r="N309" s="231"/>
      <c r="O309" s="231"/>
      <c r="P309" s="231"/>
      <c r="Q309" s="231"/>
      <c r="R309" s="231"/>
      <c r="S309" s="231"/>
      <c r="T309" s="232"/>
      <c r="U309" s="72" t="s">
        <v>22</v>
      </c>
      <c r="V309" s="233">
        <f t="shared" si="10"/>
        <v>0</v>
      </c>
      <c r="W309" s="233"/>
      <c r="X309" s="233"/>
      <c r="AE309" s="88"/>
      <c r="AF309" s="88"/>
      <c r="AG309" s="88"/>
      <c r="AH309" s="88"/>
      <c r="AI309" s="68"/>
      <c r="AJ309" s="68"/>
    </row>
    <row r="310" spans="2:36" ht="9.75" hidden="1" customHeight="1" outlineLevel="4" x14ac:dyDescent="0.3">
      <c r="B310" s="252"/>
      <c r="C310" s="252"/>
      <c r="D310" s="230">
        <f t="shared" si="9"/>
        <v>0</v>
      </c>
      <c r="E310" s="231"/>
      <c r="F310" s="231"/>
      <c r="G310" s="231"/>
      <c r="H310" s="231"/>
      <c r="I310" s="231"/>
      <c r="J310" s="231"/>
      <c r="K310" s="231"/>
      <c r="L310" s="231"/>
      <c r="M310" s="231"/>
      <c r="N310" s="231"/>
      <c r="O310" s="231"/>
      <c r="P310" s="231"/>
      <c r="Q310" s="231"/>
      <c r="R310" s="231"/>
      <c r="S310" s="231"/>
      <c r="T310" s="232"/>
      <c r="U310" s="72" t="s">
        <v>22</v>
      </c>
      <c r="V310" s="233">
        <f t="shared" si="10"/>
        <v>0</v>
      </c>
      <c r="W310" s="233"/>
      <c r="X310" s="233"/>
      <c r="AE310" s="88"/>
      <c r="AF310" s="88"/>
      <c r="AG310" s="88"/>
      <c r="AH310" s="88"/>
      <c r="AI310" s="68"/>
      <c r="AJ310" s="68"/>
    </row>
    <row r="311" spans="2:36" ht="9.75" hidden="1" customHeight="1" outlineLevel="4" x14ac:dyDescent="0.3">
      <c r="B311" s="252"/>
      <c r="C311" s="252"/>
      <c r="D311" s="230">
        <f t="shared" si="9"/>
        <v>0</v>
      </c>
      <c r="E311" s="231"/>
      <c r="F311" s="231"/>
      <c r="G311" s="231"/>
      <c r="H311" s="231"/>
      <c r="I311" s="231"/>
      <c r="J311" s="231"/>
      <c r="K311" s="231"/>
      <c r="L311" s="231"/>
      <c r="M311" s="231"/>
      <c r="N311" s="231"/>
      <c r="O311" s="231"/>
      <c r="P311" s="231"/>
      <c r="Q311" s="231"/>
      <c r="R311" s="231"/>
      <c r="S311" s="231"/>
      <c r="T311" s="232"/>
      <c r="U311" s="72" t="s">
        <v>22</v>
      </c>
      <c r="V311" s="233">
        <f t="shared" si="10"/>
        <v>0</v>
      </c>
      <c r="W311" s="233"/>
      <c r="X311" s="233"/>
      <c r="AE311" s="88"/>
      <c r="AF311" s="88"/>
      <c r="AG311" s="88"/>
      <c r="AH311" s="88"/>
      <c r="AI311" s="68"/>
      <c r="AJ311" s="68"/>
    </row>
    <row r="312" spans="2:36" ht="9.75" hidden="1" customHeight="1" outlineLevel="4" x14ac:dyDescent="0.3">
      <c r="B312" s="252"/>
      <c r="C312" s="252"/>
      <c r="D312" s="230">
        <f t="shared" si="9"/>
        <v>0</v>
      </c>
      <c r="E312" s="231"/>
      <c r="F312" s="231"/>
      <c r="G312" s="231"/>
      <c r="H312" s="231"/>
      <c r="I312" s="231"/>
      <c r="J312" s="231"/>
      <c r="K312" s="231"/>
      <c r="L312" s="231"/>
      <c r="M312" s="231"/>
      <c r="N312" s="231"/>
      <c r="O312" s="231"/>
      <c r="P312" s="231"/>
      <c r="Q312" s="231"/>
      <c r="R312" s="231"/>
      <c r="S312" s="231"/>
      <c r="T312" s="232"/>
      <c r="U312" s="72" t="s">
        <v>22</v>
      </c>
      <c r="V312" s="233">
        <f t="shared" si="10"/>
        <v>0</v>
      </c>
      <c r="W312" s="233"/>
      <c r="X312" s="233"/>
      <c r="AE312" s="88"/>
      <c r="AF312" s="88"/>
      <c r="AG312" s="88"/>
      <c r="AH312" s="88"/>
      <c r="AI312" s="68"/>
      <c r="AJ312" s="68"/>
    </row>
    <row r="313" spans="2:36" ht="9.75" hidden="1" customHeight="1" outlineLevel="4" x14ac:dyDescent="0.3">
      <c r="B313" s="252"/>
      <c r="C313" s="252"/>
      <c r="D313" s="230">
        <f t="shared" si="9"/>
        <v>0</v>
      </c>
      <c r="E313" s="231"/>
      <c r="F313" s="231"/>
      <c r="G313" s="231"/>
      <c r="H313" s="231"/>
      <c r="I313" s="231"/>
      <c r="J313" s="231"/>
      <c r="K313" s="231"/>
      <c r="L313" s="231"/>
      <c r="M313" s="231"/>
      <c r="N313" s="231"/>
      <c r="O313" s="231"/>
      <c r="P313" s="231"/>
      <c r="Q313" s="231"/>
      <c r="R313" s="231"/>
      <c r="S313" s="231"/>
      <c r="T313" s="232"/>
      <c r="U313" s="72" t="s">
        <v>22</v>
      </c>
      <c r="V313" s="233">
        <f t="shared" si="10"/>
        <v>0</v>
      </c>
      <c r="W313" s="233"/>
      <c r="X313" s="233"/>
      <c r="AE313" s="88"/>
      <c r="AF313" s="88"/>
      <c r="AG313" s="88"/>
      <c r="AH313" s="88"/>
      <c r="AI313" s="68"/>
      <c r="AJ313" s="68"/>
    </row>
    <row r="314" spans="2:36" ht="9.75" hidden="1" customHeight="1" outlineLevel="4" x14ac:dyDescent="0.3">
      <c r="B314" s="252"/>
      <c r="C314" s="252"/>
      <c r="D314" s="230">
        <f t="shared" si="9"/>
        <v>0</v>
      </c>
      <c r="E314" s="231"/>
      <c r="F314" s="231"/>
      <c r="G314" s="231"/>
      <c r="H314" s="231"/>
      <c r="I314" s="231"/>
      <c r="J314" s="231"/>
      <c r="K314" s="231"/>
      <c r="L314" s="231"/>
      <c r="M314" s="231"/>
      <c r="N314" s="231"/>
      <c r="O314" s="231"/>
      <c r="P314" s="231"/>
      <c r="Q314" s="231"/>
      <c r="R314" s="231"/>
      <c r="S314" s="231"/>
      <c r="T314" s="232"/>
      <c r="U314" s="72" t="s">
        <v>22</v>
      </c>
      <c r="V314" s="233">
        <f t="shared" si="10"/>
        <v>0</v>
      </c>
      <c r="W314" s="233"/>
      <c r="X314" s="233"/>
      <c r="AE314" s="88"/>
      <c r="AF314" s="88"/>
      <c r="AG314" s="88"/>
      <c r="AH314" s="88"/>
      <c r="AI314" s="68"/>
      <c r="AJ314" s="68"/>
    </row>
    <row r="315" spans="2:36" ht="9.75" hidden="1" customHeight="1" outlineLevel="4" x14ac:dyDescent="0.3">
      <c r="B315" s="252"/>
      <c r="C315" s="252"/>
      <c r="D315" s="230">
        <f t="shared" si="9"/>
        <v>0</v>
      </c>
      <c r="E315" s="231"/>
      <c r="F315" s="231"/>
      <c r="G315" s="231"/>
      <c r="H315" s="231"/>
      <c r="I315" s="231"/>
      <c r="J315" s="231"/>
      <c r="K315" s="231"/>
      <c r="L315" s="231"/>
      <c r="M315" s="231"/>
      <c r="N315" s="231"/>
      <c r="O315" s="231"/>
      <c r="P315" s="231"/>
      <c r="Q315" s="231"/>
      <c r="R315" s="231"/>
      <c r="S315" s="231"/>
      <c r="T315" s="232"/>
      <c r="U315" s="72" t="s">
        <v>22</v>
      </c>
      <c r="V315" s="233">
        <f t="shared" si="10"/>
        <v>0</v>
      </c>
      <c r="W315" s="233"/>
      <c r="X315" s="233"/>
      <c r="AE315" s="88"/>
      <c r="AF315" s="88"/>
      <c r="AG315" s="88"/>
      <c r="AH315" s="88"/>
      <c r="AI315" s="68"/>
      <c r="AJ315" s="68"/>
    </row>
    <row r="316" spans="2:36" ht="9.75" hidden="1" customHeight="1" outlineLevel="4" x14ac:dyDescent="0.3">
      <c r="B316" s="252"/>
      <c r="C316" s="252"/>
      <c r="D316" s="230">
        <f t="shared" si="9"/>
        <v>0</v>
      </c>
      <c r="E316" s="231"/>
      <c r="F316" s="231"/>
      <c r="G316" s="231"/>
      <c r="H316" s="231"/>
      <c r="I316" s="231"/>
      <c r="J316" s="231"/>
      <c r="K316" s="231"/>
      <c r="L316" s="231"/>
      <c r="M316" s="231"/>
      <c r="N316" s="231"/>
      <c r="O316" s="231"/>
      <c r="P316" s="231"/>
      <c r="Q316" s="231"/>
      <c r="R316" s="231"/>
      <c r="S316" s="231"/>
      <c r="T316" s="232"/>
      <c r="U316" s="72" t="s">
        <v>22</v>
      </c>
      <c r="V316" s="233">
        <f t="shared" si="10"/>
        <v>0</v>
      </c>
      <c r="W316" s="233"/>
      <c r="X316" s="233"/>
      <c r="AE316" s="88"/>
      <c r="AF316" s="88"/>
      <c r="AG316" s="88"/>
      <c r="AH316" s="88"/>
      <c r="AI316" s="68"/>
      <c r="AJ316" s="68"/>
    </row>
    <row r="317" spans="2:36" ht="9.75" hidden="1" customHeight="1" outlineLevel="4" x14ac:dyDescent="0.3">
      <c r="B317" s="252"/>
      <c r="C317" s="252"/>
      <c r="D317" s="230">
        <f t="shared" si="9"/>
        <v>0</v>
      </c>
      <c r="E317" s="231"/>
      <c r="F317" s="231"/>
      <c r="G317" s="231"/>
      <c r="H317" s="231"/>
      <c r="I317" s="231"/>
      <c r="J317" s="231"/>
      <c r="K317" s="231"/>
      <c r="L317" s="231"/>
      <c r="M317" s="231"/>
      <c r="N317" s="231"/>
      <c r="O317" s="231"/>
      <c r="P317" s="231"/>
      <c r="Q317" s="231"/>
      <c r="R317" s="231"/>
      <c r="S317" s="231"/>
      <c r="T317" s="232"/>
      <c r="U317" s="72" t="s">
        <v>22</v>
      </c>
      <c r="V317" s="233">
        <f t="shared" si="10"/>
        <v>0</v>
      </c>
      <c r="W317" s="233"/>
      <c r="X317" s="233"/>
      <c r="AE317" s="88"/>
      <c r="AF317" s="88"/>
      <c r="AG317" s="88"/>
      <c r="AH317" s="88"/>
      <c r="AI317" s="68"/>
      <c r="AJ317" s="68"/>
    </row>
    <row r="318" spans="2:36" ht="9.75" hidden="1" customHeight="1" outlineLevel="4" x14ac:dyDescent="0.3">
      <c r="B318" s="252"/>
      <c r="C318" s="252"/>
      <c r="D318" s="230">
        <f t="shared" si="9"/>
        <v>0</v>
      </c>
      <c r="E318" s="231"/>
      <c r="F318" s="231"/>
      <c r="G318" s="231"/>
      <c r="H318" s="231"/>
      <c r="I318" s="231"/>
      <c r="J318" s="231"/>
      <c r="K318" s="231"/>
      <c r="L318" s="231"/>
      <c r="M318" s="231"/>
      <c r="N318" s="231"/>
      <c r="O318" s="231"/>
      <c r="P318" s="231"/>
      <c r="Q318" s="231"/>
      <c r="R318" s="231"/>
      <c r="S318" s="231"/>
      <c r="T318" s="232"/>
      <c r="U318" s="72" t="s">
        <v>22</v>
      </c>
      <c r="V318" s="233">
        <f t="shared" si="10"/>
        <v>0</v>
      </c>
      <c r="W318" s="233"/>
      <c r="X318" s="233"/>
      <c r="AE318" s="88"/>
      <c r="AF318" s="88"/>
      <c r="AG318" s="88"/>
      <c r="AH318" s="88"/>
      <c r="AI318" s="68"/>
      <c r="AJ318" s="68"/>
    </row>
    <row r="319" spans="2:36" ht="9.75" hidden="1" customHeight="1" outlineLevel="4" x14ac:dyDescent="0.3">
      <c r="B319" s="252"/>
      <c r="C319" s="252"/>
      <c r="D319" s="230">
        <f t="shared" si="9"/>
        <v>0</v>
      </c>
      <c r="E319" s="231"/>
      <c r="F319" s="231"/>
      <c r="G319" s="231"/>
      <c r="H319" s="231"/>
      <c r="I319" s="231"/>
      <c r="J319" s="231"/>
      <c r="K319" s="231"/>
      <c r="L319" s="231"/>
      <c r="M319" s="231"/>
      <c r="N319" s="231"/>
      <c r="O319" s="231"/>
      <c r="P319" s="231"/>
      <c r="Q319" s="231"/>
      <c r="R319" s="231"/>
      <c r="S319" s="231"/>
      <c r="T319" s="232"/>
      <c r="U319" s="72" t="s">
        <v>22</v>
      </c>
      <c r="V319" s="233">
        <f t="shared" si="10"/>
        <v>0</v>
      </c>
      <c r="W319" s="233"/>
      <c r="X319" s="233"/>
      <c r="AE319" s="88"/>
      <c r="AF319" s="88"/>
      <c r="AG319" s="88"/>
      <c r="AH319" s="88"/>
      <c r="AI319" s="68"/>
      <c r="AJ319" s="68"/>
    </row>
    <row r="320" spans="2:36" ht="9.75" hidden="1" customHeight="1" outlineLevel="4" x14ac:dyDescent="0.3">
      <c r="B320" s="252"/>
      <c r="C320" s="252"/>
      <c r="D320" s="230">
        <f t="shared" si="9"/>
        <v>0</v>
      </c>
      <c r="E320" s="231"/>
      <c r="F320" s="231"/>
      <c r="G320" s="231"/>
      <c r="H320" s="231"/>
      <c r="I320" s="231"/>
      <c r="J320" s="231"/>
      <c r="K320" s="231"/>
      <c r="L320" s="231"/>
      <c r="M320" s="231"/>
      <c r="N320" s="231"/>
      <c r="O320" s="231"/>
      <c r="P320" s="231"/>
      <c r="Q320" s="231"/>
      <c r="R320" s="231"/>
      <c r="S320" s="231"/>
      <c r="T320" s="232"/>
      <c r="U320" s="72" t="s">
        <v>22</v>
      </c>
      <c r="V320" s="233">
        <f t="shared" si="10"/>
        <v>0</v>
      </c>
      <c r="W320" s="233"/>
      <c r="X320" s="233"/>
      <c r="AE320" s="88"/>
      <c r="AF320" s="88"/>
      <c r="AG320" s="88"/>
      <c r="AH320" s="88"/>
      <c r="AI320" s="68"/>
      <c r="AJ320" s="68"/>
    </row>
    <row r="321" spans="2:36" ht="9.75" hidden="1" customHeight="1" outlineLevel="4" x14ac:dyDescent="0.3">
      <c r="B321" s="252"/>
      <c r="C321" s="252"/>
      <c r="D321" s="230">
        <f t="shared" si="9"/>
        <v>0</v>
      </c>
      <c r="E321" s="231"/>
      <c r="F321" s="231"/>
      <c r="G321" s="231"/>
      <c r="H321" s="231"/>
      <c r="I321" s="231"/>
      <c r="J321" s="231"/>
      <c r="K321" s="231"/>
      <c r="L321" s="231"/>
      <c r="M321" s="231"/>
      <c r="N321" s="231"/>
      <c r="O321" s="231"/>
      <c r="P321" s="231"/>
      <c r="Q321" s="231"/>
      <c r="R321" s="231"/>
      <c r="S321" s="231"/>
      <c r="T321" s="232"/>
      <c r="U321" s="72" t="s">
        <v>22</v>
      </c>
      <c r="V321" s="233">
        <f t="shared" si="10"/>
        <v>0</v>
      </c>
      <c r="W321" s="233"/>
      <c r="X321" s="233"/>
      <c r="AE321" s="88"/>
      <c r="AF321" s="88"/>
      <c r="AG321" s="88"/>
      <c r="AH321" s="88"/>
      <c r="AI321" s="68"/>
      <c r="AJ321" s="68"/>
    </row>
    <row r="322" spans="2:36" ht="9.75" hidden="1" customHeight="1" outlineLevel="4" x14ac:dyDescent="0.3">
      <c r="B322" s="252"/>
      <c r="C322" s="252"/>
      <c r="D322" s="230">
        <f t="shared" si="9"/>
        <v>0</v>
      </c>
      <c r="E322" s="231"/>
      <c r="F322" s="231"/>
      <c r="G322" s="231"/>
      <c r="H322" s="231"/>
      <c r="I322" s="231"/>
      <c r="J322" s="231"/>
      <c r="K322" s="231"/>
      <c r="L322" s="231"/>
      <c r="M322" s="231"/>
      <c r="N322" s="231"/>
      <c r="O322" s="231"/>
      <c r="P322" s="231"/>
      <c r="Q322" s="231"/>
      <c r="R322" s="231"/>
      <c r="S322" s="231"/>
      <c r="T322" s="232"/>
      <c r="U322" s="72" t="s">
        <v>22</v>
      </c>
      <c r="V322" s="233">
        <f t="shared" si="10"/>
        <v>0</v>
      </c>
      <c r="W322" s="233"/>
      <c r="X322" s="233"/>
      <c r="AE322" s="88"/>
      <c r="AF322" s="88"/>
      <c r="AG322" s="88"/>
      <c r="AH322" s="88"/>
      <c r="AI322" s="68"/>
      <c r="AJ322" s="68"/>
    </row>
    <row r="323" spans="2:36" ht="9.75" hidden="1" customHeight="1" outlineLevel="4" x14ac:dyDescent="0.3">
      <c r="B323" s="252"/>
      <c r="C323" s="252"/>
      <c r="D323" s="230">
        <f t="shared" si="9"/>
        <v>0</v>
      </c>
      <c r="E323" s="231"/>
      <c r="F323" s="231"/>
      <c r="G323" s="231"/>
      <c r="H323" s="231"/>
      <c r="I323" s="231"/>
      <c r="J323" s="231"/>
      <c r="K323" s="231"/>
      <c r="L323" s="231"/>
      <c r="M323" s="231"/>
      <c r="N323" s="231"/>
      <c r="O323" s="231"/>
      <c r="P323" s="231"/>
      <c r="Q323" s="231"/>
      <c r="R323" s="231"/>
      <c r="S323" s="231"/>
      <c r="T323" s="232"/>
      <c r="U323" s="72" t="s">
        <v>22</v>
      </c>
      <c r="V323" s="233">
        <f t="shared" si="10"/>
        <v>0</v>
      </c>
      <c r="W323" s="233"/>
      <c r="X323" s="233"/>
      <c r="AE323" s="88"/>
      <c r="AF323" s="88"/>
      <c r="AG323" s="88"/>
      <c r="AH323" s="88"/>
      <c r="AI323" s="68"/>
      <c r="AJ323" s="68"/>
    </row>
    <row r="324" spans="2:36" ht="9.75" hidden="1" customHeight="1" outlineLevel="4" x14ac:dyDescent="0.3">
      <c r="B324" s="252"/>
      <c r="C324" s="252"/>
      <c r="D324" s="230">
        <f t="shared" si="9"/>
        <v>0</v>
      </c>
      <c r="E324" s="231"/>
      <c r="F324" s="231"/>
      <c r="G324" s="231"/>
      <c r="H324" s="231"/>
      <c r="I324" s="231"/>
      <c r="J324" s="231"/>
      <c r="K324" s="231"/>
      <c r="L324" s="231"/>
      <c r="M324" s="231"/>
      <c r="N324" s="231"/>
      <c r="O324" s="231"/>
      <c r="P324" s="231"/>
      <c r="Q324" s="231"/>
      <c r="R324" s="231"/>
      <c r="S324" s="231"/>
      <c r="T324" s="232"/>
      <c r="U324" s="72" t="s">
        <v>22</v>
      </c>
      <c r="V324" s="233">
        <f t="shared" si="10"/>
        <v>0</v>
      </c>
      <c r="W324" s="233"/>
      <c r="X324" s="233"/>
      <c r="AE324" s="88"/>
      <c r="AF324" s="88"/>
      <c r="AG324" s="88"/>
      <c r="AH324" s="88"/>
      <c r="AI324" s="68"/>
      <c r="AJ324" s="68"/>
    </row>
    <row r="325" spans="2:36" ht="9.75" hidden="1" customHeight="1" outlineLevel="4" x14ac:dyDescent="0.3">
      <c r="B325" s="252"/>
      <c r="C325" s="252"/>
      <c r="D325" s="230">
        <f t="shared" si="9"/>
        <v>0</v>
      </c>
      <c r="E325" s="231"/>
      <c r="F325" s="231"/>
      <c r="G325" s="231"/>
      <c r="H325" s="231"/>
      <c r="I325" s="231"/>
      <c r="J325" s="231"/>
      <c r="K325" s="231"/>
      <c r="L325" s="231"/>
      <c r="M325" s="231"/>
      <c r="N325" s="231"/>
      <c r="O325" s="231"/>
      <c r="P325" s="231"/>
      <c r="Q325" s="231"/>
      <c r="R325" s="231"/>
      <c r="S325" s="231"/>
      <c r="T325" s="232"/>
      <c r="U325" s="72" t="s">
        <v>22</v>
      </c>
      <c r="V325" s="233">
        <f t="shared" si="10"/>
        <v>0</v>
      </c>
      <c r="W325" s="233"/>
      <c r="X325" s="233"/>
      <c r="AE325" s="88"/>
      <c r="AF325" s="88"/>
      <c r="AG325" s="88"/>
      <c r="AH325" s="88"/>
      <c r="AI325" s="68"/>
      <c r="AJ325" s="68"/>
    </row>
    <row r="326" spans="2:36" ht="9.75" hidden="1" customHeight="1" outlineLevel="4" x14ac:dyDescent="0.3">
      <c r="B326" s="252"/>
      <c r="C326" s="252"/>
      <c r="D326" s="230">
        <f t="shared" si="9"/>
        <v>0</v>
      </c>
      <c r="E326" s="231"/>
      <c r="F326" s="231"/>
      <c r="G326" s="231"/>
      <c r="H326" s="231"/>
      <c r="I326" s="231"/>
      <c r="J326" s="231"/>
      <c r="K326" s="231"/>
      <c r="L326" s="231"/>
      <c r="M326" s="231"/>
      <c r="N326" s="231"/>
      <c r="O326" s="231"/>
      <c r="P326" s="231"/>
      <c r="Q326" s="231"/>
      <c r="R326" s="231"/>
      <c r="S326" s="231"/>
      <c r="T326" s="232"/>
      <c r="U326" s="72" t="s">
        <v>22</v>
      </c>
      <c r="V326" s="233">
        <f t="shared" si="10"/>
        <v>0</v>
      </c>
      <c r="W326" s="233"/>
      <c r="X326" s="233"/>
      <c r="AE326" s="88"/>
      <c r="AF326" s="88"/>
      <c r="AG326" s="88"/>
      <c r="AH326" s="88"/>
      <c r="AI326" s="68"/>
      <c r="AJ326" s="68"/>
    </row>
    <row r="327" spans="2:36" ht="9.75" hidden="1" customHeight="1" outlineLevel="4" x14ac:dyDescent="0.3">
      <c r="B327" s="252"/>
      <c r="C327" s="252"/>
      <c r="D327" s="230">
        <f t="shared" si="9"/>
        <v>0</v>
      </c>
      <c r="E327" s="231"/>
      <c r="F327" s="231"/>
      <c r="G327" s="231"/>
      <c r="H327" s="231"/>
      <c r="I327" s="231"/>
      <c r="J327" s="231"/>
      <c r="K327" s="231"/>
      <c r="L327" s="231"/>
      <c r="M327" s="231"/>
      <c r="N327" s="231"/>
      <c r="O327" s="231"/>
      <c r="P327" s="231"/>
      <c r="Q327" s="231"/>
      <c r="R327" s="231"/>
      <c r="S327" s="231"/>
      <c r="T327" s="232"/>
      <c r="U327" s="72" t="s">
        <v>22</v>
      </c>
      <c r="V327" s="233">
        <f t="shared" si="10"/>
        <v>0</v>
      </c>
      <c r="W327" s="233"/>
      <c r="X327" s="233"/>
      <c r="AE327" s="88"/>
      <c r="AF327" s="88"/>
      <c r="AG327" s="88"/>
      <c r="AH327" s="88"/>
      <c r="AI327" s="68"/>
      <c r="AJ327" s="68"/>
    </row>
    <row r="328" spans="2:36" ht="9.75" hidden="1" customHeight="1" outlineLevel="4" x14ac:dyDescent="0.3">
      <c r="B328" s="252"/>
      <c r="C328" s="252"/>
      <c r="D328" s="230">
        <f t="shared" si="9"/>
        <v>0</v>
      </c>
      <c r="E328" s="231"/>
      <c r="F328" s="231"/>
      <c r="G328" s="231"/>
      <c r="H328" s="231"/>
      <c r="I328" s="231"/>
      <c r="J328" s="231"/>
      <c r="K328" s="231"/>
      <c r="L328" s="231"/>
      <c r="M328" s="231"/>
      <c r="N328" s="231"/>
      <c r="O328" s="231"/>
      <c r="P328" s="231"/>
      <c r="Q328" s="231"/>
      <c r="R328" s="231"/>
      <c r="S328" s="231"/>
      <c r="T328" s="232"/>
      <c r="U328" s="72" t="s">
        <v>22</v>
      </c>
      <c r="V328" s="233">
        <f t="shared" si="10"/>
        <v>0</v>
      </c>
      <c r="W328" s="233"/>
      <c r="X328" s="233"/>
      <c r="AE328" s="88"/>
      <c r="AF328" s="88"/>
      <c r="AG328" s="88"/>
      <c r="AH328" s="88"/>
      <c r="AI328" s="68"/>
      <c r="AJ328" s="68"/>
    </row>
    <row r="329" spans="2:36" ht="9.75" hidden="1" customHeight="1" outlineLevel="4" x14ac:dyDescent="0.3">
      <c r="B329" s="252"/>
      <c r="C329" s="252"/>
      <c r="D329" s="230">
        <f t="shared" si="9"/>
        <v>0</v>
      </c>
      <c r="E329" s="231"/>
      <c r="F329" s="231"/>
      <c r="G329" s="231"/>
      <c r="H329" s="231"/>
      <c r="I329" s="231"/>
      <c r="J329" s="231"/>
      <c r="K329" s="231"/>
      <c r="L329" s="231"/>
      <c r="M329" s="231"/>
      <c r="N329" s="231"/>
      <c r="O329" s="231"/>
      <c r="P329" s="231"/>
      <c r="Q329" s="231"/>
      <c r="R329" s="231"/>
      <c r="S329" s="231"/>
      <c r="T329" s="232"/>
      <c r="U329" s="72" t="s">
        <v>22</v>
      </c>
      <c r="V329" s="233">
        <f t="shared" si="10"/>
        <v>0</v>
      </c>
      <c r="W329" s="233"/>
      <c r="X329" s="233"/>
      <c r="AE329" s="88"/>
      <c r="AF329" s="88"/>
      <c r="AG329" s="88"/>
      <c r="AH329" s="88"/>
      <c r="AI329" s="68"/>
      <c r="AJ329" s="68"/>
    </row>
    <row r="330" spans="2:36" ht="9.75" hidden="1" customHeight="1" outlineLevel="4" x14ac:dyDescent="0.3">
      <c r="B330" s="252"/>
      <c r="C330" s="252"/>
      <c r="D330" s="230">
        <f t="shared" si="9"/>
        <v>0</v>
      </c>
      <c r="E330" s="231"/>
      <c r="F330" s="231"/>
      <c r="G330" s="231"/>
      <c r="H330" s="231"/>
      <c r="I330" s="231"/>
      <c r="J330" s="231"/>
      <c r="K330" s="231"/>
      <c r="L330" s="231"/>
      <c r="M330" s="231"/>
      <c r="N330" s="231"/>
      <c r="O330" s="231"/>
      <c r="P330" s="231"/>
      <c r="Q330" s="231"/>
      <c r="R330" s="231"/>
      <c r="S330" s="231"/>
      <c r="T330" s="232"/>
      <c r="U330" s="72" t="s">
        <v>22</v>
      </c>
      <c r="V330" s="233">
        <f t="shared" si="10"/>
        <v>0</v>
      </c>
      <c r="W330" s="233"/>
      <c r="X330" s="233"/>
      <c r="AE330" s="88"/>
      <c r="AF330" s="88"/>
      <c r="AG330" s="88"/>
      <c r="AH330" s="88"/>
      <c r="AI330" s="68"/>
      <c r="AJ330" s="68"/>
    </row>
    <row r="331" spans="2:36" ht="9.75" hidden="1" customHeight="1" outlineLevel="4" x14ac:dyDescent="0.3">
      <c r="B331" s="252"/>
      <c r="C331" s="252"/>
      <c r="D331" s="230">
        <f t="shared" si="9"/>
        <v>0</v>
      </c>
      <c r="E331" s="231"/>
      <c r="F331" s="231"/>
      <c r="G331" s="231"/>
      <c r="H331" s="231"/>
      <c r="I331" s="231"/>
      <c r="J331" s="231"/>
      <c r="K331" s="231"/>
      <c r="L331" s="231"/>
      <c r="M331" s="231"/>
      <c r="N331" s="231"/>
      <c r="O331" s="231"/>
      <c r="P331" s="231"/>
      <c r="Q331" s="231"/>
      <c r="R331" s="231"/>
      <c r="S331" s="231"/>
      <c r="T331" s="232"/>
      <c r="U331" s="72" t="s">
        <v>22</v>
      </c>
      <c r="V331" s="233">
        <f t="shared" si="10"/>
        <v>0</v>
      </c>
      <c r="W331" s="233"/>
      <c r="X331" s="233"/>
      <c r="AE331" s="88"/>
      <c r="AF331" s="88"/>
      <c r="AG331" s="88"/>
      <c r="AH331" s="88"/>
      <c r="AI331" s="68"/>
      <c r="AJ331" s="68"/>
    </row>
    <row r="332" spans="2:36" ht="9.75" hidden="1" customHeight="1" outlineLevel="4" x14ac:dyDescent="0.3">
      <c r="B332" s="252"/>
      <c r="C332" s="252"/>
      <c r="D332" s="230">
        <f t="shared" si="9"/>
        <v>0</v>
      </c>
      <c r="E332" s="231"/>
      <c r="F332" s="231"/>
      <c r="G332" s="231"/>
      <c r="H332" s="231"/>
      <c r="I332" s="231"/>
      <c r="J332" s="231"/>
      <c r="K332" s="231"/>
      <c r="L332" s="231"/>
      <c r="M332" s="231"/>
      <c r="N332" s="231"/>
      <c r="O332" s="231"/>
      <c r="P332" s="231"/>
      <c r="Q332" s="231"/>
      <c r="R332" s="231"/>
      <c r="S332" s="231"/>
      <c r="T332" s="232"/>
      <c r="U332" s="72" t="s">
        <v>22</v>
      </c>
      <c r="V332" s="233">
        <f t="shared" si="10"/>
        <v>0</v>
      </c>
      <c r="W332" s="233"/>
      <c r="X332" s="233"/>
      <c r="AE332" s="88"/>
      <c r="AF332" s="88"/>
      <c r="AG332" s="88"/>
      <c r="AH332" s="88"/>
      <c r="AI332" s="68"/>
      <c r="AJ332" s="68"/>
    </row>
    <row r="333" spans="2:36" ht="9.75" hidden="1" customHeight="1" outlineLevel="4" x14ac:dyDescent="0.3">
      <c r="B333" s="252"/>
      <c r="C333" s="252"/>
      <c r="D333" s="230">
        <f t="shared" si="9"/>
        <v>0</v>
      </c>
      <c r="E333" s="231"/>
      <c r="F333" s="231"/>
      <c r="G333" s="231"/>
      <c r="H333" s="231"/>
      <c r="I333" s="231"/>
      <c r="J333" s="231"/>
      <c r="K333" s="231"/>
      <c r="L333" s="231"/>
      <c r="M333" s="231"/>
      <c r="N333" s="231"/>
      <c r="O333" s="231"/>
      <c r="P333" s="231"/>
      <c r="Q333" s="231"/>
      <c r="R333" s="231"/>
      <c r="S333" s="231"/>
      <c r="T333" s="232"/>
      <c r="U333" s="72" t="s">
        <v>22</v>
      </c>
      <c r="V333" s="233">
        <f t="shared" si="10"/>
        <v>0</v>
      </c>
      <c r="W333" s="233"/>
      <c r="X333" s="233"/>
      <c r="AE333" s="88"/>
      <c r="AF333" s="88"/>
      <c r="AG333" s="88"/>
      <c r="AH333" s="88"/>
      <c r="AI333" s="68"/>
      <c r="AJ333" s="68"/>
    </row>
    <row r="334" spans="2:36" ht="9.75" hidden="1" customHeight="1" outlineLevel="4" x14ac:dyDescent="0.3">
      <c r="B334" s="252"/>
      <c r="C334" s="252"/>
      <c r="D334" s="230">
        <f t="shared" ref="D334:D391" si="11">AE334</f>
        <v>0</v>
      </c>
      <c r="E334" s="231"/>
      <c r="F334" s="231"/>
      <c r="G334" s="231"/>
      <c r="H334" s="231"/>
      <c r="I334" s="231"/>
      <c r="J334" s="231"/>
      <c r="K334" s="231"/>
      <c r="L334" s="231"/>
      <c r="M334" s="231"/>
      <c r="N334" s="231"/>
      <c r="O334" s="231"/>
      <c r="P334" s="231"/>
      <c r="Q334" s="231"/>
      <c r="R334" s="231"/>
      <c r="S334" s="231"/>
      <c r="T334" s="232"/>
      <c r="U334" s="72" t="s">
        <v>22</v>
      </c>
      <c r="V334" s="233">
        <f t="shared" ref="V334:V390" si="12">AH334</f>
        <v>0</v>
      </c>
      <c r="W334" s="233"/>
      <c r="X334" s="233"/>
      <c r="AE334" s="88"/>
      <c r="AF334" s="88"/>
      <c r="AG334" s="88"/>
      <c r="AH334" s="88"/>
      <c r="AI334" s="68"/>
      <c r="AJ334" s="68"/>
    </row>
    <row r="335" spans="2:36" ht="9.75" hidden="1" customHeight="1" outlineLevel="4" x14ac:dyDescent="0.3">
      <c r="B335" s="252"/>
      <c r="C335" s="252"/>
      <c r="D335" s="230">
        <f t="shared" si="11"/>
        <v>0</v>
      </c>
      <c r="E335" s="231"/>
      <c r="F335" s="231"/>
      <c r="G335" s="231"/>
      <c r="H335" s="231"/>
      <c r="I335" s="231"/>
      <c r="J335" s="231"/>
      <c r="K335" s="231"/>
      <c r="L335" s="231"/>
      <c r="M335" s="231"/>
      <c r="N335" s="231"/>
      <c r="O335" s="231"/>
      <c r="P335" s="231"/>
      <c r="Q335" s="231"/>
      <c r="R335" s="231"/>
      <c r="S335" s="231"/>
      <c r="T335" s="232"/>
      <c r="U335" s="72" t="s">
        <v>22</v>
      </c>
      <c r="V335" s="233">
        <f t="shared" si="12"/>
        <v>0</v>
      </c>
      <c r="W335" s="233"/>
      <c r="X335" s="233"/>
      <c r="AE335" s="88"/>
      <c r="AF335" s="88"/>
      <c r="AG335" s="88"/>
      <c r="AH335" s="88"/>
      <c r="AI335" s="68"/>
      <c r="AJ335" s="68"/>
    </row>
    <row r="336" spans="2:36" ht="9.75" hidden="1" customHeight="1" outlineLevel="4" x14ac:dyDescent="0.3">
      <c r="B336" s="252"/>
      <c r="C336" s="252"/>
      <c r="D336" s="230">
        <f t="shared" si="11"/>
        <v>0</v>
      </c>
      <c r="E336" s="231"/>
      <c r="F336" s="231"/>
      <c r="G336" s="231"/>
      <c r="H336" s="231"/>
      <c r="I336" s="231"/>
      <c r="J336" s="231"/>
      <c r="K336" s="231"/>
      <c r="L336" s="231"/>
      <c r="M336" s="231"/>
      <c r="N336" s="231"/>
      <c r="O336" s="231"/>
      <c r="P336" s="231"/>
      <c r="Q336" s="231"/>
      <c r="R336" s="231"/>
      <c r="S336" s="231"/>
      <c r="T336" s="232"/>
      <c r="U336" s="72" t="s">
        <v>22</v>
      </c>
      <c r="V336" s="233">
        <f t="shared" si="12"/>
        <v>0</v>
      </c>
      <c r="W336" s="233"/>
      <c r="X336" s="233"/>
      <c r="AE336" s="88"/>
      <c r="AF336" s="88"/>
      <c r="AG336" s="88"/>
      <c r="AH336" s="88"/>
      <c r="AI336" s="68"/>
      <c r="AJ336" s="68"/>
    </row>
    <row r="337" spans="2:36" ht="9.75" hidden="1" customHeight="1" outlineLevel="4" x14ac:dyDescent="0.3">
      <c r="B337" s="252"/>
      <c r="C337" s="252"/>
      <c r="D337" s="230">
        <f t="shared" si="11"/>
        <v>0</v>
      </c>
      <c r="E337" s="231"/>
      <c r="F337" s="231"/>
      <c r="G337" s="231"/>
      <c r="H337" s="231"/>
      <c r="I337" s="231"/>
      <c r="J337" s="231"/>
      <c r="K337" s="231"/>
      <c r="L337" s="231"/>
      <c r="M337" s="231"/>
      <c r="N337" s="231"/>
      <c r="O337" s="231"/>
      <c r="P337" s="231"/>
      <c r="Q337" s="231"/>
      <c r="R337" s="231"/>
      <c r="S337" s="231"/>
      <c r="T337" s="232"/>
      <c r="U337" s="72" t="s">
        <v>22</v>
      </c>
      <c r="V337" s="233">
        <f t="shared" si="12"/>
        <v>0</v>
      </c>
      <c r="W337" s="233"/>
      <c r="X337" s="233"/>
      <c r="AE337" s="88"/>
      <c r="AF337" s="88"/>
      <c r="AG337" s="88"/>
      <c r="AH337" s="88"/>
      <c r="AI337" s="68"/>
      <c r="AJ337" s="68"/>
    </row>
    <row r="338" spans="2:36" ht="9.75" hidden="1" customHeight="1" outlineLevel="4" x14ac:dyDescent="0.3">
      <c r="B338" s="252"/>
      <c r="C338" s="252"/>
      <c r="D338" s="230">
        <f t="shared" si="11"/>
        <v>0</v>
      </c>
      <c r="E338" s="231"/>
      <c r="F338" s="231"/>
      <c r="G338" s="231"/>
      <c r="H338" s="231"/>
      <c r="I338" s="231"/>
      <c r="J338" s="231"/>
      <c r="K338" s="231"/>
      <c r="L338" s="231"/>
      <c r="M338" s="231"/>
      <c r="N338" s="231"/>
      <c r="O338" s="231"/>
      <c r="P338" s="231"/>
      <c r="Q338" s="231"/>
      <c r="R338" s="231"/>
      <c r="S338" s="231"/>
      <c r="T338" s="232"/>
      <c r="U338" s="72" t="s">
        <v>22</v>
      </c>
      <c r="V338" s="233">
        <f t="shared" si="12"/>
        <v>0</v>
      </c>
      <c r="W338" s="233"/>
      <c r="X338" s="233"/>
      <c r="AE338" s="88"/>
      <c r="AF338" s="88"/>
      <c r="AG338" s="88"/>
      <c r="AH338" s="88"/>
      <c r="AI338" s="68"/>
      <c r="AJ338" s="68"/>
    </row>
    <row r="339" spans="2:36" ht="9.75" hidden="1" customHeight="1" outlineLevel="4" x14ac:dyDescent="0.3">
      <c r="B339" s="252"/>
      <c r="C339" s="252"/>
      <c r="D339" s="230">
        <f t="shared" si="11"/>
        <v>0</v>
      </c>
      <c r="E339" s="231"/>
      <c r="F339" s="231"/>
      <c r="G339" s="231"/>
      <c r="H339" s="231"/>
      <c r="I339" s="231"/>
      <c r="J339" s="231"/>
      <c r="K339" s="231"/>
      <c r="L339" s="231"/>
      <c r="M339" s="231"/>
      <c r="N339" s="231"/>
      <c r="O339" s="231"/>
      <c r="P339" s="231"/>
      <c r="Q339" s="231"/>
      <c r="R339" s="231"/>
      <c r="S339" s="231"/>
      <c r="T339" s="232"/>
      <c r="U339" s="72" t="s">
        <v>22</v>
      </c>
      <c r="V339" s="233">
        <f t="shared" si="12"/>
        <v>0</v>
      </c>
      <c r="W339" s="233"/>
      <c r="X339" s="233"/>
      <c r="AE339" s="88"/>
      <c r="AF339" s="88"/>
      <c r="AG339" s="88"/>
      <c r="AH339" s="88"/>
      <c r="AI339" s="68"/>
      <c r="AJ339" s="68"/>
    </row>
    <row r="340" spans="2:36" ht="9.75" hidden="1" customHeight="1" outlineLevel="4" x14ac:dyDescent="0.3">
      <c r="B340" s="252"/>
      <c r="C340" s="252"/>
      <c r="D340" s="230">
        <f t="shared" si="11"/>
        <v>0</v>
      </c>
      <c r="E340" s="231"/>
      <c r="F340" s="231"/>
      <c r="G340" s="231"/>
      <c r="H340" s="231"/>
      <c r="I340" s="231"/>
      <c r="J340" s="231"/>
      <c r="K340" s="231"/>
      <c r="L340" s="231"/>
      <c r="M340" s="231"/>
      <c r="N340" s="231"/>
      <c r="O340" s="231"/>
      <c r="P340" s="231"/>
      <c r="Q340" s="231"/>
      <c r="R340" s="231"/>
      <c r="S340" s="231"/>
      <c r="T340" s="232"/>
      <c r="U340" s="72" t="s">
        <v>22</v>
      </c>
      <c r="V340" s="233">
        <f t="shared" si="12"/>
        <v>0</v>
      </c>
      <c r="W340" s="233"/>
      <c r="X340" s="233"/>
      <c r="AE340" s="88"/>
      <c r="AF340" s="88"/>
      <c r="AG340" s="88"/>
      <c r="AH340" s="88"/>
      <c r="AI340" s="68"/>
      <c r="AJ340" s="68"/>
    </row>
    <row r="341" spans="2:36" ht="9.75" hidden="1" customHeight="1" outlineLevel="4" x14ac:dyDescent="0.3">
      <c r="B341" s="252"/>
      <c r="C341" s="252"/>
      <c r="D341" s="230">
        <f t="shared" si="11"/>
        <v>0</v>
      </c>
      <c r="E341" s="231"/>
      <c r="F341" s="231"/>
      <c r="G341" s="231"/>
      <c r="H341" s="231"/>
      <c r="I341" s="231"/>
      <c r="J341" s="231"/>
      <c r="K341" s="231"/>
      <c r="L341" s="231"/>
      <c r="M341" s="231"/>
      <c r="N341" s="231"/>
      <c r="O341" s="231"/>
      <c r="P341" s="231"/>
      <c r="Q341" s="231"/>
      <c r="R341" s="231"/>
      <c r="S341" s="231"/>
      <c r="T341" s="232"/>
      <c r="U341" s="72" t="s">
        <v>22</v>
      </c>
      <c r="V341" s="233">
        <f t="shared" si="12"/>
        <v>0</v>
      </c>
      <c r="W341" s="233"/>
      <c r="X341" s="233"/>
      <c r="AE341" s="88"/>
      <c r="AF341" s="88"/>
      <c r="AG341" s="88"/>
      <c r="AH341" s="88"/>
      <c r="AI341" s="68"/>
      <c r="AJ341" s="68"/>
    </row>
    <row r="342" spans="2:36" ht="9.75" hidden="1" customHeight="1" outlineLevel="4" x14ac:dyDescent="0.3">
      <c r="B342" s="252"/>
      <c r="C342" s="252"/>
      <c r="D342" s="230">
        <f t="shared" si="11"/>
        <v>0</v>
      </c>
      <c r="E342" s="231"/>
      <c r="F342" s="231"/>
      <c r="G342" s="231"/>
      <c r="H342" s="231"/>
      <c r="I342" s="231"/>
      <c r="J342" s="231"/>
      <c r="K342" s="231"/>
      <c r="L342" s="231"/>
      <c r="M342" s="231"/>
      <c r="N342" s="231"/>
      <c r="O342" s="231"/>
      <c r="P342" s="231"/>
      <c r="Q342" s="231"/>
      <c r="R342" s="231"/>
      <c r="S342" s="231"/>
      <c r="T342" s="232"/>
      <c r="U342" s="72" t="s">
        <v>22</v>
      </c>
      <c r="V342" s="233">
        <f t="shared" si="12"/>
        <v>0</v>
      </c>
      <c r="W342" s="233"/>
      <c r="X342" s="233"/>
      <c r="AE342" s="88"/>
      <c r="AF342" s="88"/>
      <c r="AG342" s="88"/>
      <c r="AH342" s="88"/>
      <c r="AI342" s="68"/>
      <c r="AJ342" s="68"/>
    </row>
    <row r="343" spans="2:36" ht="9.75" hidden="1" customHeight="1" outlineLevel="4" x14ac:dyDescent="0.3">
      <c r="B343" s="252"/>
      <c r="C343" s="252"/>
      <c r="D343" s="230">
        <f t="shared" si="11"/>
        <v>0</v>
      </c>
      <c r="E343" s="231"/>
      <c r="F343" s="231"/>
      <c r="G343" s="231"/>
      <c r="H343" s="231"/>
      <c r="I343" s="231"/>
      <c r="J343" s="231"/>
      <c r="K343" s="231"/>
      <c r="L343" s="231"/>
      <c r="M343" s="231"/>
      <c r="N343" s="231"/>
      <c r="O343" s="231"/>
      <c r="P343" s="231"/>
      <c r="Q343" s="231"/>
      <c r="R343" s="231"/>
      <c r="S343" s="231"/>
      <c r="T343" s="232"/>
      <c r="U343" s="72" t="s">
        <v>22</v>
      </c>
      <c r="V343" s="233">
        <f t="shared" si="12"/>
        <v>0</v>
      </c>
      <c r="W343" s="233"/>
      <c r="X343" s="233"/>
      <c r="AE343" s="88"/>
      <c r="AF343" s="88"/>
      <c r="AG343" s="88"/>
      <c r="AH343" s="88"/>
      <c r="AI343" s="68"/>
      <c r="AJ343" s="68"/>
    </row>
    <row r="344" spans="2:36" ht="9.75" hidden="1" customHeight="1" outlineLevel="4" x14ac:dyDescent="0.3">
      <c r="B344" s="252"/>
      <c r="C344" s="252"/>
      <c r="D344" s="230">
        <f t="shared" si="11"/>
        <v>0</v>
      </c>
      <c r="E344" s="231"/>
      <c r="F344" s="231"/>
      <c r="G344" s="231"/>
      <c r="H344" s="231"/>
      <c r="I344" s="231"/>
      <c r="J344" s="231"/>
      <c r="K344" s="231"/>
      <c r="L344" s="231"/>
      <c r="M344" s="231"/>
      <c r="N344" s="231"/>
      <c r="O344" s="231"/>
      <c r="P344" s="231"/>
      <c r="Q344" s="231"/>
      <c r="R344" s="231"/>
      <c r="S344" s="231"/>
      <c r="T344" s="232"/>
      <c r="U344" s="72" t="s">
        <v>22</v>
      </c>
      <c r="V344" s="233">
        <f t="shared" si="12"/>
        <v>0</v>
      </c>
      <c r="W344" s="233"/>
      <c r="X344" s="233"/>
      <c r="AE344" s="88"/>
      <c r="AF344" s="88"/>
      <c r="AG344" s="88"/>
      <c r="AH344" s="88"/>
      <c r="AI344" s="68"/>
      <c r="AJ344" s="68"/>
    </row>
    <row r="345" spans="2:36" ht="9.75" hidden="1" customHeight="1" outlineLevel="4" x14ac:dyDescent="0.3">
      <c r="B345" s="252"/>
      <c r="C345" s="252"/>
      <c r="D345" s="230">
        <f t="shared" si="11"/>
        <v>0</v>
      </c>
      <c r="E345" s="231"/>
      <c r="F345" s="231"/>
      <c r="G345" s="231"/>
      <c r="H345" s="231"/>
      <c r="I345" s="231"/>
      <c r="J345" s="231"/>
      <c r="K345" s="231"/>
      <c r="L345" s="231"/>
      <c r="M345" s="231"/>
      <c r="N345" s="231"/>
      <c r="O345" s="231"/>
      <c r="P345" s="231"/>
      <c r="Q345" s="231"/>
      <c r="R345" s="231"/>
      <c r="S345" s="231"/>
      <c r="T345" s="232"/>
      <c r="U345" s="72" t="s">
        <v>22</v>
      </c>
      <c r="V345" s="233">
        <f t="shared" si="12"/>
        <v>0</v>
      </c>
      <c r="W345" s="233"/>
      <c r="X345" s="233"/>
      <c r="AE345" s="88"/>
      <c r="AF345" s="88"/>
      <c r="AG345" s="88"/>
      <c r="AH345" s="88"/>
      <c r="AI345" s="68"/>
      <c r="AJ345" s="68"/>
    </row>
    <row r="346" spans="2:36" ht="9.75" hidden="1" customHeight="1" outlineLevel="4" x14ac:dyDescent="0.3">
      <c r="B346" s="252"/>
      <c r="C346" s="252"/>
      <c r="D346" s="230">
        <f t="shared" si="11"/>
        <v>0</v>
      </c>
      <c r="E346" s="231"/>
      <c r="F346" s="231"/>
      <c r="G346" s="231"/>
      <c r="H346" s="231"/>
      <c r="I346" s="231"/>
      <c r="J346" s="231"/>
      <c r="K346" s="231"/>
      <c r="L346" s="231"/>
      <c r="M346" s="231"/>
      <c r="N346" s="231"/>
      <c r="O346" s="231"/>
      <c r="P346" s="231"/>
      <c r="Q346" s="231"/>
      <c r="R346" s="231"/>
      <c r="S346" s="231"/>
      <c r="T346" s="232"/>
      <c r="U346" s="72" t="s">
        <v>22</v>
      </c>
      <c r="V346" s="233">
        <f t="shared" si="12"/>
        <v>0</v>
      </c>
      <c r="W346" s="233"/>
      <c r="X346" s="233"/>
      <c r="AE346" s="88"/>
      <c r="AF346" s="88"/>
      <c r="AG346" s="88"/>
      <c r="AH346" s="88"/>
      <c r="AI346" s="68"/>
      <c r="AJ346" s="68"/>
    </row>
    <row r="347" spans="2:36" ht="9.75" hidden="1" customHeight="1" outlineLevel="4" x14ac:dyDescent="0.3">
      <c r="B347" s="252"/>
      <c r="C347" s="252"/>
      <c r="D347" s="230">
        <f t="shared" si="11"/>
        <v>0</v>
      </c>
      <c r="E347" s="231"/>
      <c r="F347" s="231"/>
      <c r="G347" s="231"/>
      <c r="H347" s="231"/>
      <c r="I347" s="231"/>
      <c r="J347" s="231"/>
      <c r="K347" s="231"/>
      <c r="L347" s="231"/>
      <c r="M347" s="231"/>
      <c r="N347" s="231"/>
      <c r="O347" s="231"/>
      <c r="P347" s="231"/>
      <c r="Q347" s="231"/>
      <c r="R347" s="231"/>
      <c r="S347" s="231"/>
      <c r="T347" s="232"/>
      <c r="U347" s="72" t="s">
        <v>22</v>
      </c>
      <c r="V347" s="233">
        <f t="shared" si="12"/>
        <v>0</v>
      </c>
      <c r="W347" s="233"/>
      <c r="X347" s="233"/>
      <c r="AE347" s="88"/>
      <c r="AF347" s="88"/>
      <c r="AG347" s="88"/>
      <c r="AH347" s="88"/>
      <c r="AI347" s="68"/>
      <c r="AJ347" s="68"/>
    </row>
    <row r="348" spans="2:36" ht="9.75" hidden="1" customHeight="1" outlineLevel="4" x14ac:dyDescent="0.3">
      <c r="B348" s="252"/>
      <c r="C348" s="252"/>
      <c r="D348" s="230">
        <f t="shared" si="11"/>
        <v>0</v>
      </c>
      <c r="E348" s="231"/>
      <c r="F348" s="231"/>
      <c r="G348" s="231"/>
      <c r="H348" s="231"/>
      <c r="I348" s="231"/>
      <c r="J348" s="231"/>
      <c r="K348" s="231"/>
      <c r="L348" s="231"/>
      <c r="M348" s="231"/>
      <c r="N348" s="231"/>
      <c r="O348" s="231"/>
      <c r="P348" s="231"/>
      <c r="Q348" s="231"/>
      <c r="R348" s="231"/>
      <c r="S348" s="231"/>
      <c r="T348" s="232"/>
      <c r="U348" s="72" t="s">
        <v>22</v>
      </c>
      <c r="V348" s="233">
        <f t="shared" si="12"/>
        <v>0</v>
      </c>
      <c r="W348" s="233"/>
      <c r="X348" s="233"/>
      <c r="AE348" s="88"/>
      <c r="AF348" s="88"/>
      <c r="AG348" s="88"/>
      <c r="AH348" s="88"/>
      <c r="AI348" s="68"/>
      <c r="AJ348" s="68"/>
    </row>
    <row r="349" spans="2:36" ht="9.75" hidden="1" customHeight="1" outlineLevel="4" x14ac:dyDescent="0.3">
      <c r="B349" s="252"/>
      <c r="C349" s="252"/>
      <c r="D349" s="230">
        <f t="shared" si="11"/>
        <v>0</v>
      </c>
      <c r="E349" s="231"/>
      <c r="F349" s="231"/>
      <c r="G349" s="231"/>
      <c r="H349" s="231"/>
      <c r="I349" s="231"/>
      <c r="J349" s="231"/>
      <c r="K349" s="231"/>
      <c r="L349" s="231"/>
      <c r="M349" s="231"/>
      <c r="N349" s="231"/>
      <c r="O349" s="231"/>
      <c r="P349" s="231"/>
      <c r="Q349" s="231"/>
      <c r="R349" s="231"/>
      <c r="S349" s="231"/>
      <c r="T349" s="232"/>
      <c r="U349" s="72" t="s">
        <v>22</v>
      </c>
      <c r="V349" s="233">
        <f t="shared" si="12"/>
        <v>0</v>
      </c>
      <c r="W349" s="233"/>
      <c r="X349" s="233"/>
      <c r="AE349" s="88"/>
      <c r="AF349" s="88"/>
      <c r="AG349" s="88"/>
      <c r="AH349" s="88"/>
      <c r="AI349" s="68"/>
      <c r="AJ349" s="68"/>
    </row>
    <row r="350" spans="2:36" ht="9.75" hidden="1" customHeight="1" outlineLevel="4" x14ac:dyDescent="0.3">
      <c r="B350" s="252"/>
      <c r="C350" s="252"/>
      <c r="D350" s="230">
        <f t="shared" si="11"/>
        <v>0</v>
      </c>
      <c r="E350" s="231"/>
      <c r="F350" s="231"/>
      <c r="G350" s="231"/>
      <c r="H350" s="231"/>
      <c r="I350" s="231"/>
      <c r="J350" s="231"/>
      <c r="K350" s="231"/>
      <c r="L350" s="231"/>
      <c r="M350" s="231"/>
      <c r="N350" s="231"/>
      <c r="O350" s="231"/>
      <c r="P350" s="231"/>
      <c r="Q350" s="231"/>
      <c r="R350" s="231"/>
      <c r="S350" s="231"/>
      <c r="T350" s="232"/>
      <c r="U350" s="72" t="s">
        <v>22</v>
      </c>
      <c r="V350" s="233">
        <f t="shared" si="12"/>
        <v>0</v>
      </c>
      <c r="W350" s="233"/>
      <c r="X350" s="233"/>
      <c r="AE350" s="88"/>
      <c r="AF350" s="88"/>
      <c r="AG350" s="88"/>
      <c r="AH350" s="88"/>
      <c r="AI350" s="68"/>
      <c r="AJ350" s="68"/>
    </row>
    <row r="351" spans="2:36" ht="9.75" hidden="1" customHeight="1" outlineLevel="4" x14ac:dyDescent="0.3">
      <c r="B351" s="252"/>
      <c r="C351" s="252"/>
      <c r="D351" s="230">
        <f t="shared" si="11"/>
        <v>0</v>
      </c>
      <c r="E351" s="231"/>
      <c r="F351" s="231"/>
      <c r="G351" s="231"/>
      <c r="H351" s="231"/>
      <c r="I351" s="231"/>
      <c r="J351" s="231"/>
      <c r="K351" s="231"/>
      <c r="L351" s="231"/>
      <c r="M351" s="231"/>
      <c r="N351" s="231"/>
      <c r="O351" s="231"/>
      <c r="P351" s="231"/>
      <c r="Q351" s="231"/>
      <c r="R351" s="231"/>
      <c r="S351" s="231"/>
      <c r="T351" s="232"/>
      <c r="U351" s="72" t="s">
        <v>22</v>
      </c>
      <c r="V351" s="233">
        <f t="shared" si="12"/>
        <v>0</v>
      </c>
      <c r="W351" s="233"/>
      <c r="X351" s="233"/>
      <c r="AE351" s="88"/>
      <c r="AF351" s="88"/>
      <c r="AG351" s="88"/>
      <c r="AH351" s="88"/>
      <c r="AI351" s="68"/>
      <c r="AJ351" s="68"/>
    </row>
    <row r="352" spans="2:36" ht="9.75" hidden="1" customHeight="1" outlineLevel="4" x14ac:dyDescent="0.3">
      <c r="B352" s="252"/>
      <c r="C352" s="252"/>
      <c r="D352" s="230">
        <f t="shared" si="11"/>
        <v>0</v>
      </c>
      <c r="E352" s="231"/>
      <c r="F352" s="231"/>
      <c r="G352" s="231"/>
      <c r="H352" s="231"/>
      <c r="I352" s="231"/>
      <c r="J352" s="231"/>
      <c r="K352" s="231"/>
      <c r="L352" s="231"/>
      <c r="M352" s="231"/>
      <c r="N352" s="231"/>
      <c r="O352" s="231"/>
      <c r="P352" s="231"/>
      <c r="Q352" s="231"/>
      <c r="R352" s="231"/>
      <c r="S352" s="231"/>
      <c r="T352" s="232"/>
      <c r="U352" s="72" t="s">
        <v>22</v>
      </c>
      <c r="V352" s="233">
        <f t="shared" si="12"/>
        <v>0</v>
      </c>
      <c r="W352" s="233"/>
      <c r="X352" s="233"/>
      <c r="AE352" s="88"/>
      <c r="AF352" s="88"/>
      <c r="AG352" s="88"/>
      <c r="AH352" s="88"/>
      <c r="AI352" s="68"/>
      <c r="AJ352" s="68"/>
    </row>
    <row r="353" spans="2:36" ht="9.75" hidden="1" customHeight="1" outlineLevel="4" x14ac:dyDescent="0.3">
      <c r="B353" s="252"/>
      <c r="C353" s="252"/>
      <c r="D353" s="230">
        <f t="shared" si="11"/>
        <v>0</v>
      </c>
      <c r="E353" s="231"/>
      <c r="F353" s="231"/>
      <c r="G353" s="231"/>
      <c r="H353" s="231"/>
      <c r="I353" s="231"/>
      <c r="J353" s="231"/>
      <c r="K353" s="231"/>
      <c r="L353" s="231"/>
      <c r="M353" s="231"/>
      <c r="N353" s="231"/>
      <c r="O353" s="231"/>
      <c r="P353" s="231"/>
      <c r="Q353" s="231"/>
      <c r="R353" s="231"/>
      <c r="S353" s="231"/>
      <c r="T353" s="232"/>
      <c r="U353" s="72" t="s">
        <v>22</v>
      </c>
      <c r="V353" s="233">
        <f t="shared" si="12"/>
        <v>0</v>
      </c>
      <c r="W353" s="233"/>
      <c r="X353" s="233"/>
      <c r="AE353" s="88"/>
      <c r="AF353" s="88"/>
      <c r="AG353" s="88"/>
      <c r="AH353" s="88"/>
      <c r="AI353" s="68"/>
      <c r="AJ353" s="68"/>
    </row>
    <row r="354" spans="2:36" ht="9.75" hidden="1" customHeight="1" outlineLevel="4" x14ac:dyDescent="0.3">
      <c r="B354" s="252"/>
      <c r="C354" s="252"/>
      <c r="D354" s="230">
        <f t="shared" si="11"/>
        <v>0</v>
      </c>
      <c r="E354" s="231"/>
      <c r="F354" s="231"/>
      <c r="G354" s="231"/>
      <c r="H354" s="231"/>
      <c r="I354" s="231"/>
      <c r="J354" s="231"/>
      <c r="K354" s="231"/>
      <c r="L354" s="231"/>
      <c r="M354" s="231"/>
      <c r="N354" s="231"/>
      <c r="O354" s="231"/>
      <c r="P354" s="231"/>
      <c r="Q354" s="231"/>
      <c r="R354" s="231"/>
      <c r="S354" s="231"/>
      <c r="T354" s="232"/>
      <c r="U354" s="72" t="s">
        <v>22</v>
      </c>
      <c r="V354" s="233">
        <f t="shared" si="12"/>
        <v>0</v>
      </c>
      <c r="W354" s="233"/>
      <c r="X354" s="233"/>
      <c r="AE354" s="88"/>
      <c r="AF354" s="88"/>
      <c r="AG354" s="88"/>
      <c r="AH354" s="88"/>
      <c r="AI354" s="68"/>
      <c r="AJ354" s="68"/>
    </row>
    <row r="355" spans="2:36" ht="9.75" hidden="1" customHeight="1" outlineLevel="4" x14ac:dyDescent="0.3">
      <c r="B355" s="252"/>
      <c r="C355" s="252"/>
      <c r="D355" s="230">
        <f t="shared" si="11"/>
        <v>0</v>
      </c>
      <c r="E355" s="231"/>
      <c r="F355" s="231"/>
      <c r="G355" s="231"/>
      <c r="H355" s="231"/>
      <c r="I355" s="231"/>
      <c r="J355" s="231"/>
      <c r="K355" s="231"/>
      <c r="L355" s="231"/>
      <c r="M355" s="231"/>
      <c r="N355" s="231"/>
      <c r="O355" s="231"/>
      <c r="P355" s="231"/>
      <c r="Q355" s="231"/>
      <c r="R355" s="231"/>
      <c r="S355" s="231"/>
      <c r="T355" s="232"/>
      <c r="U355" s="72" t="s">
        <v>22</v>
      </c>
      <c r="V355" s="233">
        <f t="shared" si="12"/>
        <v>0</v>
      </c>
      <c r="W355" s="233"/>
      <c r="X355" s="233"/>
      <c r="AE355" s="88"/>
      <c r="AF355" s="88"/>
      <c r="AG355" s="88"/>
      <c r="AH355" s="88"/>
      <c r="AI355" s="68"/>
      <c r="AJ355" s="68"/>
    </row>
    <row r="356" spans="2:36" ht="9.75" hidden="1" customHeight="1" outlineLevel="4" x14ac:dyDescent="0.3">
      <c r="B356" s="252"/>
      <c r="C356" s="252"/>
      <c r="D356" s="230">
        <f t="shared" si="11"/>
        <v>0</v>
      </c>
      <c r="E356" s="231"/>
      <c r="F356" s="231"/>
      <c r="G356" s="231"/>
      <c r="H356" s="231"/>
      <c r="I356" s="231"/>
      <c r="J356" s="231"/>
      <c r="K356" s="231"/>
      <c r="L356" s="231"/>
      <c r="M356" s="231"/>
      <c r="N356" s="231"/>
      <c r="O356" s="231"/>
      <c r="P356" s="231"/>
      <c r="Q356" s="231"/>
      <c r="R356" s="231"/>
      <c r="S356" s="231"/>
      <c r="T356" s="232"/>
      <c r="U356" s="72" t="s">
        <v>22</v>
      </c>
      <c r="V356" s="233">
        <f t="shared" si="12"/>
        <v>0</v>
      </c>
      <c r="W356" s="233"/>
      <c r="X356" s="233"/>
      <c r="AE356" s="88"/>
      <c r="AF356" s="88"/>
      <c r="AG356" s="88"/>
      <c r="AH356" s="88"/>
      <c r="AI356" s="68"/>
      <c r="AJ356" s="68"/>
    </row>
    <row r="357" spans="2:36" ht="9.75" hidden="1" customHeight="1" outlineLevel="4" x14ac:dyDescent="0.3">
      <c r="B357" s="252"/>
      <c r="C357" s="252"/>
      <c r="D357" s="230">
        <f t="shared" si="11"/>
        <v>0</v>
      </c>
      <c r="E357" s="231"/>
      <c r="F357" s="231"/>
      <c r="G357" s="231"/>
      <c r="H357" s="231"/>
      <c r="I357" s="231"/>
      <c r="J357" s="231"/>
      <c r="K357" s="231"/>
      <c r="L357" s="231"/>
      <c r="M357" s="231"/>
      <c r="N357" s="231"/>
      <c r="O357" s="231"/>
      <c r="P357" s="231"/>
      <c r="Q357" s="231"/>
      <c r="R357" s="231"/>
      <c r="S357" s="231"/>
      <c r="T357" s="232"/>
      <c r="U357" s="72" t="s">
        <v>22</v>
      </c>
      <c r="V357" s="233">
        <f t="shared" si="12"/>
        <v>0</v>
      </c>
      <c r="W357" s="233"/>
      <c r="X357" s="233"/>
      <c r="AE357" s="88"/>
      <c r="AF357" s="88"/>
      <c r="AG357" s="88"/>
      <c r="AH357" s="88"/>
      <c r="AI357" s="68"/>
      <c r="AJ357" s="68"/>
    </row>
    <row r="358" spans="2:36" ht="9.75" hidden="1" customHeight="1" outlineLevel="4" x14ac:dyDescent="0.3">
      <c r="B358" s="252"/>
      <c r="C358" s="252"/>
      <c r="D358" s="230">
        <f t="shared" si="11"/>
        <v>0</v>
      </c>
      <c r="E358" s="231"/>
      <c r="F358" s="231"/>
      <c r="G358" s="231"/>
      <c r="H358" s="231"/>
      <c r="I358" s="231"/>
      <c r="J358" s="231"/>
      <c r="K358" s="231"/>
      <c r="L358" s="231"/>
      <c r="M358" s="231"/>
      <c r="N358" s="231"/>
      <c r="O358" s="231"/>
      <c r="P358" s="231"/>
      <c r="Q358" s="231"/>
      <c r="R358" s="231"/>
      <c r="S358" s="231"/>
      <c r="T358" s="232"/>
      <c r="U358" s="72" t="s">
        <v>22</v>
      </c>
      <c r="V358" s="233">
        <f t="shared" si="12"/>
        <v>0</v>
      </c>
      <c r="W358" s="233"/>
      <c r="X358" s="233"/>
      <c r="AE358" s="88"/>
      <c r="AF358" s="88"/>
      <c r="AG358" s="88"/>
      <c r="AH358" s="88"/>
      <c r="AI358" s="68"/>
      <c r="AJ358" s="68"/>
    </row>
    <row r="359" spans="2:36" ht="9.75" hidden="1" customHeight="1" outlineLevel="4" x14ac:dyDescent="0.3">
      <c r="B359" s="252"/>
      <c r="C359" s="252"/>
      <c r="D359" s="230">
        <f t="shared" si="11"/>
        <v>0</v>
      </c>
      <c r="E359" s="231"/>
      <c r="F359" s="231"/>
      <c r="G359" s="231"/>
      <c r="H359" s="231"/>
      <c r="I359" s="231"/>
      <c r="J359" s="231"/>
      <c r="K359" s="231"/>
      <c r="L359" s="231"/>
      <c r="M359" s="231"/>
      <c r="N359" s="231"/>
      <c r="O359" s="231"/>
      <c r="P359" s="231"/>
      <c r="Q359" s="231"/>
      <c r="R359" s="231"/>
      <c r="S359" s="231"/>
      <c r="T359" s="232"/>
      <c r="U359" s="72" t="s">
        <v>22</v>
      </c>
      <c r="V359" s="233">
        <f t="shared" si="12"/>
        <v>0</v>
      </c>
      <c r="W359" s="233"/>
      <c r="X359" s="233"/>
      <c r="AE359" s="88"/>
      <c r="AF359" s="88"/>
      <c r="AG359" s="88"/>
      <c r="AH359" s="88"/>
      <c r="AI359" s="68"/>
      <c r="AJ359" s="68"/>
    </row>
    <row r="360" spans="2:36" ht="9.75" hidden="1" customHeight="1" outlineLevel="4" x14ac:dyDescent="0.3">
      <c r="B360" s="252"/>
      <c r="C360" s="252"/>
      <c r="D360" s="230">
        <f t="shared" si="11"/>
        <v>0</v>
      </c>
      <c r="E360" s="231"/>
      <c r="F360" s="231"/>
      <c r="G360" s="231"/>
      <c r="H360" s="231"/>
      <c r="I360" s="231"/>
      <c r="J360" s="231"/>
      <c r="K360" s="231"/>
      <c r="L360" s="231"/>
      <c r="M360" s="231"/>
      <c r="N360" s="231"/>
      <c r="O360" s="231"/>
      <c r="P360" s="231"/>
      <c r="Q360" s="231"/>
      <c r="R360" s="231"/>
      <c r="S360" s="231"/>
      <c r="T360" s="232"/>
      <c r="U360" s="72" t="s">
        <v>22</v>
      </c>
      <c r="V360" s="233">
        <f t="shared" si="12"/>
        <v>0</v>
      </c>
      <c r="W360" s="233"/>
      <c r="X360" s="233"/>
      <c r="AE360" s="88"/>
      <c r="AF360" s="88"/>
      <c r="AG360" s="88"/>
      <c r="AH360" s="88"/>
      <c r="AI360" s="68"/>
      <c r="AJ360" s="68"/>
    </row>
    <row r="361" spans="2:36" ht="9.75" hidden="1" customHeight="1" outlineLevel="4" x14ac:dyDescent="0.3">
      <c r="B361" s="252"/>
      <c r="C361" s="252"/>
      <c r="D361" s="230">
        <f t="shared" si="11"/>
        <v>0</v>
      </c>
      <c r="E361" s="231"/>
      <c r="F361" s="231"/>
      <c r="G361" s="231"/>
      <c r="H361" s="231"/>
      <c r="I361" s="231"/>
      <c r="J361" s="231"/>
      <c r="K361" s="231"/>
      <c r="L361" s="231"/>
      <c r="M361" s="231"/>
      <c r="N361" s="231"/>
      <c r="O361" s="231"/>
      <c r="P361" s="231"/>
      <c r="Q361" s="231"/>
      <c r="R361" s="231"/>
      <c r="S361" s="231"/>
      <c r="T361" s="232"/>
      <c r="U361" s="72" t="s">
        <v>22</v>
      </c>
      <c r="V361" s="233">
        <f t="shared" si="12"/>
        <v>0</v>
      </c>
      <c r="W361" s="233"/>
      <c r="X361" s="233"/>
      <c r="AE361" s="88"/>
      <c r="AF361" s="88"/>
      <c r="AG361" s="88"/>
      <c r="AH361" s="88"/>
      <c r="AI361" s="68"/>
      <c r="AJ361" s="68"/>
    </row>
    <row r="362" spans="2:36" ht="9.75" hidden="1" customHeight="1" outlineLevel="4" x14ac:dyDescent="0.3">
      <c r="B362" s="252"/>
      <c r="C362" s="252"/>
      <c r="D362" s="230">
        <f t="shared" si="11"/>
        <v>0</v>
      </c>
      <c r="E362" s="231"/>
      <c r="F362" s="231"/>
      <c r="G362" s="231"/>
      <c r="H362" s="231"/>
      <c r="I362" s="231"/>
      <c r="J362" s="231"/>
      <c r="K362" s="231"/>
      <c r="L362" s="231"/>
      <c r="M362" s="231"/>
      <c r="N362" s="231"/>
      <c r="O362" s="231"/>
      <c r="P362" s="231"/>
      <c r="Q362" s="231"/>
      <c r="R362" s="231"/>
      <c r="S362" s="231"/>
      <c r="T362" s="232"/>
      <c r="U362" s="72" t="s">
        <v>22</v>
      </c>
      <c r="V362" s="233">
        <f t="shared" si="12"/>
        <v>0</v>
      </c>
      <c r="W362" s="233"/>
      <c r="X362" s="233"/>
      <c r="AE362" s="88"/>
      <c r="AF362" s="88"/>
      <c r="AG362" s="88"/>
      <c r="AH362" s="88"/>
      <c r="AI362" s="68"/>
      <c r="AJ362" s="68"/>
    </row>
    <row r="363" spans="2:36" ht="9.75" hidden="1" customHeight="1" outlineLevel="4" x14ac:dyDescent="0.3">
      <c r="B363" s="252"/>
      <c r="C363" s="252"/>
      <c r="D363" s="230">
        <f t="shared" si="11"/>
        <v>0</v>
      </c>
      <c r="E363" s="231"/>
      <c r="F363" s="231"/>
      <c r="G363" s="231"/>
      <c r="H363" s="231"/>
      <c r="I363" s="231"/>
      <c r="J363" s="231"/>
      <c r="K363" s="231"/>
      <c r="L363" s="231"/>
      <c r="M363" s="231"/>
      <c r="N363" s="231"/>
      <c r="O363" s="231"/>
      <c r="P363" s="231"/>
      <c r="Q363" s="231"/>
      <c r="R363" s="231"/>
      <c r="S363" s="231"/>
      <c r="T363" s="232"/>
      <c r="U363" s="72" t="s">
        <v>22</v>
      </c>
      <c r="V363" s="233">
        <f t="shared" si="12"/>
        <v>0</v>
      </c>
      <c r="W363" s="233"/>
      <c r="X363" s="233"/>
      <c r="AE363" s="88"/>
      <c r="AF363" s="88"/>
      <c r="AG363" s="88"/>
      <c r="AH363" s="88"/>
      <c r="AI363" s="68"/>
      <c r="AJ363" s="68"/>
    </row>
    <row r="364" spans="2:36" ht="9.75" hidden="1" customHeight="1" outlineLevel="4" x14ac:dyDescent="0.3">
      <c r="B364" s="252"/>
      <c r="C364" s="252"/>
      <c r="D364" s="230">
        <f t="shared" si="11"/>
        <v>0</v>
      </c>
      <c r="E364" s="231"/>
      <c r="F364" s="231"/>
      <c r="G364" s="231"/>
      <c r="H364" s="231"/>
      <c r="I364" s="231"/>
      <c r="J364" s="231"/>
      <c r="K364" s="231"/>
      <c r="L364" s="231"/>
      <c r="M364" s="231"/>
      <c r="N364" s="231"/>
      <c r="O364" s="231"/>
      <c r="P364" s="231"/>
      <c r="Q364" s="231"/>
      <c r="R364" s="231"/>
      <c r="S364" s="231"/>
      <c r="T364" s="232"/>
      <c r="U364" s="72" t="s">
        <v>22</v>
      </c>
      <c r="V364" s="233">
        <f t="shared" si="12"/>
        <v>0</v>
      </c>
      <c r="W364" s="233"/>
      <c r="X364" s="233"/>
      <c r="AE364" s="88"/>
      <c r="AF364" s="88"/>
      <c r="AG364" s="88"/>
      <c r="AH364" s="88"/>
      <c r="AI364" s="68"/>
      <c r="AJ364" s="68"/>
    </row>
    <row r="365" spans="2:36" ht="9.75" hidden="1" customHeight="1" outlineLevel="4" x14ac:dyDescent="0.3">
      <c r="B365" s="252"/>
      <c r="C365" s="252"/>
      <c r="D365" s="230">
        <f t="shared" si="11"/>
        <v>0</v>
      </c>
      <c r="E365" s="231"/>
      <c r="F365" s="231"/>
      <c r="G365" s="231"/>
      <c r="H365" s="231"/>
      <c r="I365" s="231"/>
      <c r="J365" s="231"/>
      <c r="K365" s="231"/>
      <c r="L365" s="231"/>
      <c r="M365" s="231"/>
      <c r="N365" s="231"/>
      <c r="O365" s="231"/>
      <c r="P365" s="231"/>
      <c r="Q365" s="231"/>
      <c r="R365" s="231"/>
      <c r="S365" s="231"/>
      <c r="T365" s="232"/>
      <c r="U365" s="72" t="s">
        <v>22</v>
      </c>
      <c r="V365" s="233">
        <f t="shared" si="12"/>
        <v>0</v>
      </c>
      <c r="W365" s="233"/>
      <c r="X365" s="233"/>
      <c r="AE365" s="88"/>
      <c r="AF365" s="88"/>
      <c r="AG365" s="88"/>
      <c r="AH365" s="88"/>
      <c r="AI365" s="68"/>
      <c r="AJ365" s="68"/>
    </row>
    <row r="366" spans="2:36" ht="9.75" hidden="1" customHeight="1" outlineLevel="4" x14ac:dyDescent="0.3">
      <c r="B366" s="252"/>
      <c r="C366" s="252"/>
      <c r="D366" s="230">
        <f t="shared" si="11"/>
        <v>0</v>
      </c>
      <c r="E366" s="231"/>
      <c r="F366" s="231"/>
      <c r="G366" s="231"/>
      <c r="H366" s="231"/>
      <c r="I366" s="231"/>
      <c r="J366" s="231"/>
      <c r="K366" s="231"/>
      <c r="L366" s="231"/>
      <c r="M366" s="231"/>
      <c r="N366" s="231"/>
      <c r="O366" s="231"/>
      <c r="P366" s="231"/>
      <c r="Q366" s="231"/>
      <c r="R366" s="231"/>
      <c r="S366" s="231"/>
      <c r="T366" s="232"/>
      <c r="U366" s="72" t="s">
        <v>22</v>
      </c>
      <c r="V366" s="233">
        <f t="shared" si="12"/>
        <v>0</v>
      </c>
      <c r="W366" s="233"/>
      <c r="X366" s="233"/>
      <c r="AE366" s="88"/>
      <c r="AF366" s="88"/>
      <c r="AG366" s="88"/>
      <c r="AH366" s="88"/>
      <c r="AI366" s="68"/>
      <c r="AJ366" s="68"/>
    </row>
    <row r="367" spans="2:36" ht="9.75" hidden="1" customHeight="1" outlineLevel="4" x14ac:dyDescent="0.3">
      <c r="B367" s="252"/>
      <c r="C367" s="252"/>
      <c r="D367" s="230">
        <f t="shared" si="11"/>
        <v>0</v>
      </c>
      <c r="E367" s="231"/>
      <c r="F367" s="231"/>
      <c r="G367" s="231"/>
      <c r="H367" s="231"/>
      <c r="I367" s="231"/>
      <c r="J367" s="231"/>
      <c r="K367" s="231"/>
      <c r="L367" s="231"/>
      <c r="M367" s="231"/>
      <c r="N367" s="231"/>
      <c r="O367" s="231"/>
      <c r="P367" s="231"/>
      <c r="Q367" s="231"/>
      <c r="R367" s="231"/>
      <c r="S367" s="231"/>
      <c r="T367" s="232"/>
      <c r="U367" s="72" t="s">
        <v>22</v>
      </c>
      <c r="V367" s="233">
        <f t="shared" si="12"/>
        <v>0</v>
      </c>
      <c r="W367" s="233"/>
      <c r="X367" s="233"/>
      <c r="AE367" s="88"/>
      <c r="AF367" s="88"/>
      <c r="AG367" s="88"/>
      <c r="AH367" s="88"/>
      <c r="AI367" s="68"/>
      <c r="AJ367" s="68"/>
    </row>
    <row r="368" spans="2:36" ht="9.75" hidden="1" customHeight="1" outlineLevel="4" x14ac:dyDescent="0.3">
      <c r="B368" s="252"/>
      <c r="C368" s="252"/>
      <c r="D368" s="230">
        <f t="shared" si="11"/>
        <v>0</v>
      </c>
      <c r="E368" s="231"/>
      <c r="F368" s="231"/>
      <c r="G368" s="231"/>
      <c r="H368" s="231"/>
      <c r="I368" s="231"/>
      <c r="J368" s="231"/>
      <c r="K368" s="231"/>
      <c r="L368" s="231"/>
      <c r="M368" s="231"/>
      <c r="N368" s="231"/>
      <c r="O368" s="231"/>
      <c r="P368" s="231"/>
      <c r="Q368" s="231"/>
      <c r="R368" s="231"/>
      <c r="S368" s="231"/>
      <c r="T368" s="232"/>
      <c r="U368" s="72" t="s">
        <v>22</v>
      </c>
      <c r="V368" s="233">
        <f t="shared" si="12"/>
        <v>0</v>
      </c>
      <c r="W368" s="233"/>
      <c r="X368" s="233"/>
      <c r="AE368" s="88"/>
      <c r="AF368" s="88"/>
      <c r="AG368" s="88"/>
      <c r="AH368" s="88"/>
      <c r="AI368" s="68"/>
      <c r="AJ368" s="68"/>
    </row>
    <row r="369" spans="2:36" ht="9.75" hidden="1" customHeight="1" outlineLevel="4" x14ac:dyDescent="0.3">
      <c r="B369" s="252"/>
      <c r="C369" s="252"/>
      <c r="D369" s="230">
        <f t="shared" si="11"/>
        <v>0</v>
      </c>
      <c r="E369" s="231"/>
      <c r="F369" s="231"/>
      <c r="G369" s="231"/>
      <c r="H369" s="231"/>
      <c r="I369" s="231"/>
      <c r="J369" s="231"/>
      <c r="K369" s="231"/>
      <c r="L369" s="231"/>
      <c r="M369" s="231"/>
      <c r="N369" s="231"/>
      <c r="O369" s="231"/>
      <c r="P369" s="231"/>
      <c r="Q369" s="231"/>
      <c r="R369" s="231"/>
      <c r="S369" s="231"/>
      <c r="T369" s="232"/>
      <c r="U369" s="72" t="s">
        <v>22</v>
      </c>
      <c r="V369" s="233">
        <f t="shared" si="12"/>
        <v>0</v>
      </c>
      <c r="W369" s="233"/>
      <c r="X369" s="233"/>
      <c r="AE369" s="88"/>
      <c r="AF369" s="88"/>
      <c r="AG369" s="88"/>
      <c r="AH369" s="88"/>
      <c r="AI369" s="68"/>
      <c r="AJ369" s="68"/>
    </row>
    <row r="370" spans="2:36" ht="9.75" hidden="1" customHeight="1" outlineLevel="4" x14ac:dyDescent="0.3">
      <c r="B370" s="252"/>
      <c r="C370" s="252"/>
      <c r="D370" s="230">
        <f t="shared" si="11"/>
        <v>0</v>
      </c>
      <c r="E370" s="231"/>
      <c r="F370" s="231"/>
      <c r="G370" s="231"/>
      <c r="H370" s="231"/>
      <c r="I370" s="231"/>
      <c r="J370" s="231"/>
      <c r="K370" s="231"/>
      <c r="L370" s="231"/>
      <c r="M370" s="231"/>
      <c r="N370" s="231"/>
      <c r="O370" s="231"/>
      <c r="P370" s="231"/>
      <c r="Q370" s="231"/>
      <c r="R370" s="231"/>
      <c r="S370" s="231"/>
      <c r="T370" s="232"/>
      <c r="U370" s="72" t="s">
        <v>22</v>
      </c>
      <c r="V370" s="233">
        <f t="shared" si="12"/>
        <v>0</v>
      </c>
      <c r="W370" s="233"/>
      <c r="X370" s="233"/>
      <c r="AE370" s="88"/>
      <c r="AF370" s="88"/>
      <c r="AG370" s="88"/>
      <c r="AH370" s="88"/>
      <c r="AI370" s="68"/>
      <c r="AJ370" s="68"/>
    </row>
    <row r="371" spans="2:36" ht="9.75" hidden="1" customHeight="1" outlineLevel="4" x14ac:dyDescent="0.3">
      <c r="B371" s="252"/>
      <c r="C371" s="252"/>
      <c r="D371" s="230">
        <f t="shared" si="11"/>
        <v>0</v>
      </c>
      <c r="E371" s="231"/>
      <c r="F371" s="231"/>
      <c r="G371" s="231"/>
      <c r="H371" s="231"/>
      <c r="I371" s="231"/>
      <c r="J371" s="231"/>
      <c r="K371" s="231"/>
      <c r="L371" s="231"/>
      <c r="M371" s="231"/>
      <c r="N371" s="231"/>
      <c r="O371" s="231"/>
      <c r="P371" s="231"/>
      <c r="Q371" s="231"/>
      <c r="R371" s="231"/>
      <c r="S371" s="231"/>
      <c r="T371" s="232"/>
      <c r="U371" s="72" t="s">
        <v>22</v>
      </c>
      <c r="V371" s="233">
        <f t="shared" si="12"/>
        <v>0</v>
      </c>
      <c r="W371" s="233"/>
      <c r="X371" s="233"/>
      <c r="AE371" s="88"/>
      <c r="AF371" s="88"/>
      <c r="AG371" s="88"/>
      <c r="AH371" s="88"/>
      <c r="AI371" s="68"/>
      <c r="AJ371" s="68"/>
    </row>
    <row r="372" spans="2:36" ht="9.75" hidden="1" customHeight="1" outlineLevel="4" x14ac:dyDescent="0.3">
      <c r="B372" s="252"/>
      <c r="C372" s="252"/>
      <c r="D372" s="230">
        <f t="shared" si="11"/>
        <v>0</v>
      </c>
      <c r="E372" s="231"/>
      <c r="F372" s="231"/>
      <c r="G372" s="231"/>
      <c r="H372" s="231"/>
      <c r="I372" s="231"/>
      <c r="J372" s="231"/>
      <c r="K372" s="231"/>
      <c r="L372" s="231"/>
      <c r="M372" s="231"/>
      <c r="N372" s="231"/>
      <c r="O372" s="231"/>
      <c r="P372" s="231"/>
      <c r="Q372" s="231"/>
      <c r="R372" s="231"/>
      <c r="S372" s="231"/>
      <c r="T372" s="232"/>
      <c r="U372" s="72" t="s">
        <v>22</v>
      </c>
      <c r="V372" s="233">
        <f t="shared" si="12"/>
        <v>0</v>
      </c>
      <c r="W372" s="233"/>
      <c r="X372" s="233"/>
      <c r="AE372" s="88"/>
      <c r="AF372" s="88"/>
      <c r="AG372" s="88"/>
      <c r="AH372" s="88"/>
      <c r="AI372" s="68"/>
      <c r="AJ372" s="68"/>
    </row>
    <row r="373" spans="2:36" ht="9.75" hidden="1" customHeight="1" outlineLevel="4" x14ac:dyDescent="0.3">
      <c r="B373" s="252"/>
      <c r="C373" s="252"/>
      <c r="D373" s="230">
        <f t="shared" si="11"/>
        <v>0</v>
      </c>
      <c r="E373" s="231"/>
      <c r="F373" s="231"/>
      <c r="G373" s="231"/>
      <c r="H373" s="231"/>
      <c r="I373" s="231"/>
      <c r="J373" s="231"/>
      <c r="K373" s="231"/>
      <c r="L373" s="231"/>
      <c r="M373" s="231"/>
      <c r="N373" s="231"/>
      <c r="O373" s="231"/>
      <c r="P373" s="231"/>
      <c r="Q373" s="231"/>
      <c r="R373" s="231"/>
      <c r="S373" s="231"/>
      <c r="T373" s="232"/>
      <c r="U373" s="72" t="s">
        <v>22</v>
      </c>
      <c r="V373" s="233">
        <f t="shared" si="12"/>
        <v>0</v>
      </c>
      <c r="W373" s="233"/>
      <c r="X373" s="233"/>
      <c r="AE373" s="88"/>
      <c r="AF373" s="88"/>
      <c r="AG373" s="88"/>
      <c r="AH373" s="88"/>
      <c r="AI373" s="68"/>
      <c r="AJ373" s="68"/>
    </row>
    <row r="374" spans="2:36" ht="9.75" hidden="1" customHeight="1" outlineLevel="4" x14ac:dyDescent="0.3">
      <c r="B374" s="252"/>
      <c r="C374" s="252"/>
      <c r="D374" s="230">
        <f t="shared" si="11"/>
        <v>0</v>
      </c>
      <c r="E374" s="231"/>
      <c r="F374" s="231"/>
      <c r="G374" s="231"/>
      <c r="H374" s="231"/>
      <c r="I374" s="231"/>
      <c r="J374" s="231"/>
      <c r="K374" s="231"/>
      <c r="L374" s="231"/>
      <c r="M374" s="231"/>
      <c r="N374" s="231"/>
      <c r="O374" s="231"/>
      <c r="P374" s="231"/>
      <c r="Q374" s="231"/>
      <c r="R374" s="231"/>
      <c r="S374" s="231"/>
      <c r="T374" s="232"/>
      <c r="U374" s="72" t="s">
        <v>22</v>
      </c>
      <c r="V374" s="233">
        <f t="shared" si="12"/>
        <v>0</v>
      </c>
      <c r="W374" s="233"/>
      <c r="X374" s="233"/>
      <c r="AE374" s="88"/>
      <c r="AF374" s="88"/>
      <c r="AG374" s="88"/>
      <c r="AH374" s="88"/>
      <c r="AI374" s="68"/>
      <c r="AJ374" s="68"/>
    </row>
    <row r="375" spans="2:36" ht="9.75" hidden="1" customHeight="1" outlineLevel="4" x14ac:dyDescent="0.3">
      <c r="B375" s="252"/>
      <c r="C375" s="252"/>
      <c r="D375" s="230">
        <f t="shared" si="11"/>
        <v>0</v>
      </c>
      <c r="E375" s="231"/>
      <c r="F375" s="231"/>
      <c r="G375" s="231"/>
      <c r="H375" s="231"/>
      <c r="I375" s="231"/>
      <c r="J375" s="231"/>
      <c r="K375" s="231"/>
      <c r="L375" s="231"/>
      <c r="M375" s="231"/>
      <c r="N375" s="231"/>
      <c r="O375" s="231"/>
      <c r="P375" s="231"/>
      <c r="Q375" s="231"/>
      <c r="R375" s="231"/>
      <c r="S375" s="231"/>
      <c r="T375" s="232"/>
      <c r="U375" s="72" t="s">
        <v>22</v>
      </c>
      <c r="V375" s="233">
        <f t="shared" si="12"/>
        <v>0</v>
      </c>
      <c r="W375" s="233"/>
      <c r="X375" s="233"/>
      <c r="AE375" s="88"/>
      <c r="AF375" s="88"/>
      <c r="AG375" s="88"/>
      <c r="AH375" s="88"/>
      <c r="AI375" s="68"/>
      <c r="AJ375" s="68"/>
    </row>
    <row r="376" spans="2:36" ht="9.75" hidden="1" customHeight="1" outlineLevel="4" x14ac:dyDescent="0.3">
      <c r="B376" s="252"/>
      <c r="C376" s="252"/>
      <c r="D376" s="230">
        <f t="shared" si="11"/>
        <v>0</v>
      </c>
      <c r="E376" s="231"/>
      <c r="F376" s="231"/>
      <c r="G376" s="231"/>
      <c r="H376" s="231"/>
      <c r="I376" s="231"/>
      <c r="J376" s="231"/>
      <c r="K376" s="231"/>
      <c r="L376" s="231"/>
      <c r="M376" s="231"/>
      <c r="N376" s="231"/>
      <c r="O376" s="231"/>
      <c r="P376" s="231"/>
      <c r="Q376" s="231"/>
      <c r="R376" s="231"/>
      <c r="S376" s="231"/>
      <c r="T376" s="232"/>
      <c r="U376" s="72" t="s">
        <v>22</v>
      </c>
      <c r="V376" s="233">
        <f t="shared" si="12"/>
        <v>0</v>
      </c>
      <c r="W376" s="233"/>
      <c r="X376" s="233"/>
      <c r="AE376" s="88"/>
      <c r="AF376" s="88"/>
      <c r="AG376" s="88"/>
      <c r="AH376" s="88"/>
      <c r="AI376" s="68"/>
      <c r="AJ376" s="68"/>
    </row>
    <row r="377" spans="2:36" ht="9.75" hidden="1" customHeight="1" outlineLevel="4" x14ac:dyDescent="0.3">
      <c r="B377" s="252"/>
      <c r="C377" s="252"/>
      <c r="D377" s="230">
        <f t="shared" si="11"/>
        <v>0</v>
      </c>
      <c r="E377" s="231"/>
      <c r="F377" s="231"/>
      <c r="G377" s="231"/>
      <c r="H377" s="231"/>
      <c r="I377" s="231"/>
      <c r="J377" s="231"/>
      <c r="K377" s="231"/>
      <c r="L377" s="231"/>
      <c r="M377" s="231"/>
      <c r="N377" s="231"/>
      <c r="O377" s="231"/>
      <c r="P377" s="231"/>
      <c r="Q377" s="231"/>
      <c r="R377" s="231"/>
      <c r="S377" s="231"/>
      <c r="T377" s="232"/>
      <c r="U377" s="72" t="s">
        <v>22</v>
      </c>
      <c r="V377" s="233">
        <f t="shared" si="12"/>
        <v>0</v>
      </c>
      <c r="W377" s="233"/>
      <c r="X377" s="233"/>
      <c r="AE377" s="88"/>
      <c r="AF377" s="88"/>
      <c r="AG377" s="88"/>
      <c r="AH377" s="88"/>
      <c r="AI377" s="68"/>
      <c r="AJ377" s="68"/>
    </row>
    <row r="378" spans="2:36" ht="9.75" hidden="1" customHeight="1" outlineLevel="4" x14ac:dyDescent="0.3">
      <c r="B378" s="252"/>
      <c r="C378" s="252"/>
      <c r="D378" s="230">
        <f t="shared" si="11"/>
        <v>0</v>
      </c>
      <c r="E378" s="231"/>
      <c r="F378" s="231"/>
      <c r="G378" s="231"/>
      <c r="H378" s="231"/>
      <c r="I378" s="231"/>
      <c r="J378" s="231"/>
      <c r="K378" s="231"/>
      <c r="L378" s="231"/>
      <c r="M378" s="231"/>
      <c r="N378" s="231"/>
      <c r="O378" s="231"/>
      <c r="P378" s="231"/>
      <c r="Q378" s="231"/>
      <c r="R378" s="231"/>
      <c r="S378" s="231"/>
      <c r="T378" s="232"/>
      <c r="U378" s="72" t="s">
        <v>22</v>
      </c>
      <c r="V378" s="233">
        <f t="shared" si="12"/>
        <v>0</v>
      </c>
      <c r="W378" s="233"/>
      <c r="X378" s="233"/>
      <c r="AE378" s="88"/>
      <c r="AF378" s="88"/>
      <c r="AG378" s="88"/>
      <c r="AH378" s="88"/>
      <c r="AI378" s="68"/>
      <c r="AJ378" s="68"/>
    </row>
    <row r="379" spans="2:36" ht="9.75" hidden="1" customHeight="1" outlineLevel="4" x14ac:dyDescent="0.3">
      <c r="B379" s="252"/>
      <c r="C379" s="252"/>
      <c r="D379" s="230">
        <f t="shared" si="11"/>
        <v>0</v>
      </c>
      <c r="E379" s="231"/>
      <c r="F379" s="231"/>
      <c r="G379" s="231"/>
      <c r="H379" s="231"/>
      <c r="I379" s="231"/>
      <c r="J379" s="231"/>
      <c r="K379" s="231"/>
      <c r="L379" s="231"/>
      <c r="M379" s="231"/>
      <c r="N379" s="231"/>
      <c r="O379" s="231"/>
      <c r="P379" s="231"/>
      <c r="Q379" s="231"/>
      <c r="R379" s="231"/>
      <c r="S379" s="231"/>
      <c r="T379" s="232"/>
      <c r="U379" s="72" t="s">
        <v>22</v>
      </c>
      <c r="V379" s="233">
        <f t="shared" si="12"/>
        <v>0</v>
      </c>
      <c r="W379" s="233"/>
      <c r="X379" s="233"/>
      <c r="AE379" s="88"/>
      <c r="AF379" s="88"/>
      <c r="AG379" s="88"/>
      <c r="AH379" s="88"/>
      <c r="AI379" s="68"/>
      <c r="AJ379" s="68"/>
    </row>
    <row r="380" spans="2:36" ht="9.75" hidden="1" customHeight="1" outlineLevel="4" x14ac:dyDescent="0.3">
      <c r="B380" s="252"/>
      <c r="C380" s="252"/>
      <c r="D380" s="230">
        <f t="shared" si="11"/>
        <v>0</v>
      </c>
      <c r="E380" s="231"/>
      <c r="F380" s="231"/>
      <c r="G380" s="231"/>
      <c r="H380" s="231"/>
      <c r="I380" s="231"/>
      <c r="J380" s="231"/>
      <c r="K380" s="231"/>
      <c r="L380" s="231"/>
      <c r="M380" s="231"/>
      <c r="N380" s="231"/>
      <c r="O380" s="231"/>
      <c r="P380" s="231"/>
      <c r="Q380" s="231"/>
      <c r="R380" s="231"/>
      <c r="S380" s="231"/>
      <c r="T380" s="232"/>
      <c r="U380" s="72" t="s">
        <v>22</v>
      </c>
      <c r="V380" s="233">
        <f t="shared" si="12"/>
        <v>0</v>
      </c>
      <c r="W380" s="233"/>
      <c r="X380" s="233"/>
      <c r="AE380" s="88"/>
      <c r="AF380" s="88"/>
      <c r="AG380" s="88"/>
      <c r="AH380" s="88"/>
      <c r="AI380" s="68"/>
      <c r="AJ380" s="68"/>
    </row>
    <row r="381" spans="2:36" ht="9.75" hidden="1" customHeight="1" outlineLevel="4" x14ac:dyDescent="0.3">
      <c r="B381" s="252"/>
      <c r="C381" s="252"/>
      <c r="D381" s="230">
        <f t="shared" si="11"/>
        <v>0</v>
      </c>
      <c r="E381" s="231"/>
      <c r="F381" s="231"/>
      <c r="G381" s="231"/>
      <c r="H381" s="231"/>
      <c r="I381" s="231"/>
      <c r="J381" s="231"/>
      <c r="K381" s="231"/>
      <c r="L381" s="231"/>
      <c r="M381" s="231"/>
      <c r="N381" s="231"/>
      <c r="O381" s="231"/>
      <c r="P381" s="231"/>
      <c r="Q381" s="231"/>
      <c r="R381" s="231"/>
      <c r="S381" s="231"/>
      <c r="T381" s="232"/>
      <c r="U381" s="72" t="s">
        <v>22</v>
      </c>
      <c r="V381" s="233">
        <f t="shared" si="12"/>
        <v>0</v>
      </c>
      <c r="W381" s="233"/>
      <c r="X381" s="233"/>
      <c r="AE381" s="88"/>
      <c r="AF381" s="88"/>
      <c r="AG381" s="88"/>
      <c r="AH381" s="88"/>
      <c r="AI381" s="68"/>
      <c r="AJ381" s="68"/>
    </row>
    <row r="382" spans="2:36" ht="9.75" hidden="1" customHeight="1" outlineLevel="4" x14ac:dyDescent="0.3">
      <c r="B382" s="252"/>
      <c r="C382" s="252"/>
      <c r="D382" s="230">
        <f t="shared" si="11"/>
        <v>0</v>
      </c>
      <c r="E382" s="231"/>
      <c r="F382" s="231"/>
      <c r="G382" s="231"/>
      <c r="H382" s="231"/>
      <c r="I382" s="231"/>
      <c r="J382" s="231"/>
      <c r="K382" s="231"/>
      <c r="L382" s="231"/>
      <c r="M382" s="231"/>
      <c r="N382" s="231"/>
      <c r="O382" s="231"/>
      <c r="P382" s="231"/>
      <c r="Q382" s="231"/>
      <c r="R382" s="231"/>
      <c r="S382" s="231"/>
      <c r="T382" s="232"/>
      <c r="U382" s="72" t="s">
        <v>22</v>
      </c>
      <c r="V382" s="233">
        <f t="shared" si="12"/>
        <v>0</v>
      </c>
      <c r="W382" s="233"/>
      <c r="X382" s="233"/>
      <c r="AE382" s="88"/>
      <c r="AF382" s="88"/>
      <c r="AG382" s="88"/>
      <c r="AH382" s="88"/>
      <c r="AI382" s="68"/>
      <c r="AJ382" s="68"/>
    </row>
    <row r="383" spans="2:36" ht="9.75" hidden="1" customHeight="1" outlineLevel="4" x14ac:dyDescent="0.3">
      <c r="B383" s="252"/>
      <c r="C383" s="252"/>
      <c r="D383" s="230">
        <f t="shared" si="11"/>
        <v>0</v>
      </c>
      <c r="E383" s="231"/>
      <c r="F383" s="231"/>
      <c r="G383" s="231"/>
      <c r="H383" s="231"/>
      <c r="I383" s="231"/>
      <c r="J383" s="231"/>
      <c r="K383" s="231"/>
      <c r="L383" s="231"/>
      <c r="M383" s="231"/>
      <c r="N383" s="231"/>
      <c r="O383" s="231"/>
      <c r="P383" s="231"/>
      <c r="Q383" s="231"/>
      <c r="R383" s="231"/>
      <c r="S383" s="231"/>
      <c r="T383" s="232"/>
      <c r="U383" s="72" t="s">
        <v>22</v>
      </c>
      <c r="V383" s="233">
        <f t="shared" si="12"/>
        <v>0</v>
      </c>
      <c r="W383" s="233"/>
      <c r="X383" s="233"/>
      <c r="AE383" s="88"/>
      <c r="AF383" s="88"/>
      <c r="AG383" s="88"/>
      <c r="AH383" s="88"/>
      <c r="AI383" s="68"/>
      <c r="AJ383" s="68"/>
    </row>
    <row r="384" spans="2:36" ht="9.75" hidden="1" customHeight="1" outlineLevel="4" x14ac:dyDescent="0.3">
      <c r="B384" s="252"/>
      <c r="C384" s="252"/>
      <c r="D384" s="230">
        <f t="shared" si="11"/>
        <v>0</v>
      </c>
      <c r="E384" s="231"/>
      <c r="F384" s="231"/>
      <c r="G384" s="231"/>
      <c r="H384" s="231"/>
      <c r="I384" s="231"/>
      <c r="J384" s="231"/>
      <c r="K384" s="231"/>
      <c r="L384" s="231"/>
      <c r="M384" s="231"/>
      <c r="N384" s="231"/>
      <c r="O384" s="231"/>
      <c r="P384" s="231"/>
      <c r="Q384" s="231"/>
      <c r="R384" s="231"/>
      <c r="S384" s="231"/>
      <c r="T384" s="232"/>
      <c r="U384" s="72" t="s">
        <v>22</v>
      </c>
      <c r="V384" s="233">
        <f t="shared" si="12"/>
        <v>0</v>
      </c>
      <c r="W384" s="233"/>
      <c r="X384" s="233"/>
      <c r="AE384" s="88"/>
      <c r="AF384" s="88"/>
      <c r="AG384" s="88"/>
      <c r="AH384" s="88"/>
      <c r="AI384" s="68"/>
      <c r="AJ384" s="68"/>
    </row>
    <row r="385" spans="1:36" ht="9.75" hidden="1" customHeight="1" outlineLevel="4" x14ac:dyDescent="0.3">
      <c r="B385" s="252"/>
      <c r="C385" s="252"/>
      <c r="D385" s="230">
        <f t="shared" si="11"/>
        <v>0</v>
      </c>
      <c r="E385" s="231"/>
      <c r="F385" s="231"/>
      <c r="G385" s="231"/>
      <c r="H385" s="231"/>
      <c r="I385" s="231"/>
      <c r="J385" s="231"/>
      <c r="K385" s="231"/>
      <c r="L385" s="231"/>
      <c r="M385" s="231"/>
      <c r="N385" s="231"/>
      <c r="O385" s="231"/>
      <c r="P385" s="231"/>
      <c r="Q385" s="231"/>
      <c r="R385" s="231"/>
      <c r="S385" s="231"/>
      <c r="T385" s="232"/>
      <c r="U385" s="72" t="s">
        <v>22</v>
      </c>
      <c r="V385" s="233">
        <f t="shared" si="12"/>
        <v>0</v>
      </c>
      <c r="W385" s="233"/>
      <c r="X385" s="233"/>
      <c r="AE385" s="88"/>
      <c r="AF385" s="88"/>
      <c r="AG385" s="88"/>
      <c r="AH385" s="88"/>
      <c r="AI385" s="68"/>
      <c r="AJ385" s="68"/>
    </row>
    <row r="386" spans="1:36" ht="9.75" hidden="1" customHeight="1" outlineLevel="4" x14ac:dyDescent="0.3">
      <c r="B386" s="252"/>
      <c r="C386" s="252"/>
      <c r="D386" s="230">
        <f t="shared" si="11"/>
        <v>0</v>
      </c>
      <c r="E386" s="231"/>
      <c r="F386" s="231"/>
      <c r="G386" s="231"/>
      <c r="H386" s="231"/>
      <c r="I386" s="231"/>
      <c r="J386" s="231"/>
      <c r="K386" s="231"/>
      <c r="L386" s="231"/>
      <c r="M386" s="231"/>
      <c r="N386" s="231"/>
      <c r="O386" s="231"/>
      <c r="P386" s="231"/>
      <c r="Q386" s="231"/>
      <c r="R386" s="231"/>
      <c r="S386" s="231"/>
      <c r="T386" s="232"/>
      <c r="U386" s="72" t="s">
        <v>22</v>
      </c>
      <c r="V386" s="233">
        <f t="shared" si="12"/>
        <v>0</v>
      </c>
      <c r="W386" s="233"/>
      <c r="X386" s="233"/>
      <c r="AE386" s="88"/>
      <c r="AF386" s="88"/>
      <c r="AG386" s="88"/>
      <c r="AH386" s="88"/>
      <c r="AI386" s="68"/>
      <c r="AJ386" s="68"/>
    </row>
    <row r="387" spans="1:36" ht="9.75" hidden="1" customHeight="1" outlineLevel="4" x14ac:dyDescent="0.3">
      <c r="B387" s="252"/>
      <c r="C387" s="252"/>
      <c r="D387" s="230">
        <f t="shared" si="11"/>
        <v>0</v>
      </c>
      <c r="E387" s="231"/>
      <c r="F387" s="231"/>
      <c r="G387" s="231"/>
      <c r="H387" s="231"/>
      <c r="I387" s="231"/>
      <c r="J387" s="231"/>
      <c r="K387" s="231"/>
      <c r="L387" s="231"/>
      <c r="M387" s="231"/>
      <c r="N387" s="231"/>
      <c r="O387" s="231"/>
      <c r="P387" s="231"/>
      <c r="Q387" s="231"/>
      <c r="R387" s="231"/>
      <c r="S387" s="231"/>
      <c r="T387" s="232"/>
      <c r="U387" s="72" t="s">
        <v>22</v>
      </c>
      <c r="V387" s="233">
        <f t="shared" si="12"/>
        <v>0</v>
      </c>
      <c r="W387" s="233"/>
      <c r="X387" s="233"/>
      <c r="AE387" s="88"/>
      <c r="AF387" s="88"/>
      <c r="AG387" s="88"/>
      <c r="AH387" s="88"/>
      <c r="AI387" s="68"/>
      <c r="AJ387" s="68"/>
    </row>
    <row r="388" spans="1:36" ht="9.75" hidden="1" customHeight="1" outlineLevel="4" x14ac:dyDescent="0.3">
      <c r="B388" s="252"/>
      <c r="C388" s="252"/>
      <c r="D388" s="230">
        <f t="shared" si="11"/>
        <v>0</v>
      </c>
      <c r="E388" s="231"/>
      <c r="F388" s="231"/>
      <c r="G388" s="231"/>
      <c r="H388" s="231"/>
      <c r="I388" s="231"/>
      <c r="J388" s="231"/>
      <c r="K388" s="231"/>
      <c r="L388" s="231"/>
      <c r="M388" s="231"/>
      <c r="N388" s="231"/>
      <c r="O388" s="231"/>
      <c r="P388" s="231"/>
      <c r="Q388" s="231"/>
      <c r="R388" s="231"/>
      <c r="S388" s="231"/>
      <c r="T388" s="232"/>
      <c r="U388" s="72" t="s">
        <v>22</v>
      </c>
      <c r="V388" s="233">
        <f t="shared" si="12"/>
        <v>0</v>
      </c>
      <c r="W388" s="233"/>
      <c r="X388" s="233"/>
      <c r="AE388" s="88"/>
      <c r="AF388" s="88"/>
      <c r="AG388" s="88"/>
      <c r="AH388" s="88"/>
      <c r="AI388" s="68"/>
      <c r="AJ388" s="68"/>
    </row>
    <row r="389" spans="1:36" ht="9.75" hidden="1" customHeight="1" outlineLevel="4" x14ac:dyDescent="0.3">
      <c r="B389" s="252"/>
      <c r="C389" s="252"/>
      <c r="D389" s="230">
        <f t="shared" si="11"/>
        <v>0</v>
      </c>
      <c r="E389" s="231"/>
      <c r="F389" s="231"/>
      <c r="G389" s="231"/>
      <c r="H389" s="231"/>
      <c r="I389" s="231"/>
      <c r="J389" s="231"/>
      <c r="K389" s="231"/>
      <c r="L389" s="231"/>
      <c r="M389" s="231"/>
      <c r="N389" s="231"/>
      <c r="O389" s="231"/>
      <c r="P389" s="231"/>
      <c r="Q389" s="231"/>
      <c r="R389" s="231"/>
      <c r="S389" s="231"/>
      <c r="T389" s="232"/>
      <c r="U389" s="72" t="s">
        <v>22</v>
      </c>
      <c r="V389" s="233">
        <f t="shared" si="12"/>
        <v>0</v>
      </c>
      <c r="W389" s="233"/>
      <c r="X389" s="233"/>
      <c r="AE389" s="88"/>
      <c r="AF389" s="88"/>
      <c r="AG389" s="88"/>
      <c r="AH389" s="88"/>
      <c r="AI389" s="68"/>
      <c r="AJ389" s="68"/>
    </row>
    <row r="390" spans="1:36" ht="9.75" hidden="1" customHeight="1" outlineLevel="4" x14ac:dyDescent="0.3">
      <c r="B390" s="252"/>
      <c r="C390" s="252"/>
      <c r="D390" s="230">
        <f t="shared" si="11"/>
        <v>0</v>
      </c>
      <c r="E390" s="231"/>
      <c r="F390" s="231"/>
      <c r="G390" s="231"/>
      <c r="H390" s="231"/>
      <c r="I390" s="231"/>
      <c r="J390" s="231"/>
      <c r="K390" s="231"/>
      <c r="L390" s="231"/>
      <c r="M390" s="231"/>
      <c r="N390" s="231"/>
      <c r="O390" s="231"/>
      <c r="P390" s="231"/>
      <c r="Q390" s="231"/>
      <c r="R390" s="231"/>
      <c r="S390" s="231"/>
      <c r="T390" s="232"/>
      <c r="U390" s="72" t="s">
        <v>22</v>
      </c>
      <c r="V390" s="233">
        <f t="shared" si="12"/>
        <v>0</v>
      </c>
      <c r="W390" s="233"/>
      <c r="X390" s="233"/>
      <c r="AE390" s="84"/>
      <c r="AF390" s="83"/>
      <c r="AG390" s="83"/>
      <c r="AH390" s="83"/>
      <c r="AI390" s="83"/>
      <c r="AJ390" s="68"/>
    </row>
    <row r="391" spans="1:36" ht="9.75" hidden="1" customHeight="1" outlineLevel="4" x14ac:dyDescent="0.3">
      <c r="B391" s="252"/>
      <c r="C391" s="252"/>
      <c r="D391" s="230">
        <f t="shared" si="11"/>
        <v>0</v>
      </c>
      <c r="E391" s="231"/>
      <c r="F391" s="231"/>
      <c r="G391" s="231"/>
      <c r="H391" s="231"/>
      <c r="I391" s="231"/>
      <c r="J391" s="231"/>
      <c r="K391" s="231"/>
      <c r="L391" s="231"/>
      <c r="M391" s="231"/>
      <c r="N391" s="231"/>
      <c r="O391" s="231"/>
      <c r="P391" s="231"/>
      <c r="Q391" s="231"/>
      <c r="R391" s="231"/>
      <c r="S391" s="231"/>
      <c r="T391" s="232"/>
      <c r="U391" s="72" t="s">
        <v>22</v>
      </c>
      <c r="V391" s="260"/>
      <c r="W391" s="260"/>
      <c r="X391" s="260"/>
      <c r="AE391" s="84"/>
      <c r="AF391"/>
      <c r="AG391" s="73"/>
      <c r="AH391" s="73"/>
      <c r="AI391" s="68"/>
      <c r="AJ391" s="68"/>
    </row>
    <row r="392" spans="1:36" s="69" customFormat="1" ht="12" x14ac:dyDescent="0.25">
      <c r="A392" s="227" t="s">
        <v>167</v>
      </c>
      <c r="B392" s="227"/>
      <c r="C392" s="227"/>
      <c r="D392" s="227"/>
      <c r="E392" s="227"/>
      <c r="F392" s="227"/>
      <c r="G392" s="227"/>
      <c r="H392" s="228"/>
      <c r="I392" s="228"/>
      <c r="J392" s="228"/>
      <c r="K392" s="228"/>
      <c r="L392" s="228"/>
      <c r="M392" s="228"/>
      <c r="N392" s="228"/>
      <c r="O392" s="228"/>
      <c r="P392" s="228"/>
      <c r="Q392" s="67"/>
      <c r="R392" s="67"/>
      <c r="S392" s="78" t="s">
        <v>168</v>
      </c>
      <c r="T392" s="78"/>
      <c r="U392" s="78"/>
      <c r="V392" s="78"/>
      <c r="W392" s="79"/>
      <c r="X392" s="79"/>
      <c r="Y392" s="68"/>
      <c r="Z392" s="68"/>
      <c r="AA392" s="68"/>
      <c r="AB392" s="68"/>
      <c r="AC392" s="68"/>
      <c r="AD392" s="68"/>
      <c r="AE392" s="68"/>
      <c r="AF392" s="68"/>
      <c r="AG392" s="68"/>
      <c r="AH392" s="68"/>
    </row>
    <row r="393" spans="1:36" s="69" customForma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8"/>
      <c r="Z393" s="68"/>
      <c r="AA393" s="68"/>
      <c r="AB393" s="68"/>
      <c r="AC393" s="68"/>
      <c r="AD393" s="68"/>
      <c r="AE393" s="68"/>
      <c r="AF393" s="68"/>
      <c r="AG393" s="68"/>
      <c r="AH393" s="68"/>
    </row>
    <row r="394" spans="1:36" s="69" customFormat="1" ht="10.8" thickBot="1" x14ac:dyDescent="0.25">
      <c r="A394" s="80"/>
      <c r="B394" s="80"/>
      <c r="C394" s="80"/>
      <c r="D394" s="80"/>
      <c r="E394" s="80"/>
      <c r="F394" s="80"/>
      <c r="G394" s="80"/>
      <c r="H394" s="80"/>
      <c r="I394" s="80"/>
      <c r="J394" s="80"/>
      <c r="K394" s="80"/>
      <c r="L394" s="80"/>
      <c r="M394" s="80"/>
      <c r="N394" s="80"/>
      <c r="O394" s="80"/>
      <c r="P394" s="80"/>
      <c r="Q394" s="67"/>
      <c r="R394" s="67"/>
      <c r="S394" s="80"/>
      <c r="T394" s="80" t="s">
        <v>269</v>
      </c>
      <c r="U394" s="80"/>
      <c r="V394" s="80"/>
      <c r="W394" s="80"/>
      <c r="X394" s="81"/>
      <c r="Y394" s="68"/>
      <c r="Z394" s="68"/>
      <c r="AA394" s="68"/>
      <c r="AB394" s="68"/>
      <c r="AC394" s="68"/>
      <c r="AD394" s="68"/>
      <c r="AE394" s="68"/>
      <c r="AF394" s="68"/>
      <c r="AG394" s="68"/>
      <c r="AH394" s="68"/>
    </row>
    <row r="395" spans="1:36" s="69" customForma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8"/>
      <c r="Z395" s="68"/>
      <c r="AA395" s="68"/>
      <c r="AB395" s="68"/>
      <c r="AC395" s="68"/>
      <c r="AD395" s="68"/>
      <c r="AE395" s="68"/>
      <c r="AF395" s="68"/>
      <c r="AG395" s="68"/>
      <c r="AH395" s="68"/>
    </row>
  </sheetData>
  <autoFilter ref="AE16:AM34" xr:uid="{7CF91E97-0A90-42B1-A606-37E231CB998E}"/>
  <mergeCells count="1143">
    <mergeCell ref="B3:Y3"/>
    <mergeCell ref="B5:F5"/>
    <mergeCell ref="G5:Y5"/>
    <mergeCell ref="G6:Y6"/>
    <mergeCell ref="B8:F8"/>
    <mergeCell ref="G8:X8"/>
    <mergeCell ref="B18:C18"/>
    <mergeCell ref="D18:T18"/>
    <mergeCell ref="V18:X18"/>
    <mergeCell ref="B19:C19"/>
    <mergeCell ref="D19:T19"/>
    <mergeCell ref="V19:X19"/>
    <mergeCell ref="B16:C16"/>
    <mergeCell ref="D16:T16"/>
    <mergeCell ref="V16:X16"/>
    <mergeCell ref="B17:C17"/>
    <mergeCell ref="D17:T17"/>
    <mergeCell ref="V17:X17"/>
    <mergeCell ref="B10:F10"/>
    <mergeCell ref="G10:Y10"/>
    <mergeCell ref="B12:F12"/>
    <mergeCell ref="G12:Y12"/>
    <mergeCell ref="V13:W13"/>
    <mergeCell ref="B15:C15"/>
    <mergeCell ref="D15:T15"/>
    <mergeCell ref="V15:X15"/>
    <mergeCell ref="B24:C24"/>
    <mergeCell ref="D24:T24"/>
    <mergeCell ref="V24:X24"/>
    <mergeCell ref="B25:C25"/>
    <mergeCell ref="D25:T25"/>
    <mergeCell ref="V25:X25"/>
    <mergeCell ref="B22:C22"/>
    <mergeCell ref="D22:T22"/>
    <mergeCell ref="V22:X22"/>
    <mergeCell ref="B23:C23"/>
    <mergeCell ref="D23:T23"/>
    <mergeCell ref="V23:X23"/>
    <mergeCell ref="B20:C20"/>
    <mergeCell ref="D20:T20"/>
    <mergeCell ref="V20:X20"/>
    <mergeCell ref="B21:C21"/>
    <mergeCell ref="D21:T21"/>
    <mergeCell ref="V21:X21"/>
    <mergeCell ref="B30:C30"/>
    <mergeCell ref="D30:T30"/>
    <mergeCell ref="V30:X30"/>
    <mergeCell ref="B31:C31"/>
    <mergeCell ref="D31:T31"/>
    <mergeCell ref="V31:X31"/>
    <mergeCell ref="B28:C28"/>
    <mergeCell ref="D28:T28"/>
    <mergeCell ref="V28:X28"/>
    <mergeCell ref="B29:C29"/>
    <mergeCell ref="D29:T29"/>
    <mergeCell ref="V29:X29"/>
    <mergeCell ref="B26:C26"/>
    <mergeCell ref="D26:T26"/>
    <mergeCell ref="V26:X26"/>
    <mergeCell ref="B27:C27"/>
    <mergeCell ref="D27:T27"/>
    <mergeCell ref="V27:X27"/>
    <mergeCell ref="B36:C36"/>
    <mergeCell ref="D36:T36"/>
    <mergeCell ref="V36:X36"/>
    <mergeCell ref="B37:C37"/>
    <mergeCell ref="D37:T37"/>
    <mergeCell ref="V37:X37"/>
    <mergeCell ref="B34:C34"/>
    <mergeCell ref="D34:T34"/>
    <mergeCell ref="V34:X34"/>
    <mergeCell ref="B35:C35"/>
    <mergeCell ref="D35:T35"/>
    <mergeCell ref="V35:X35"/>
    <mergeCell ref="B32:C32"/>
    <mergeCell ref="D32:T32"/>
    <mergeCell ref="V32:X32"/>
    <mergeCell ref="B33:C33"/>
    <mergeCell ref="D33:T33"/>
    <mergeCell ref="V33:X33"/>
    <mergeCell ref="B42:C42"/>
    <mergeCell ref="D42:T42"/>
    <mergeCell ref="V42:X42"/>
    <mergeCell ref="B43:C43"/>
    <mergeCell ref="D43:T43"/>
    <mergeCell ref="V43:X43"/>
    <mergeCell ref="B40:C40"/>
    <mergeCell ref="D40:T40"/>
    <mergeCell ref="V40:X40"/>
    <mergeCell ref="B41:C41"/>
    <mergeCell ref="D41:T41"/>
    <mergeCell ref="V41:X41"/>
    <mergeCell ref="B38:C38"/>
    <mergeCell ref="D38:T38"/>
    <mergeCell ref="V38:X38"/>
    <mergeCell ref="B39:C39"/>
    <mergeCell ref="D39:T39"/>
    <mergeCell ref="V39:X39"/>
    <mergeCell ref="B48:C48"/>
    <mergeCell ref="D48:T48"/>
    <mergeCell ref="V48:X48"/>
    <mergeCell ref="B49:C49"/>
    <mergeCell ref="D49:T49"/>
    <mergeCell ref="V49:X49"/>
    <mergeCell ref="B46:C46"/>
    <mergeCell ref="D46:T46"/>
    <mergeCell ref="V46:X46"/>
    <mergeCell ref="B47:C47"/>
    <mergeCell ref="D47:T47"/>
    <mergeCell ref="V47:X47"/>
    <mergeCell ref="B44:C44"/>
    <mergeCell ref="D44:T44"/>
    <mergeCell ref="V44:X44"/>
    <mergeCell ref="B45:C45"/>
    <mergeCell ref="D45:T45"/>
    <mergeCell ref="V45:X45"/>
    <mergeCell ref="B54:C54"/>
    <mergeCell ref="D54:T54"/>
    <mergeCell ref="V54:X54"/>
    <mergeCell ref="B55:C55"/>
    <mergeCell ref="D55:T55"/>
    <mergeCell ref="V55:X55"/>
    <mergeCell ref="B52:C52"/>
    <mergeCell ref="D52:T52"/>
    <mergeCell ref="V52:X52"/>
    <mergeCell ref="B53:C53"/>
    <mergeCell ref="D53:T53"/>
    <mergeCell ref="V53:X53"/>
    <mergeCell ref="B50:C50"/>
    <mergeCell ref="D50:T50"/>
    <mergeCell ref="V50:X50"/>
    <mergeCell ref="B51:C51"/>
    <mergeCell ref="D51:T51"/>
    <mergeCell ref="V51:X51"/>
    <mergeCell ref="B60:C60"/>
    <mergeCell ref="D60:T60"/>
    <mergeCell ref="V60:X60"/>
    <mergeCell ref="B61:C61"/>
    <mergeCell ref="D61:T61"/>
    <mergeCell ref="V61:X61"/>
    <mergeCell ref="B58:C58"/>
    <mergeCell ref="D58:T58"/>
    <mergeCell ref="V58:X58"/>
    <mergeCell ref="B59:C59"/>
    <mergeCell ref="D59:T59"/>
    <mergeCell ref="V59:X59"/>
    <mergeCell ref="B56:C56"/>
    <mergeCell ref="D56:T56"/>
    <mergeCell ref="V56:X56"/>
    <mergeCell ref="B57:C57"/>
    <mergeCell ref="D57:T57"/>
    <mergeCell ref="V57:X57"/>
    <mergeCell ref="B66:C66"/>
    <mergeCell ref="D66:T66"/>
    <mergeCell ref="V66:X66"/>
    <mergeCell ref="B67:C67"/>
    <mergeCell ref="D67:T67"/>
    <mergeCell ref="V67:X67"/>
    <mergeCell ref="B64:C64"/>
    <mergeCell ref="D64:T64"/>
    <mergeCell ref="V64:X64"/>
    <mergeCell ref="B65:C65"/>
    <mergeCell ref="D65:T65"/>
    <mergeCell ref="V65:X65"/>
    <mergeCell ref="B62:C62"/>
    <mergeCell ref="D62:T62"/>
    <mergeCell ref="V62:X62"/>
    <mergeCell ref="B63:C63"/>
    <mergeCell ref="D63:T63"/>
    <mergeCell ref="V63:X63"/>
    <mergeCell ref="B72:C72"/>
    <mergeCell ref="D72:T72"/>
    <mergeCell ref="V72:X72"/>
    <mergeCell ref="B73:C73"/>
    <mergeCell ref="D73:T73"/>
    <mergeCell ref="V73:X73"/>
    <mergeCell ref="B70:C70"/>
    <mergeCell ref="D70:T70"/>
    <mergeCell ref="V70:X70"/>
    <mergeCell ref="B71:C71"/>
    <mergeCell ref="D71:T71"/>
    <mergeCell ref="V71:X71"/>
    <mergeCell ref="B68:C68"/>
    <mergeCell ref="D68:T68"/>
    <mergeCell ref="V68:X68"/>
    <mergeCell ref="B69:C69"/>
    <mergeCell ref="D69:T69"/>
    <mergeCell ref="V69:X69"/>
    <mergeCell ref="B78:C78"/>
    <mergeCell ref="D78:T78"/>
    <mergeCell ref="V78:X78"/>
    <mergeCell ref="B79:C79"/>
    <mergeCell ref="D79:T79"/>
    <mergeCell ref="V79:X79"/>
    <mergeCell ref="B76:C76"/>
    <mergeCell ref="D76:T76"/>
    <mergeCell ref="V76:X76"/>
    <mergeCell ref="B77:C77"/>
    <mergeCell ref="D77:T77"/>
    <mergeCell ref="V77:X77"/>
    <mergeCell ref="B74:C74"/>
    <mergeCell ref="D74:T74"/>
    <mergeCell ref="V74:X74"/>
    <mergeCell ref="B75:C75"/>
    <mergeCell ref="D75:T75"/>
    <mergeCell ref="V75:X75"/>
    <mergeCell ref="B84:C84"/>
    <mergeCell ref="D84:T84"/>
    <mergeCell ref="V84:X84"/>
    <mergeCell ref="B85:C85"/>
    <mergeCell ref="D85:T85"/>
    <mergeCell ref="V85:X85"/>
    <mergeCell ref="B82:C82"/>
    <mergeCell ref="D82:T82"/>
    <mergeCell ref="V82:X82"/>
    <mergeCell ref="B83:C83"/>
    <mergeCell ref="D83:T83"/>
    <mergeCell ref="V83:X83"/>
    <mergeCell ref="B80:C80"/>
    <mergeCell ref="D80:T80"/>
    <mergeCell ref="V80:X80"/>
    <mergeCell ref="B81:C81"/>
    <mergeCell ref="D81:T81"/>
    <mergeCell ref="V81:X81"/>
    <mergeCell ref="B90:C90"/>
    <mergeCell ref="D90:T90"/>
    <mergeCell ref="V90:X90"/>
    <mergeCell ref="B91:C91"/>
    <mergeCell ref="D91:T91"/>
    <mergeCell ref="V91:X91"/>
    <mergeCell ref="B88:C88"/>
    <mergeCell ref="D88:T88"/>
    <mergeCell ref="V88:X88"/>
    <mergeCell ref="B89:C89"/>
    <mergeCell ref="D89:T89"/>
    <mergeCell ref="V89:X89"/>
    <mergeCell ref="B86:C86"/>
    <mergeCell ref="D86:T86"/>
    <mergeCell ref="V86:X86"/>
    <mergeCell ref="B87:C87"/>
    <mergeCell ref="D87:T87"/>
    <mergeCell ref="V87:X87"/>
    <mergeCell ref="B96:C96"/>
    <mergeCell ref="D96:T96"/>
    <mergeCell ref="V96:X96"/>
    <mergeCell ref="B97:C97"/>
    <mergeCell ref="D97:T97"/>
    <mergeCell ref="V97:X97"/>
    <mergeCell ref="B94:C94"/>
    <mergeCell ref="D94:T94"/>
    <mergeCell ref="V94:X94"/>
    <mergeCell ref="B95:C95"/>
    <mergeCell ref="D95:T95"/>
    <mergeCell ref="V95:X95"/>
    <mergeCell ref="B92:C92"/>
    <mergeCell ref="D92:T92"/>
    <mergeCell ref="V92:X92"/>
    <mergeCell ref="B93:C93"/>
    <mergeCell ref="D93:T93"/>
    <mergeCell ref="V93:X93"/>
    <mergeCell ref="B102:C102"/>
    <mergeCell ref="D102:T102"/>
    <mergeCell ref="V102:X102"/>
    <mergeCell ref="B103:C103"/>
    <mergeCell ref="D103:T103"/>
    <mergeCell ref="V103:X103"/>
    <mergeCell ref="B100:C100"/>
    <mergeCell ref="D100:T100"/>
    <mergeCell ref="V100:X100"/>
    <mergeCell ref="B101:C101"/>
    <mergeCell ref="D101:T101"/>
    <mergeCell ref="V101:X101"/>
    <mergeCell ref="B98:C98"/>
    <mergeCell ref="D98:T98"/>
    <mergeCell ref="V98:X98"/>
    <mergeCell ref="B99:C99"/>
    <mergeCell ref="D99:T99"/>
    <mergeCell ref="V99:X99"/>
    <mergeCell ref="B108:C108"/>
    <mergeCell ref="D108:T108"/>
    <mergeCell ref="V108:X108"/>
    <mergeCell ref="B109:C109"/>
    <mergeCell ref="D109:T109"/>
    <mergeCell ref="V109:X109"/>
    <mergeCell ref="B106:C106"/>
    <mergeCell ref="D106:T106"/>
    <mergeCell ref="V106:X106"/>
    <mergeCell ref="B107:C107"/>
    <mergeCell ref="D107:T107"/>
    <mergeCell ref="V107:X107"/>
    <mergeCell ref="B104:C104"/>
    <mergeCell ref="D104:T104"/>
    <mergeCell ref="V104:X104"/>
    <mergeCell ref="B105:C105"/>
    <mergeCell ref="D105:T105"/>
    <mergeCell ref="V105:X105"/>
    <mergeCell ref="B114:C114"/>
    <mergeCell ref="D114:T114"/>
    <mergeCell ref="V114:X114"/>
    <mergeCell ref="B115:C115"/>
    <mergeCell ref="D115:T115"/>
    <mergeCell ref="V115:X115"/>
    <mergeCell ref="B112:C112"/>
    <mergeCell ref="D112:T112"/>
    <mergeCell ref="V112:X112"/>
    <mergeCell ref="B113:C113"/>
    <mergeCell ref="D113:T113"/>
    <mergeCell ref="V113:X113"/>
    <mergeCell ref="B110:C110"/>
    <mergeCell ref="D110:T110"/>
    <mergeCell ref="V110:X110"/>
    <mergeCell ref="B111:C111"/>
    <mergeCell ref="D111:T111"/>
    <mergeCell ref="V111:X111"/>
    <mergeCell ref="B120:C120"/>
    <mergeCell ref="D120:T120"/>
    <mergeCell ref="V120:X120"/>
    <mergeCell ref="B121:C121"/>
    <mergeCell ref="D121:T121"/>
    <mergeCell ref="V121:X121"/>
    <mergeCell ref="B118:C118"/>
    <mergeCell ref="D118:T118"/>
    <mergeCell ref="V118:X118"/>
    <mergeCell ref="B119:C119"/>
    <mergeCell ref="D119:T119"/>
    <mergeCell ref="V119:X119"/>
    <mergeCell ref="B116:C116"/>
    <mergeCell ref="D116:T116"/>
    <mergeCell ref="V116:X116"/>
    <mergeCell ref="B117:C117"/>
    <mergeCell ref="D117:T117"/>
    <mergeCell ref="V117:X117"/>
    <mergeCell ref="B126:C126"/>
    <mergeCell ref="D126:T126"/>
    <mergeCell ref="V126:X126"/>
    <mergeCell ref="B127:C127"/>
    <mergeCell ref="D127:T127"/>
    <mergeCell ref="V127:X127"/>
    <mergeCell ref="B124:C124"/>
    <mergeCell ref="D124:T124"/>
    <mergeCell ref="V124:X124"/>
    <mergeCell ref="B125:C125"/>
    <mergeCell ref="D125:T125"/>
    <mergeCell ref="V125:X125"/>
    <mergeCell ref="B122:C122"/>
    <mergeCell ref="D122:T122"/>
    <mergeCell ref="V122:X122"/>
    <mergeCell ref="B123:C123"/>
    <mergeCell ref="D123:T123"/>
    <mergeCell ref="V123:X123"/>
    <mergeCell ref="B132:C132"/>
    <mergeCell ref="D132:T132"/>
    <mergeCell ref="V132:X132"/>
    <mergeCell ref="B133:C133"/>
    <mergeCell ref="D133:T133"/>
    <mergeCell ref="V133:X133"/>
    <mergeCell ref="B130:C130"/>
    <mergeCell ref="D130:T130"/>
    <mergeCell ref="V130:X130"/>
    <mergeCell ref="B131:C131"/>
    <mergeCell ref="D131:T131"/>
    <mergeCell ref="V131:X131"/>
    <mergeCell ref="B128:C128"/>
    <mergeCell ref="D128:T128"/>
    <mergeCell ref="V128:X128"/>
    <mergeCell ref="B129:C129"/>
    <mergeCell ref="D129:T129"/>
    <mergeCell ref="V129:X129"/>
    <mergeCell ref="B138:C138"/>
    <mergeCell ref="D138:T138"/>
    <mergeCell ref="V138:X138"/>
    <mergeCell ref="B139:C139"/>
    <mergeCell ref="D139:T139"/>
    <mergeCell ref="V139:X139"/>
    <mergeCell ref="B136:C136"/>
    <mergeCell ref="D136:T136"/>
    <mergeCell ref="V136:X136"/>
    <mergeCell ref="B137:C137"/>
    <mergeCell ref="D137:T137"/>
    <mergeCell ref="V137:X137"/>
    <mergeCell ref="B134:C134"/>
    <mergeCell ref="D134:T134"/>
    <mergeCell ref="V134:X134"/>
    <mergeCell ref="B135:C135"/>
    <mergeCell ref="D135:T135"/>
    <mergeCell ref="V135:X135"/>
    <mergeCell ref="B144:C144"/>
    <mergeCell ref="D144:T144"/>
    <mergeCell ref="V144:X144"/>
    <mergeCell ref="B145:C145"/>
    <mergeCell ref="D145:T145"/>
    <mergeCell ref="V145:X145"/>
    <mergeCell ref="B142:C142"/>
    <mergeCell ref="D142:T142"/>
    <mergeCell ref="V142:X142"/>
    <mergeCell ref="B143:C143"/>
    <mergeCell ref="D143:T143"/>
    <mergeCell ref="V143:X143"/>
    <mergeCell ref="B140:C140"/>
    <mergeCell ref="D140:T140"/>
    <mergeCell ref="V140:X140"/>
    <mergeCell ref="B141:C141"/>
    <mergeCell ref="D141:T141"/>
    <mergeCell ref="V141:X141"/>
    <mergeCell ref="B150:C150"/>
    <mergeCell ref="D150:T150"/>
    <mergeCell ref="V150:X150"/>
    <mergeCell ref="B151:C151"/>
    <mergeCell ref="D151:T151"/>
    <mergeCell ref="V151:X151"/>
    <mergeCell ref="B148:C148"/>
    <mergeCell ref="D148:T148"/>
    <mergeCell ref="V148:X148"/>
    <mergeCell ref="B149:C149"/>
    <mergeCell ref="D149:T149"/>
    <mergeCell ref="V149:X149"/>
    <mergeCell ref="B146:C146"/>
    <mergeCell ref="D146:T146"/>
    <mergeCell ref="V146:X146"/>
    <mergeCell ref="B147:C147"/>
    <mergeCell ref="D147:T147"/>
    <mergeCell ref="V147:X147"/>
    <mergeCell ref="B156:C156"/>
    <mergeCell ref="D156:T156"/>
    <mergeCell ref="V156:X156"/>
    <mergeCell ref="B157:C157"/>
    <mergeCell ref="D157:T157"/>
    <mergeCell ref="V157:X157"/>
    <mergeCell ref="B154:C154"/>
    <mergeCell ref="D154:T154"/>
    <mergeCell ref="V154:X154"/>
    <mergeCell ref="B155:C155"/>
    <mergeCell ref="D155:T155"/>
    <mergeCell ref="V155:X155"/>
    <mergeCell ref="B152:C152"/>
    <mergeCell ref="D152:T152"/>
    <mergeCell ref="V152:X152"/>
    <mergeCell ref="B153:C153"/>
    <mergeCell ref="D153:T153"/>
    <mergeCell ref="V153:X153"/>
    <mergeCell ref="B162:C162"/>
    <mergeCell ref="D162:T162"/>
    <mergeCell ref="V162:X162"/>
    <mergeCell ref="B163:C163"/>
    <mergeCell ref="D163:T163"/>
    <mergeCell ref="V163:X163"/>
    <mergeCell ref="B160:C160"/>
    <mergeCell ref="D160:T160"/>
    <mergeCell ref="V160:X160"/>
    <mergeCell ref="B161:C161"/>
    <mergeCell ref="D161:T161"/>
    <mergeCell ref="V161:X161"/>
    <mergeCell ref="B158:C158"/>
    <mergeCell ref="D158:T158"/>
    <mergeCell ref="V158:X158"/>
    <mergeCell ref="B159:C159"/>
    <mergeCell ref="D159:T159"/>
    <mergeCell ref="V159:X159"/>
    <mergeCell ref="B168:C168"/>
    <mergeCell ref="D168:T168"/>
    <mergeCell ref="V168:X168"/>
    <mergeCell ref="B169:C169"/>
    <mergeCell ref="D169:T169"/>
    <mergeCell ref="V169:X169"/>
    <mergeCell ref="B166:C166"/>
    <mergeCell ref="D166:T166"/>
    <mergeCell ref="V166:X166"/>
    <mergeCell ref="B167:C167"/>
    <mergeCell ref="D167:T167"/>
    <mergeCell ref="V167:X167"/>
    <mergeCell ref="B164:C164"/>
    <mergeCell ref="D164:T164"/>
    <mergeCell ref="V164:X164"/>
    <mergeCell ref="B165:C165"/>
    <mergeCell ref="D165:T165"/>
    <mergeCell ref="V165:X165"/>
    <mergeCell ref="B174:C174"/>
    <mergeCell ref="D174:T174"/>
    <mergeCell ref="V174:X174"/>
    <mergeCell ref="B175:C175"/>
    <mergeCell ref="D175:T175"/>
    <mergeCell ref="V175:X175"/>
    <mergeCell ref="B172:C172"/>
    <mergeCell ref="D172:T172"/>
    <mergeCell ref="V172:X172"/>
    <mergeCell ref="B173:C173"/>
    <mergeCell ref="D173:T173"/>
    <mergeCell ref="V173:X173"/>
    <mergeCell ref="B170:C170"/>
    <mergeCell ref="D170:T170"/>
    <mergeCell ref="V170:X170"/>
    <mergeCell ref="B171:C171"/>
    <mergeCell ref="D171:T171"/>
    <mergeCell ref="V171:X171"/>
    <mergeCell ref="B180:C180"/>
    <mergeCell ref="D180:T180"/>
    <mergeCell ref="V180:X180"/>
    <mergeCell ref="B181:C181"/>
    <mergeCell ref="D181:T181"/>
    <mergeCell ref="V181:X181"/>
    <mergeCell ref="B178:C178"/>
    <mergeCell ref="D178:T178"/>
    <mergeCell ref="V178:X178"/>
    <mergeCell ref="B179:C179"/>
    <mergeCell ref="D179:T179"/>
    <mergeCell ref="V179:X179"/>
    <mergeCell ref="B176:C176"/>
    <mergeCell ref="D176:T176"/>
    <mergeCell ref="V176:X176"/>
    <mergeCell ref="B177:C177"/>
    <mergeCell ref="D177:T177"/>
    <mergeCell ref="V177:X177"/>
    <mergeCell ref="B186:C186"/>
    <mergeCell ref="D186:T186"/>
    <mergeCell ref="V186:X186"/>
    <mergeCell ref="B187:C187"/>
    <mergeCell ref="D187:T187"/>
    <mergeCell ref="V187:X187"/>
    <mergeCell ref="B184:C184"/>
    <mergeCell ref="D184:T184"/>
    <mergeCell ref="V184:X184"/>
    <mergeCell ref="B185:C185"/>
    <mergeCell ref="D185:T185"/>
    <mergeCell ref="V185:X185"/>
    <mergeCell ref="B182:C182"/>
    <mergeCell ref="D182:T182"/>
    <mergeCell ref="V182:X182"/>
    <mergeCell ref="B183:C183"/>
    <mergeCell ref="D183:T183"/>
    <mergeCell ref="V183:X183"/>
    <mergeCell ref="B192:C192"/>
    <mergeCell ref="D192:T192"/>
    <mergeCell ref="V192:X192"/>
    <mergeCell ref="B193:C193"/>
    <mergeCell ref="D193:T193"/>
    <mergeCell ref="V193:X193"/>
    <mergeCell ref="B190:C190"/>
    <mergeCell ref="D190:T190"/>
    <mergeCell ref="V190:X190"/>
    <mergeCell ref="B191:C191"/>
    <mergeCell ref="D191:T191"/>
    <mergeCell ref="V191:X191"/>
    <mergeCell ref="B188:C188"/>
    <mergeCell ref="D188:T188"/>
    <mergeCell ref="V188:X188"/>
    <mergeCell ref="B189:C189"/>
    <mergeCell ref="D189:T189"/>
    <mergeCell ref="V189:X189"/>
    <mergeCell ref="B198:C198"/>
    <mergeCell ref="D198:T198"/>
    <mergeCell ref="V198:X198"/>
    <mergeCell ref="B199:C199"/>
    <mergeCell ref="D199:T199"/>
    <mergeCell ref="V199:X199"/>
    <mergeCell ref="B196:C196"/>
    <mergeCell ref="D196:T196"/>
    <mergeCell ref="V196:X196"/>
    <mergeCell ref="B197:C197"/>
    <mergeCell ref="D197:T197"/>
    <mergeCell ref="V197:X197"/>
    <mergeCell ref="B194:C194"/>
    <mergeCell ref="D194:T194"/>
    <mergeCell ref="V194:X194"/>
    <mergeCell ref="B195:C195"/>
    <mergeCell ref="D195:T195"/>
    <mergeCell ref="V195:X195"/>
    <mergeCell ref="B204:C204"/>
    <mergeCell ref="D204:T204"/>
    <mergeCell ref="V204:X204"/>
    <mergeCell ref="B205:C205"/>
    <mergeCell ref="D205:T205"/>
    <mergeCell ref="V205:X205"/>
    <mergeCell ref="B202:C202"/>
    <mergeCell ref="D202:T202"/>
    <mergeCell ref="V202:X202"/>
    <mergeCell ref="B203:C203"/>
    <mergeCell ref="D203:T203"/>
    <mergeCell ref="V203:X203"/>
    <mergeCell ref="B200:C200"/>
    <mergeCell ref="D200:T200"/>
    <mergeCell ref="V200:X200"/>
    <mergeCell ref="B201:C201"/>
    <mergeCell ref="D201:T201"/>
    <mergeCell ref="V201:X201"/>
    <mergeCell ref="B210:C210"/>
    <mergeCell ref="D210:T210"/>
    <mergeCell ref="V210:X210"/>
    <mergeCell ref="B211:C211"/>
    <mergeCell ref="D211:T211"/>
    <mergeCell ref="V211:X211"/>
    <mergeCell ref="B208:C208"/>
    <mergeCell ref="D208:T208"/>
    <mergeCell ref="V208:X208"/>
    <mergeCell ref="B209:C209"/>
    <mergeCell ref="D209:T209"/>
    <mergeCell ref="V209:X209"/>
    <mergeCell ref="B206:C206"/>
    <mergeCell ref="D206:T206"/>
    <mergeCell ref="V206:X206"/>
    <mergeCell ref="B207:C207"/>
    <mergeCell ref="D207:T207"/>
    <mergeCell ref="V207:X207"/>
    <mergeCell ref="B216:C216"/>
    <mergeCell ref="D216:T216"/>
    <mergeCell ref="V216:X216"/>
    <mergeCell ref="B217:C217"/>
    <mergeCell ref="D217:T217"/>
    <mergeCell ref="V217:X217"/>
    <mergeCell ref="B214:C214"/>
    <mergeCell ref="D214:T214"/>
    <mergeCell ref="V214:X214"/>
    <mergeCell ref="B215:C215"/>
    <mergeCell ref="D215:T215"/>
    <mergeCell ref="V215:X215"/>
    <mergeCell ref="B212:C212"/>
    <mergeCell ref="D212:T212"/>
    <mergeCell ref="V212:X212"/>
    <mergeCell ref="B213:C213"/>
    <mergeCell ref="D213:T213"/>
    <mergeCell ref="V213:X213"/>
    <mergeCell ref="B222:C222"/>
    <mergeCell ref="D222:T222"/>
    <mergeCell ref="V222:X222"/>
    <mergeCell ref="B223:C223"/>
    <mergeCell ref="D223:T223"/>
    <mergeCell ref="V223:X223"/>
    <mergeCell ref="B220:C220"/>
    <mergeCell ref="D220:T220"/>
    <mergeCell ref="V220:X220"/>
    <mergeCell ref="B221:C221"/>
    <mergeCell ref="D221:T221"/>
    <mergeCell ref="V221:X221"/>
    <mergeCell ref="B218:C218"/>
    <mergeCell ref="D218:T218"/>
    <mergeCell ref="V218:X218"/>
    <mergeCell ref="B219:C219"/>
    <mergeCell ref="D219:T219"/>
    <mergeCell ref="V219:X219"/>
    <mergeCell ref="B228:C228"/>
    <mergeCell ref="D228:T228"/>
    <mergeCell ref="V228:X228"/>
    <mergeCell ref="B229:C229"/>
    <mergeCell ref="D229:T229"/>
    <mergeCell ref="V229:X229"/>
    <mergeCell ref="B226:C226"/>
    <mergeCell ref="D226:T226"/>
    <mergeCell ref="V226:X226"/>
    <mergeCell ref="B227:C227"/>
    <mergeCell ref="D227:T227"/>
    <mergeCell ref="V227:X227"/>
    <mergeCell ref="B224:C224"/>
    <mergeCell ref="D224:T224"/>
    <mergeCell ref="V224:X224"/>
    <mergeCell ref="B225:C225"/>
    <mergeCell ref="D225:T225"/>
    <mergeCell ref="V225:X225"/>
    <mergeCell ref="B234:C234"/>
    <mergeCell ref="D234:T234"/>
    <mergeCell ref="V234:X234"/>
    <mergeCell ref="B235:C235"/>
    <mergeCell ref="D235:T235"/>
    <mergeCell ref="V235:X235"/>
    <mergeCell ref="B232:C232"/>
    <mergeCell ref="D232:T232"/>
    <mergeCell ref="V232:X232"/>
    <mergeCell ref="B233:C233"/>
    <mergeCell ref="D233:T233"/>
    <mergeCell ref="V233:X233"/>
    <mergeCell ref="B230:C230"/>
    <mergeCell ref="D230:T230"/>
    <mergeCell ref="V230:X230"/>
    <mergeCell ref="B231:C231"/>
    <mergeCell ref="D231:T231"/>
    <mergeCell ref="V231:X231"/>
    <mergeCell ref="B240:C240"/>
    <mergeCell ref="D240:T240"/>
    <mergeCell ref="V240:X240"/>
    <mergeCell ref="B241:C241"/>
    <mergeCell ref="D241:T241"/>
    <mergeCell ref="V241:X241"/>
    <mergeCell ref="B238:C238"/>
    <mergeCell ref="D238:T238"/>
    <mergeCell ref="V238:X238"/>
    <mergeCell ref="B239:C239"/>
    <mergeCell ref="D239:T239"/>
    <mergeCell ref="V239:X239"/>
    <mergeCell ref="B236:C236"/>
    <mergeCell ref="D236:T236"/>
    <mergeCell ref="V236:X236"/>
    <mergeCell ref="B237:C237"/>
    <mergeCell ref="D237:T237"/>
    <mergeCell ref="V237:X237"/>
    <mergeCell ref="B246:C246"/>
    <mergeCell ref="D246:T246"/>
    <mergeCell ref="V246:X246"/>
    <mergeCell ref="B247:C247"/>
    <mergeCell ref="D247:T247"/>
    <mergeCell ref="V247:X247"/>
    <mergeCell ref="B244:C244"/>
    <mergeCell ref="D244:T244"/>
    <mergeCell ref="V244:X244"/>
    <mergeCell ref="B245:C245"/>
    <mergeCell ref="D245:T245"/>
    <mergeCell ref="V245:X245"/>
    <mergeCell ref="B242:C242"/>
    <mergeCell ref="D242:T242"/>
    <mergeCell ref="V242:X242"/>
    <mergeCell ref="B243:C243"/>
    <mergeCell ref="D243:T243"/>
    <mergeCell ref="V243:X243"/>
    <mergeCell ref="B252:C252"/>
    <mergeCell ref="D252:T252"/>
    <mergeCell ref="V252:X252"/>
    <mergeCell ref="B253:C253"/>
    <mergeCell ref="D253:T253"/>
    <mergeCell ref="V253:X253"/>
    <mergeCell ref="B250:C250"/>
    <mergeCell ref="D250:T250"/>
    <mergeCell ref="V250:X250"/>
    <mergeCell ref="B251:C251"/>
    <mergeCell ref="D251:T251"/>
    <mergeCell ref="V251:X251"/>
    <mergeCell ref="B248:C248"/>
    <mergeCell ref="D248:T248"/>
    <mergeCell ref="V248:X248"/>
    <mergeCell ref="B249:C249"/>
    <mergeCell ref="D249:T249"/>
    <mergeCell ref="V249:X249"/>
    <mergeCell ref="B258:C258"/>
    <mergeCell ref="D258:T258"/>
    <mergeCell ref="V258:X258"/>
    <mergeCell ref="B259:C259"/>
    <mergeCell ref="D259:T259"/>
    <mergeCell ref="V259:X259"/>
    <mergeCell ref="B256:C256"/>
    <mergeCell ref="D256:T256"/>
    <mergeCell ref="V256:X256"/>
    <mergeCell ref="B257:C257"/>
    <mergeCell ref="D257:T257"/>
    <mergeCell ref="V257:X257"/>
    <mergeCell ref="B254:C254"/>
    <mergeCell ref="D254:T254"/>
    <mergeCell ref="V254:X254"/>
    <mergeCell ref="B255:C255"/>
    <mergeCell ref="D255:T255"/>
    <mergeCell ref="V255:X255"/>
    <mergeCell ref="B264:C264"/>
    <mergeCell ref="D264:T264"/>
    <mergeCell ref="V264:X264"/>
    <mergeCell ref="B265:C265"/>
    <mergeCell ref="D265:T265"/>
    <mergeCell ref="V265:X265"/>
    <mergeCell ref="B262:C262"/>
    <mergeCell ref="D262:T262"/>
    <mergeCell ref="V262:X262"/>
    <mergeCell ref="B263:C263"/>
    <mergeCell ref="D263:T263"/>
    <mergeCell ref="V263:X263"/>
    <mergeCell ref="B260:C260"/>
    <mergeCell ref="D260:T260"/>
    <mergeCell ref="V260:X260"/>
    <mergeCell ref="B261:C261"/>
    <mergeCell ref="D261:T261"/>
    <mergeCell ref="V261:X261"/>
    <mergeCell ref="B270:C270"/>
    <mergeCell ref="D270:T270"/>
    <mergeCell ref="V270:X270"/>
    <mergeCell ref="B271:C271"/>
    <mergeCell ref="D271:T271"/>
    <mergeCell ref="V271:X271"/>
    <mergeCell ref="B268:C268"/>
    <mergeCell ref="D268:T268"/>
    <mergeCell ref="V268:X268"/>
    <mergeCell ref="B269:C269"/>
    <mergeCell ref="D269:T269"/>
    <mergeCell ref="V269:X269"/>
    <mergeCell ref="B266:C266"/>
    <mergeCell ref="D266:T266"/>
    <mergeCell ref="V266:X266"/>
    <mergeCell ref="B267:C267"/>
    <mergeCell ref="D267:T267"/>
    <mergeCell ref="V267:X267"/>
    <mergeCell ref="B276:C276"/>
    <mergeCell ref="D276:T276"/>
    <mergeCell ref="V276:X276"/>
    <mergeCell ref="B277:C277"/>
    <mergeCell ref="D277:T277"/>
    <mergeCell ref="V277:X277"/>
    <mergeCell ref="B274:C274"/>
    <mergeCell ref="D274:T274"/>
    <mergeCell ref="V274:X274"/>
    <mergeCell ref="B275:C275"/>
    <mergeCell ref="D275:T275"/>
    <mergeCell ref="V275:X275"/>
    <mergeCell ref="B272:C272"/>
    <mergeCell ref="D272:T272"/>
    <mergeCell ref="V272:X272"/>
    <mergeCell ref="B273:C273"/>
    <mergeCell ref="D273:T273"/>
    <mergeCell ref="V273:X273"/>
    <mergeCell ref="B282:C282"/>
    <mergeCell ref="D282:T282"/>
    <mergeCell ref="V282:X282"/>
    <mergeCell ref="B283:C283"/>
    <mergeCell ref="D283:T283"/>
    <mergeCell ref="V283:X283"/>
    <mergeCell ref="B280:C280"/>
    <mergeCell ref="D280:T280"/>
    <mergeCell ref="V280:X280"/>
    <mergeCell ref="B281:C281"/>
    <mergeCell ref="D281:T281"/>
    <mergeCell ref="V281:X281"/>
    <mergeCell ref="B278:C278"/>
    <mergeCell ref="D278:T278"/>
    <mergeCell ref="V278:X278"/>
    <mergeCell ref="B279:C279"/>
    <mergeCell ref="D279:T279"/>
    <mergeCell ref="V279:X279"/>
    <mergeCell ref="B288:C288"/>
    <mergeCell ref="D288:T288"/>
    <mergeCell ref="V288:X288"/>
    <mergeCell ref="B289:C289"/>
    <mergeCell ref="D289:T289"/>
    <mergeCell ref="V289:X289"/>
    <mergeCell ref="B286:C286"/>
    <mergeCell ref="D286:T286"/>
    <mergeCell ref="V286:X286"/>
    <mergeCell ref="B287:C287"/>
    <mergeCell ref="D287:T287"/>
    <mergeCell ref="V287:X287"/>
    <mergeCell ref="B284:C284"/>
    <mergeCell ref="D284:T284"/>
    <mergeCell ref="V284:X284"/>
    <mergeCell ref="B285:C285"/>
    <mergeCell ref="D285:T285"/>
    <mergeCell ref="V285:X285"/>
    <mergeCell ref="B294:C294"/>
    <mergeCell ref="D294:T294"/>
    <mergeCell ref="V294:X294"/>
    <mergeCell ref="B295:C295"/>
    <mergeCell ref="D295:T295"/>
    <mergeCell ref="V295:X295"/>
    <mergeCell ref="B292:C292"/>
    <mergeCell ref="D292:T292"/>
    <mergeCell ref="V292:X292"/>
    <mergeCell ref="B293:C293"/>
    <mergeCell ref="D293:T293"/>
    <mergeCell ref="V293:X293"/>
    <mergeCell ref="B290:C290"/>
    <mergeCell ref="D290:T290"/>
    <mergeCell ref="V290:X290"/>
    <mergeCell ref="B291:C291"/>
    <mergeCell ref="D291:T291"/>
    <mergeCell ref="V291:X291"/>
    <mergeCell ref="B300:C300"/>
    <mergeCell ref="D300:T300"/>
    <mergeCell ref="V300:X300"/>
    <mergeCell ref="B301:C301"/>
    <mergeCell ref="D301:T301"/>
    <mergeCell ref="V301:X301"/>
    <mergeCell ref="B298:C298"/>
    <mergeCell ref="D298:T298"/>
    <mergeCell ref="V298:X298"/>
    <mergeCell ref="B299:C299"/>
    <mergeCell ref="D299:T299"/>
    <mergeCell ref="V299:X299"/>
    <mergeCell ref="B296:C296"/>
    <mergeCell ref="D296:T296"/>
    <mergeCell ref="V296:X296"/>
    <mergeCell ref="B297:C297"/>
    <mergeCell ref="D297:T297"/>
    <mergeCell ref="V297:X297"/>
    <mergeCell ref="B306:C306"/>
    <mergeCell ref="D306:T306"/>
    <mergeCell ref="V306:X306"/>
    <mergeCell ref="B307:C307"/>
    <mergeCell ref="D307:T307"/>
    <mergeCell ref="V307:X307"/>
    <mergeCell ref="B304:C304"/>
    <mergeCell ref="D304:T304"/>
    <mergeCell ref="V304:X304"/>
    <mergeCell ref="B305:C305"/>
    <mergeCell ref="D305:T305"/>
    <mergeCell ref="V305:X305"/>
    <mergeCell ref="B302:C302"/>
    <mergeCell ref="D302:T302"/>
    <mergeCell ref="V302:X302"/>
    <mergeCell ref="B303:C303"/>
    <mergeCell ref="D303:T303"/>
    <mergeCell ref="V303:X303"/>
    <mergeCell ref="B312:C312"/>
    <mergeCell ref="D312:T312"/>
    <mergeCell ref="V312:X312"/>
    <mergeCell ref="B313:C313"/>
    <mergeCell ref="D313:T313"/>
    <mergeCell ref="V313:X313"/>
    <mergeCell ref="B310:C310"/>
    <mergeCell ref="D310:T310"/>
    <mergeCell ref="V310:X310"/>
    <mergeCell ref="B311:C311"/>
    <mergeCell ref="D311:T311"/>
    <mergeCell ref="V311:X311"/>
    <mergeCell ref="B308:C308"/>
    <mergeCell ref="D308:T308"/>
    <mergeCell ref="V308:X308"/>
    <mergeCell ref="B309:C309"/>
    <mergeCell ref="D309:T309"/>
    <mergeCell ref="V309:X309"/>
    <mergeCell ref="B318:C318"/>
    <mergeCell ref="D318:T318"/>
    <mergeCell ref="V318:X318"/>
    <mergeCell ref="B319:C319"/>
    <mergeCell ref="D319:T319"/>
    <mergeCell ref="V319:X319"/>
    <mergeCell ref="B316:C316"/>
    <mergeCell ref="D316:T316"/>
    <mergeCell ref="V316:X316"/>
    <mergeCell ref="B317:C317"/>
    <mergeCell ref="D317:T317"/>
    <mergeCell ref="V317:X317"/>
    <mergeCell ref="B314:C314"/>
    <mergeCell ref="D314:T314"/>
    <mergeCell ref="V314:X314"/>
    <mergeCell ref="B315:C315"/>
    <mergeCell ref="D315:T315"/>
    <mergeCell ref="V315:X315"/>
    <mergeCell ref="B324:C324"/>
    <mergeCell ref="D324:T324"/>
    <mergeCell ref="V324:X324"/>
    <mergeCell ref="B325:C325"/>
    <mergeCell ref="D325:T325"/>
    <mergeCell ref="V325:X325"/>
    <mergeCell ref="B322:C322"/>
    <mergeCell ref="D322:T322"/>
    <mergeCell ref="V322:X322"/>
    <mergeCell ref="B323:C323"/>
    <mergeCell ref="D323:T323"/>
    <mergeCell ref="V323:X323"/>
    <mergeCell ref="B320:C320"/>
    <mergeCell ref="D320:T320"/>
    <mergeCell ref="V320:X320"/>
    <mergeCell ref="B321:C321"/>
    <mergeCell ref="D321:T321"/>
    <mergeCell ref="V321:X321"/>
    <mergeCell ref="B330:C330"/>
    <mergeCell ref="D330:T330"/>
    <mergeCell ref="V330:X330"/>
    <mergeCell ref="B331:C331"/>
    <mergeCell ref="D331:T331"/>
    <mergeCell ref="V331:X331"/>
    <mergeCell ref="B328:C328"/>
    <mergeCell ref="D328:T328"/>
    <mergeCell ref="V328:X328"/>
    <mergeCell ref="B329:C329"/>
    <mergeCell ref="D329:T329"/>
    <mergeCell ref="V329:X329"/>
    <mergeCell ref="B326:C326"/>
    <mergeCell ref="D326:T326"/>
    <mergeCell ref="V326:X326"/>
    <mergeCell ref="B327:C327"/>
    <mergeCell ref="D327:T327"/>
    <mergeCell ref="V327:X327"/>
    <mergeCell ref="B336:C336"/>
    <mergeCell ref="D336:T336"/>
    <mergeCell ref="V336:X336"/>
    <mergeCell ref="B337:C337"/>
    <mergeCell ref="D337:T337"/>
    <mergeCell ref="V337:X337"/>
    <mergeCell ref="B334:C334"/>
    <mergeCell ref="D334:T334"/>
    <mergeCell ref="V334:X334"/>
    <mergeCell ref="B335:C335"/>
    <mergeCell ref="D335:T335"/>
    <mergeCell ref="V335:X335"/>
    <mergeCell ref="B332:C332"/>
    <mergeCell ref="D332:T332"/>
    <mergeCell ref="V332:X332"/>
    <mergeCell ref="B333:C333"/>
    <mergeCell ref="D333:T333"/>
    <mergeCell ref="V333:X333"/>
    <mergeCell ref="B342:C342"/>
    <mergeCell ref="D342:T342"/>
    <mergeCell ref="V342:X342"/>
    <mergeCell ref="B343:C343"/>
    <mergeCell ref="D343:T343"/>
    <mergeCell ref="V343:X343"/>
    <mergeCell ref="B340:C340"/>
    <mergeCell ref="D340:T340"/>
    <mergeCell ref="V340:X340"/>
    <mergeCell ref="B341:C341"/>
    <mergeCell ref="D341:T341"/>
    <mergeCell ref="V341:X341"/>
    <mergeCell ref="B338:C338"/>
    <mergeCell ref="D338:T338"/>
    <mergeCell ref="V338:X338"/>
    <mergeCell ref="B339:C339"/>
    <mergeCell ref="D339:T339"/>
    <mergeCell ref="V339:X339"/>
    <mergeCell ref="B348:C348"/>
    <mergeCell ref="D348:T348"/>
    <mergeCell ref="V348:X348"/>
    <mergeCell ref="B349:C349"/>
    <mergeCell ref="D349:T349"/>
    <mergeCell ref="V349:X349"/>
    <mergeCell ref="B346:C346"/>
    <mergeCell ref="D346:T346"/>
    <mergeCell ref="V346:X346"/>
    <mergeCell ref="B347:C347"/>
    <mergeCell ref="D347:T347"/>
    <mergeCell ref="V347:X347"/>
    <mergeCell ref="B344:C344"/>
    <mergeCell ref="D344:T344"/>
    <mergeCell ref="V344:X344"/>
    <mergeCell ref="B345:C345"/>
    <mergeCell ref="D345:T345"/>
    <mergeCell ref="V345:X345"/>
    <mergeCell ref="B354:C354"/>
    <mergeCell ref="D354:T354"/>
    <mergeCell ref="V354:X354"/>
    <mergeCell ref="B355:C355"/>
    <mergeCell ref="D355:T355"/>
    <mergeCell ref="V355:X355"/>
    <mergeCell ref="B352:C352"/>
    <mergeCell ref="D352:T352"/>
    <mergeCell ref="V352:X352"/>
    <mergeCell ref="B353:C353"/>
    <mergeCell ref="D353:T353"/>
    <mergeCell ref="V353:X353"/>
    <mergeCell ref="B350:C350"/>
    <mergeCell ref="D350:T350"/>
    <mergeCell ref="V350:X350"/>
    <mergeCell ref="B351:C351"/>
    <mergeCell ref="D351:T351"/>
    <mergeCell ref="V351:X351"/>
    <mergeCell ref="B360:C360"/>
    <mergeCell ref="D360:T360"/>
    <mergeCell ref="V360:X360"/>
    <mergeCell ref="B361:C361"/>
    <mergeCell ref="D361:T361"/>
    <mergeCell ref="V361:X361"/>
    <mergeCell ref="B358:C358"/>
    <mergeCell ref="D358:T358"/>
    <mergeCell ref="V358:X358"/>
    <mergeCell ref="B359:C359"/>
    <mergeCell ref="D359:T359"/>
    <mergeCell ref="V359:X359"/>
    <mergeCell ref="B356:C356"/>
    <mergeCell ref="D356:T356"/>
    <mergeCell ref="V356:X356"/>
    <mergeCell ref="B357:C357"/>
    <mergeCell ref="D357:T357"/>
    <mergeCell ref="V357:X357"/>
    <mergeCell ref="B366:C366"/>
    <mergeCell ref="D366:T366"/>
    <mergeCell ref="V366:X366"/>
    <mergeCell ref="B367:C367"/>
    <mergeCell ref="D367:T367"/>
    <mergeCell ref="V367:X367"/>
    <mergeCell ref="B364:C364"/>
    <mergeCell ref="D364:T364"/>
    <mergeCell ref="V364:X364"/>
    <mergeCell ref="B365:C365"/>
    <mergeCell ref="D365:T365"/>
    <mergeCell ref="V365:X365"/>
    <mergeCell ref="B362:C362"/>
    <mergeCell ref="D362:T362"/>
    <mergeCell ref="V362:X362"/>
    <mergeCell ref="B363:C363"/>
    <mergeCell ref="D363:T363"/>
    <mergeCell ref="V363:X363"/>
    <mergeCell ref="B372:C372"/>
    <mergeCell ref="D372:T372"/>
    <mergeCell ref="V372:X372"/>
    <mergeCell ref="B373:C373"/>
    <mergeCell ref="D373:T373"/>
    <mergeCell ref="V373:X373"/>
    <mergeCell ref="B370:C370"/>
    <mergeCell ref="D370:T370"/>
    <mergeCell ref="V370:X370"/>
    <mergeCell ref="B371:C371"/>
    <mergeCell ref="D371:T371"/>
    <mergeCell ref="V371:X371"/>
    <mergeCell ref="B368:C368"/>
    <mergeCell ref="D368:T368"/>
    <mergeCell ref="V368:X368"/>
    <mergeCell ref="B369:C369"/>
    <mergeCell ref="D369:T369"/>
    <mergeCell ref="V369:X369"/>
    <mergeCell ref="B378:C378"/>
    <mergeCell ref="D378:T378"/>
    <mergeCell ref="V378:X378"/>
    <mergeCell ref="B379:C379"/>
    <mergeCell ref="D379:T379"/>
    <mergeCell ref="V379:X379"/>
    <mergeCell ref="B376:C376"/>
    <mergeCell ref="D376:T376"/>
    <mergeCell ref="V376:X376"/>
    <mergeCell ref="B377:C377"/>
    <mergeCell ref="D377:T377"/>
    <mergeCell ref="V377:X377"/>
    <mergeCell ref="B374:C374"/>
    <mergeCell ref="D374:T374"/>
    <mergeCell ref="V374:X374"/>
    <mergeCell ref="B375:C375"/>
    <mergeCell ref="D375:T375"/>
    <mergeCell ref="V375:X375"/>
    <mergeCell ref="B384:C384"/>
    <mergeCell ref="D384:T384"/>
    <mergeCell ref="V384:X384"/>
    <mergeCell ref="B385:C385"/>
    <mergeCell ref="D385:T385"/>
    <mergeCell ref="V385:X385"/>
    <mergeCell ref="B382:C382"/>
    <mergeCell ref="D382:T382"/>
    <mergeCell ref="V382:X382"/>
    <mergeCell ref="B383:C383"/>
    <mergeCell ref="D383:T383"/>
    <mergeCell ref="V383:X383"/>
    <mergeCell ref="B380:C380"/>
    <mergeCell ref="D380:T380"/>
    <mergeCell ref="V380:X380"/>
    <mergeCell ref="B381:C381"/>
    <mergeCell ref="D381:T381"/>
    <mergeCell ref="V381:X381"/>
    <mergeCell ref="A392:P392"/>
    <mergeCell ref="B390:C390"/>
    <mergeCell ref="D390:T390"/>
    <mergeCell ref="V390:X390"/>
    <mergeCell ref="B391:C391"/>
    <mergeCell ref="D391:T391"/>
    <mergeCell ref="V391:X391"/>
    <mergeCell ref="B388:C388"/>
    <mergeCell ref="D388:T388"/>
    <mergeCell ref="V388:X388"/>
    <mergeCell ref="B389:C389"/>
    <mergeCell ref="D389:T389"/>
    <mergeCell ref="V389:X389"/>
    <mergeCell ref="B386:C386"/>
    <mergeCell ref="D386:T386"/>
    <mergeCell ref="V386:X386"/>
    <mergeCell ref="B387:C387"/>
    <mergeCell ref="D387:T387"/>
    <mergeCell ref="V387:X387"/>
  </mergeCells>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A5A16-0906-4E47-A82A-1F6396530F84}">
  <dimension ref="A1:Q50"/>
  <sheetViews>
    <sheetView zoomScale="85" zoomScaleNormal="85" zoomScaleSheetLayoutView="85" workbookViewId="0">
      <selection activeCell="C9" sqref="C9:F9"/>
    </sheetView>
  </sheetViews>
  <sheetFormatPr defaultColWidth="9" defaultRowHeight="14.4" x14ac:dyDescent="0.3"/>
  <cols>
    <col min="1" max="1" width="8.88671875" style="34" customWidth="1"/>
    <col min="2" max="3" width="9.109375" style="34" customWidth="1"/>
    <col min="4" max="4" width="13.44140625" style="34" customWidth="1"/>
    <col min="5" max="5" width="19.33203125" style="34" customWidth="1"/>
    <col min="6" max="6" width="10.6640625" style="34" customWidth="1"/>
    <col min="7" max="10" width="10.5546875" style="34" customWidth="1"/>
    <col min="11" max="12" width="9" style="34"/>
    <col min="13" max="13" width="10.33203125" style="34" customWidth="1"/>
    <col min="14" max="14" width="10.5546875" style="34" customWidth="1"/>
    <col min="15" max="15" width="9" style="34" customWidth="1"/>
    <col min="16" max="256" width="9" style="34"/>
    <col min="257" max="257" width="8.88671875" style="34" customWidth="1"/>
    <col min="258" max="259" width="9.109375" style="34" customWidth="1"/>
    <col min="260" max="260" width="13.44140625" style="34" customWidth="1"/>
    <col min="261" max="261" width="9" style="34"/>
    <col min="262" max="262" width="10.6640625" style="34" customWidth="1"/>
    <col min="263" max="266" width="10.5546875" style="34" customWidth="1"/>
    <col min="267" max="268" width="9" style="34"/>
    <col min="269" max="269" width="10.33203125" style="34" customWidth="1"/>
    <col min="270" max="270" width="10.5546875" style="34" customWidth="1"/>
    <col min="271" max="512" width="9" style="34"/>
    <col min="513" max="513" width="8.88671875" style="34" customWidth="1"/>
    <col min="514" max="515" width="9.109375" style="34" customWidth="1"/>
    <col min="516" max="516" width="13.44140625" style="34" customWidth="1"/>
    <col min="517" max="517" width="9" style="34"/>
    <col min="518" max="518" width="10.6640625" style="34" customWidth="1"/>
    <col min="519" max="522" width="10.5546875" style="34" customWidth="1"/>
    <col min="523" max="524" width="9" style="34"/>
    <col min="525" max="525" width="10.33203125" style="34" customWidth="1"/>
    <col min="526" max="526" width="10.5546875" style="34" customWidth="1"/>
    <col min="527" max="768" width="9" style="34"/>
    <col min="769" max="769" width="8.88671875" style="34" customWidth="1"/>
    <col min="770" max="771" width="9.109375" style="34" customWidth="1"/>
    <col min="772" max="772" width="13.44140625" style="34" customWidth="1"/>
    <col min="773" max="773" width="9" style="34"/>
    <col min="774" max="774" width="10.6640625" style="34" customWidth="1"/>
    <col min="775" max="778" width="10.5546875" style="34" customWidth="1"/>
    <col min="779" max="780" width="9" style="34"/>
    <col min="781" max="781" width="10.33203125" style="34" customWidth="1"/>
    <col min="782" max="782" width="10.5546875" style="34" customWidth="1"/>
    <col min="783" max="1024" width="9" style="34"/>
    <col min="1025" max="1025" width="8.88671875" style="34" customWidth="1"/>
    <col min="1026" max="1027" width="9.109375" style="34" customWidth="1"/>
    <col min="1028" max="1028" width="13.44140625" style="34" customWidth="1"/>
    <col min="1029" max="1029" width="9" style="34"/>
    <col min="1030" max="1030" width="10.6640625" style="34" customWidth="1"/>
    <col min="1031" max="1034" width="10.5546875" style="34" customWidth="1"/>
    <col min="1035" max="1036" width="9" style="34"/>
    <col min="1037" max="1037" width="10.33203125" style="34" customWidth="1"/>
    <col min="1038" max="1038" width="10.5546875" style="34" customWidth="1"/>
    <col min="1039" max="1280" width="9" style="34"/>
    <col min="1281" max="1281" width="8.88671875" style="34" customWidth="1"/>
    <col min="1282" max="1283" width="9.109375" style="34" customWidth="1"/>
    <col min="1284" max="1284" width="13.44140625" style="34" customWidth="1"/>
    <col min="1285" max="1285" width="9" style="34"/>
    <col min="1286" max="1286" width="10.6640625" style="34" customWidth="1"/>
    <col min="1287" max="1290" width="10.5546875" style="34" customWidth="1"/>
    <col min="1291" max="1292" width="9" style="34"/>
    <col min="1293" max="1293" width="10.33203125" style="34" customWidth="1"/>
    <col min="1294" max="1294" width="10.5546875" style="34" customWidth="1"/>
    <col min="1295" max="1536" width="9" style="34"/>
    <col min="1537" max="1537" width="8.88671875" style="34" customWidth="1"/>
    <col min="1538" max="1539" width="9.109375" style="34" customWidth="1"/>
    <col min="1540" max="1540" width="13.44140625" style="34" customWidth="1"/>
    <col min="1541" max="1541" width="9" style="34"/>
    <col min="1542" max="1542" width="10.6640625" style="34" customWidth="1"/>
    <col min="1543" max="1546" width="10.5546875" style="34" customWidth="1"/>
    <col min="1547" max="1548" width="9" style="34"/>
    <col min="1549" max="1549" width="10.33203125" style="34" customWidth="1"/>
    <col min="1550" max="1550" width="10.5546875" style="34" customWidth="1"/>
    <col min="1551" max="1792" width="9" style="34"/>
    <col min="1793" max="1793" width="8.88671875" style="34" customWidth="1"/>
    <col min="1794" max="1795" width="9.109375" style="34" customWidth="1"/>
    <col min="1796" max="1796" width="13.44140625" style="34" customWidth="1"/>
    <col min="1797" max="1797" width="9" style="34"/>
    <col min="1798" max="1798" width="10.6640625" style="34" customWidth="1"/>
    <col min="1799" max="1802" width="10.5546875" style="34" customWidth="1"/>
    <col min="1803" max="1804" width="9" style="34"/>
    <col min="1805" max="1805" width="10.33203125" style="34" customWidth="1"/>
    <col min="1806" max="1806" width="10.5546875" style="34" customWidth="1"/>
    <col min="1807" max="2048" width="9" style="34"/>
    <col min="2049" max="2049" width="8.88671875" style="34" customWidth="1"/>
    <col min="2050" max="2051" width="9.109375" style="34" customWidth="1"/>
    <col min="2052" max="2052" width="13.44140625" style="34" customWidth="1"/>
    <col min="2053" max="2053" width="9" style="34"/>
    <col min="2054" max="2054" width="10.6640625" style="34" customWidth="1"/>
    <col min="2055" max="2058" width="10.5546875" style="34" customWidth="1"/>
    <col min="2059" max="2060" width="9" style="34"/>
    <col min="2061" max="2061" width="10.33203125" style="34" customWidth="1"/>
    <col min="2062" max="2062" width="10.5546875" style="34" customWidth="1"/>
    <col min="2063" max="2304" width="9" style="34"/>
    <col min="2305" max="2305" width="8.88671875" style="34" customWidth="1"/>
    <col min="2306" max="2307" width="9.109375" style="34" customWidth="1"/>
    <col min="2308" max="2308" width="13.44140625" style="34" customWidth="1"/>
    <col min="2309" max="2309" width="9" style="34"/>
    <col min="2310" max="2310" width="10.6640625" style="34" customWidth="1"/>
    <col min="2311" max="2314" width="10.5546875" style="34" customWidth="1"/>
    <col min="2315" max="2316" width="9" style="34"/>
    <col min="2317" max="2317" width="10.33203125" style="34" customWidth="1"/>
    <col min="2318" max="2318" width="10.5546875" style="34" customWidth="1"/>
    <col min="2319" max="2560" width="9" style="34"/>
    <col min="2561" max="2561" width="8.88671875" style="34" customWidth="1"/>
    <col min="2562" max="2563" width="9.109375" style="34" customWidth="1"/>
    <col min="2564" max="2564" width="13.44140625" style="34" customWidth="1"/>
    <col min="2565" max="2565" width="9" style="34"/>
    <col min="2566" max="2566" width="10.6640625" style="34" customWidth="1"/>
    <col min="2567" max="2570" width="10.5546875" style="34" customWidth="1"/>
    <col min="2571" max="2572" width="9" style="34"/>
    <col min="2573" max="2573" width="10.33203125" style="34" customWidth="1"/>
    <col min="2574" max="2574" width="10.5546875" style="34" customWidth="1"/>
    <col min="2575" max="2816" width="9" style="34"/>
    <col min="2817" max="2817" width="8.88671875" style="34" customWidth="1"/>
    <col min="2818" max="2819" width="9.109375" style="34" customWidth="1"/>
    <col min="2820" max="2820" width="13.44140625" style="34" customWidth="1"/>
    <col min="2821" max="2821" width="9" style="34"/>
    <col min="2822" max="2822" width="10.6640625" style="34" customWidth="1"/>
    <col min="2823" max="2826" width="10.5546875" style="34" customWidth="1"/>
    <col min="2827" max="2828" width="9" style="34"/>
    <col min="2829" max="2829" width="10.33203125" style="34" customWidth="1"/>
    <col min="2830" max="2830" width="10.5546875" style="34" customWidth="1"/>
    <col min="2831" max="3072" width="9" style="34"/>
    <col min="3073" max="3073" width="8.88671875" style="34" customWidth="1"/>
    <col min="3074" max="3075" width="9.109375" style="34" customWidth="1"/>
    <col min="3076" max="3076" width="13.44140625" style="34" customWidth="1"/>
    <col min="3077" max="3077" width="9" style="34"/>
    <col min="3078" max="3078" width="10.6640625" style="34" customWidth="1"/>
    <col min="3079" max="3082" width="10.5546875" style="34" customWidth="1"/>
    <col min="3083" max="3084" width="9" style="34"/>
    <col min="3085" max="3085" width="10.33203125" style="34" customWidth="1"/>
    <col min="3086" max="3086" width="10.5546875" style="34" customWidth="1"/>
    <col min="3087" max="3328" width="9" style="34"/>
    <col min="3329" max="3329" width="8.88671875" style="34" customWidth="1"/>
    <col min="3330" max="3331" width="9.109375" style="34" customWidth="1"/>
    <col min="3332" max="3332" width="13.44140625" style="34" customWidth="1"/>
    <col min="3333" max="3333" width="9" style="34"/>
    <col min="3334" max="3334" width="10.6640625" style="34" customWidth="1"/>
    <col min="3335" max="3338" width="10.5546875" style="34" customWidth="1"/>
    <col min="3339" max="3340" width="9" style="34"/>
    <col min="3341" max="3341" width="10.33203125" style="34" customWidth="1"/>
    <col min="3342" max="3342" width="10.5546875" style="34" customWidth="1"/>
    <col min="3343" max="3584" width="9" style="34"/>
    <col min="3585" max="3585" width="8.88671875" style="34" customWidth="1"/>
    <col min="3586" max="3587" width="9.109375" style="34" customWidth="1"/>
    <col min="3588" max="3588" width="13.44140625" style="34" customWidth="1"/>
    <col min="3589" max="3589" width="9" style="34"/>
    <col min="3590" max="3590" width="10.6640625" style="34" customWidth="1"/>
    <col min="3591" max="3594" width="10.5546875" style="34" customWidth="1"/>
    <col min="3595" max="3596" width="9" style="34"/>
    <col min="3597" max="3597" width="10.33203125" style="34" customWidth="1"/>
    <col min="3598" max="3598" width="10.5546875" style="34" customWidth="1"/>
    <col min="3599" max="3840" width="9" style="34"/>
    <col min="3841" max="3841" width="8.88671875" style="34" customWidth="1"/>
    <col min="3842" max="3843" width="9.109375" style="34" customWidth="1"/>
    <col min="3844" max="3844" width="13.44140625" style="34" customWidth="1"/>
    <col min="3845" max="3845" width="9" style="34"/>
    <col min="3846" max="3846" width="10.6640625" style="34" customWidth="1"/>
    <col min="3847" max="3850" width="10.5546875" style="34" customWidth="1"/>
    <col min="3851" max="3852" width="9" style="34"/>
    <col min="3853" max="3853" width="10.33203125" style="34" customWidth="1"/>
    <col min="3854" max="3854" width="10.5546875" style="34" customWidth="1"/>
    <col min="3855" max="4096" width="9" style="34"/>
    <col min="4097" max="4097" width="8.88671875" style="34" customWidth="1"/>
    <col min="4098" max="4099" width="9.109375" style="34" customWidth="1"/>
    <col min="4100" max="4100" width="13.44140625" style="34" customWidth="1"/>
    <col min="4101" max="4101" width="9" style="34"/>
    <col min="4102" max="4102" width="10.6640625" style="34" customWidth="1"/>
    <col min="4103" max="4106" width="10.5546875" style="34" customWidth="1"/>
    <col min="4107" max="4108" width="9" style="34"/>
    <col min="4109" max="4109" width="10.33203125" style="34" customWidth="1"/>
    <col min="4110" max="4110" width="10.5546875" style="34" customWidth="1"/>
    <col min="4111" max="4352" width="9" style="34"/>
    <col min="4353" max="4353" width="8.88671875" style="34" customWidth="1"/>
    <col min="4354" max="4355" width="9.109375" style="34" customWidth="1"/>
    <col min="4356" max="4356" width="13.44140625" style="34" customWidth="1"/>
    <col min="4357" max="4357" width="9" style="34"/>
    <col min="4358" max="4358" width="10.6640625" style="34" customWidth="1"/>
    <col min="4359" max="4362" width="10.5546875" style="34" customWidth="1"/>
    <col min="4363" max="4364" width="9" style="34"/>
    <col min="4365" max="4365" width="10.33203125" style="34" customWidth="1"/>
    <col min="4366" max="4366" width="10.5546875" style="34" customWidth="1"/>
    <col min="4367" max="4608" width="9" style="34"/>
    <col min="4609" max="4609" width="8.88671875" style="34" customWidth="1"/>
    <col min="4610" max="4611" width="9.109375" style="34" customWidth="1"/>
    <col min="4612" max="4612" width="13.44140625" style="34" customWidth="1"/>
    <col min="4613" max="4613" width="9" style="34"/>
    <col min="4614" max="4614" width="10.6640625" style="34" customWidth="1"/>
    <col min="4615" max="4618" width="10.5546875" style="34" customWidth="1"/>
    <col min="4619" max="4620" width="9" style="34"/>
    <col min="4621" max="4621" width="10.33203125" style="34" customWidth="1"/>
    <col min="4622" max="4622" width="10.5546875" style="34" customWidth="1"/>
    <col min="4623" max="4864" width="9" style="34"/>
    <col min="4865" max="4865" width="8.88671875" style="34" customWidth="1"/>
    <col min="4866" max="4867" width="9.109375" style="34" customWidth="1"/>
    <col min="4868" max="4868" width="13.44140625" style="34" customWidth="1"/>
    <col min="4869" max="4869" width="9" style="34"/>
    <col min="4870" max="4870" width="10.6640625" style="34" customWidth="1"/>
    <col min="4871" max="4874" width="10.5546875" style="34" customWidth="1"/>
    <col min="4875" max="4876" width="9" style="34"/>
    <col min="4877" max="4877" width="10.33203125" style="34" customWidth="1"/>
    <col min="4878" max="4878" width="10.5546875" style="34" customWidth="1"/>
    <col min="4879" max="5120" width="9" style="34"/>
    <col min="5121" max="5121" width="8.88671875" style="34" customWidth="1"/>
    <col min="5122" max="5123" width="9.109375" style="34" customWidth="1"/>
    <col min="5124" max="5124" width="13.44140625" style="34" customWidth="1"/>
    <col min="5125" max="5125" width="9" style="34"/>
    <col min="5126" max="5126" width="10.6640625" style="34" customWidth="1"/>
    <col min="5127" max="5130" width="10.5546875" style="34" customWidth="1"/>
    <col min="5131" max="5132" width="9" style="34"/>
    <col min="5133" max="5133" width="10.33203125" style="34" customWidth="1"/>
    <col min="5134" max="5134" width="10.5546875" style="34" customWidth="1"/>
    <col min="5135" max="5376" width="9" style="34"/>
    <col min="5377" max="5377" width="8.88671875" style="34" customWidth="1"/>
    <col min="5378" max="5379" width="9.109375" style="34" customWidth="1"/>
    <col min="5380" max="5380" width="13.44140625" style="34" customWidth="1"/>
    <col min="5381" max="5381" width="9" style="34"/>
    <col min="5382" max="5382" width="10.6640625" style="34" customWidth="1"/>
    <col min="5383" max="5386" width="10.5546875" style="34" customWidth="1"/>
    <col min="5387" max="5388" width="9" style="34"/>
    <col min="5389" max="5389" width="10.33203125" style="34" customWidth="1"/>
    <col min="5390" max="5390" width="10.5546875" style="34" customWidth="1"/>
    <col min="5391" max="5632" width="9" style="34"/>
    <col min="5633" max="5633" width="8.88671875" style="34" customWidth="1"/>
    <col min="5634" max="5635" width="9.109375" style="34" customWidth="1"/>
    <col min="5636" max="5636" width="13.44140625" style="34" customWidth="1"/>
    <col min="5637" max="5637" width="9" style="34"/>
    <col min="5638" max="5638" width="10.6640625" style="34" customWidth="1"/>
    <col min="5639" max="5642" width="10.5546875" style="34" customWidth="1"/>
    <col min="5643" max="5644" width="9" style="34"/>
    <col min="5645" max="5645" width="10.33203125" style="34" customWidth="1"/>
    <col min="5646" max="5646" width="10.5546875" style="34" customWidth="1"/>
    <col min="5647" max="5888" width="9" style="34"/>
    <col min="5889" max="5889" width="8.88671875" style="34" customWidth="1"/>
    <col min="5890" max="5891" width="9.109375" style="34" customWidth="1"/>
    <col min="5892" max="5892" width="13.44140625" style="34" customWidth="1"/>
    <col min="5893" max="5893" width="9" style="34"/>
    <col min="5894" max="5894" width="10.6640625" style="34" customWidth="1"/>
    <col min="5895" max="5898" width="10.5546875" style="34" customWidth="1"/>
    <col min="5899" max="5900" width="9" style="34"/>
    <col min="5901" max="5901" width="10.33203125" style="34" customWidth="1"/>
    <col min="5902" max="5902" width="10.5546875" style="34" customWidth="1"/>
    <col min="5903" max="6144" width="9" style="34"/>
    <col min="6145" max="6145" width="8.88671875" style="34" customWidth="1"/>
    <col min="6146" max="6147" width="9.109375" style="34" customWidth="1"/>
    <col min="6148" max="6148" width="13.44140625" style="34" customWidth="1"/>
    <col min="6149" max="6149" width="9" style="34"/>
    <col min="6150" max="6150" width="10.6640625" style="34" customWidth="1"/>
    <col min="6151" max="6154" width="10.5546875" style="34" customWidth="1"/>
    <col min="6155" max="6156" width="9" style="34"/>
    <col min="6157" max="6157" width="10.33203125" style="34" customWidth="1"/>
    <col min="6158" max="6158" width="10.5546875" style="34" customWidth="1"/>
    <col min="6159" max="6400" width="9" style="34"/>
    <col min="6401" max="6401" width="8.88671875" style="34" customWidth="1"/>
    <col min="6402" max="6403" width="9.109375" style="34" customWidth="1"/>
    <col min="6404" max="6404" width="13.44140625" style="34" customWidth="1"/>
    <col min="6405" max="6405" width="9" style="34"/>
    <col min="6406" max="6406" width="10.6640625" style="34" customWidth="1"/>
    <col min="6407" max="6410" width="10.5546875" style="34" customWidth="1"/>
    <col min="6411" max="6412" width="9" style="34"/>
    <col min="6413" max="6413" width="10.33203125" style="34" customWidth="1"/>
    <col min="6414" max="6414" width="10.5546875" style="34" customWidth="1"/>
    <col min="6415" max="6656" width="9" style="34"/>
    <col min="6657" max="6657" width="8.88671875" style="34" customWidth="1"/>
    <col min="6658" max="6659" width="9.109375" style="34" customWidth="1"/>
    <col min="6660" max="6660" width="13.44140625" style="34" customWidth="1"/>
    <col min="6661" max="6661" width="9" style="34"/>
    <col min="6662" max="6662" width="10.6640625" style="34" customWidth="1"/>
    <col min="6663" max="6666" width="10.5546875" style="34" customWidth="1"/>
    <col min="6667" max="6668" width="9" style="34"/>
    <col min="6669" max="6669" width="10.33203125" style="34" customWidth="1"/>
    <col min="6670" max="6670" width="10.5546875" style="34" customWidth="1"/>
    <col min="6671" max="6912" width="9" style="34"/>
    <col min="6913" max="6913" width="8.88671875" style="34" customWidth="1"/>
    <col min="6914" max="6915" width="9.109375" style="34" customWidth="1"/>
    <col min="6916" max="6916" width="13.44140625" style="34" customWidth="1"/>
    <col min="6917" max="6917" width="9" style="34"/>
    <col min="6918" max="6918" width="10.6640625" style="34" customWidth="1"/>
    <col min="6919" max="6922" width="10.5546875" style="34" customWidth="1"/>
    <col min="6923" max="6924" width="9" style="34"/>
    <col min="6925" max="6925" width="10.33203125" style="34" customWidth="1"/>
    <col min="6926" max="6926" width="10.5546875" style="34" customWidth="1"/>
    <col min="6927" max="7168" width="9" style="34"/>
    <col min="7169" max="7169" width="8.88671875" style="34" customWidth="1"/>
    <col min="7170" max="7171" width="9.109375" style="34" customWidth="1"/>
    <col min="7172" max="7172" width="13.44140625" style="34" customWidth="1"/>
    <col min="7173" max="7173" width="9" style="34"/>
    <col min="7174" max="7174" width="10.6640625" style="34" customWidth="1"/>
    <col min="7175" max="7178" width="10.5546875" style="34" customWidth="1"/>
    <col min="7179" max="7180" width="9" style="34"/>
    <col min="7181" max="7181" width="10.33203125" style="34" customWidth="1"/>
    <col min="7182" max="7182" width="10.5546875" style="34" customWidth="1"/>
    <col min="7183" max="7424" width="9" style="34"/>
    <col min="7425" max="7425" width="8.88671875" style="34" customWidth="1"/>
    <col min="7426" max="7427" width="9.109375" style="34" customWidth="1"/>
    <col min="7428" max="7428" width="13.44140625" style="34" customWidth="1"/>
    <col min="7429" max="7429" width="9" style="34"/>
    <col min="7430" max="7430" width="10.6640625" style="34" customWidth="1"/>
    <col min="7431" max="7434" width="10.5546875" style="34" customWidth="1"/>
    <col min="7435" max="7436" width="9" style="34"/>
    <col min="7437" max="7437" width="10.33203125" style="34" customWidth="1"/>
    <col min="7438" max="7438" width="10.5546875" style="34" customWidth="1"/>
    <col min="7439" max="7680" width="9" style="34"/>
    <col min="7681" max="7681" width="8.88671875" style="34" customWidth="1"/>
    <col min="7682" max="7683" width="9.109375" style="34" customWidth="1"/>
    <col min="7684" max="7684" width="13.44140625" style="34" customWidth="1"/>
    <col min="7685" max="7685" width="9" style="34"/>
    <col min="7686" max="7686" width="10.6640625" style="34" customWidth="1"/>
    <col min="7687" max="7690" width="10.5546875" style="34" customWidth="1"/>
    <col min="7691" max="7692" width="9" style="34"/>
    <col min="7693" max="7693" width="10.33203125" style="34" customWidth="1"/>
    <col min="7694" max="7694" width="10.5546875" style="34" customWidth="1"/>
    <col min="7695" max="7936" width="9" style="34"/>
    <col min="7937" max="7937" width="8.88671875" style="34" customWidth="1"/>
    <col min="7938" max="7939" width="9.109375" style="34" customWidth="1"/>
    <col min="7940" max="7940" width="13.44140625" style="34" customWidth="1"/>
    <col min="7941" max="7941" width="9" style="34"/>
    <col min="7942" max="7942" width="10.6640625" style="34" customWidth="1"/>
    <col min="7943" max="7946" width="10.5546875" style="34" customWidth="1"/>
    <col min="7947" max="7948" width="9" style="34"/>
    <col min="7949" max="7949" width="10.33203125" style="34" customWidth="1"/>
    <col min="7950" max="7950" width="10.5546875" style="34" customWidth="1"/>
    <col min="7951" max="8192" width="9" style="34"/>
    <col min="8193" max="8193" width="8.88671875" style="34" customWidth="1"/>
    <col min="8194" max="8195" width="9.109375" style="34" customWidth="1"/>
    <col min="8196" max="8196" width="13.44140625" style="34" customWidth="1"/>
    <col min="8197" max="8197" width="9" style="34"/>
    <col min="8198" max="8198" width="10.6640625" style="34" customWidth="1"/>
    <col min="8199" max="8202" width="10.5546875" style="34" customWidth="1"/>
    <col min="8203" max="8204" width="9" style="34"/>
    <col min="8205" max="8205" width="10.33203125" style="34" customWidth="1"/>
    <col min="8206" max="8206" width="10.5546875" style="34" customWidth="1"/>
    <col min="8207" max="8448" width="9" style="34"/>
    <col min="8449" max="8449" width="8.88671875" style="34" customWidth="1"/>
    <col min="8450" max="8451" width="9.109375" style="34" customWidth="1"/>
    <col min="8452" max="8452" width="13.44140625" style="34" customWidth="1"/>
    <col min="8453" max="8453" width="9" style="34"/>
    <col min="8454" max="8454" width="10.6640625" style="34" customWidth="1"/>
    <col min="8455" max="8458" width="10.5546875" style="34" customWidth="1"/>
    <col min="8459" max="8460" width="9" style="34"/>
    <col min="8461" max="8461" width="10.33203125" style="34" customWidth="1"/>
    <col min="8462" max="8462" width="10.5546875" style="34" customWidth="1"/>
    <col min="8463" max="8704" width="9" style="34"/>
    <col min="8705" max="8705" width="8.88671875" style="34" customWidth="1"/>
    <col min="8706" max="8707" width="9.109375" style="34" customWidth="1"/>
    <col min="8708" max="8708" width="13.44140625" style="34" customWidth="1"/>
    <col min="8709" max="8709" width="9" style="34"/>
    <col min="8710" max="8710" width="10.6640625" style="34" customWidth="1"/>
    <col min="8711" max="8714" width="10.5546875" style="34" customWidth="1"/>
    <col min="8715" max="8716" width="9" style="34"/>
    <col min="8717" max="8717" width="10.33203125" style="34" customWidth="1"/>
    <col min="8718" max="8718" width="10.5546875" style="34" customWidth="1"/>
    <col min="8719" max="8960" width="9" style="34"/>
    <col min="8961" max="8961" width="8.88671875" style="34" customWidth="1"/>
    <col min="8962" max="8963" width="9.109375" style="34" customWidth="1"/>
    <col min="8964" max="8964" width="13.44140625" style="34" customWidth="1"/>
    <col min="8965" max="8965" width="9" style="34"/>
    <col min="8966" max="8966" width="10.6640625" style="34" customWidth="1"/>
    <col min="8967" max="8970" width="10.5546875" style="34" customWidth="1"/>
    <col min="8971" max="8972" width="9" style="34"/>
    <col min="8973" max="8973" width="10.33203125" style="34" customWidth="1"/>
    <col min="8974" max="8974" width="10.5546875" style="34" customWidth="1"/>
    <col min="8975" max="9216" width="9" style="34"/>
    <col min="9217" max="9217" width="8.88671875" style="34" customWidth="1"/>
    <col min="9218" max="9219" width="9.109375" style="34" customWidth="1"/>
    <col min="9220" max="9220" width="13.44140625" style="34" customWidth="1"/>
    <col min="9221" max="9221" width="9" style="34"/>
    <col min="9222" max="9222" width="10.6640625" style="34" customWidth="1"/>
    <col min="9223" max="9226" width="10.5546875" style="34" customWidth="1"/>
    <col min="9227" max="9228" width="9" style="34"/>
    <col min="9229" max="9229" width="10.33203125" style="34" customWidth="1"/>
    <col min="9230" max="9230" width="10.5546875" style="34" customWidth="1"/>
    <col min="9231" max="9472" width="9" style="34"/>
    <col min="9473" max="9473" width="8.88671875" style="34" customWidth="1"/>
    <col min="9474" max="9475" width="9.109375" style="34" customWidth="1"/>
    <col min="9476" max="9476" width="13.44140625" style="34" customWidth="1"/>
    <col min="9477" max="9477" width="9" style="34"/>
    <col min="9478" max="9478" width="10.6640625" style="34" customWidth="1"/>
    <col min="9479" max="9482" width="10.5546875" style="34" customWidth="1"/>
    <col min="9483" max="9484" width="9" style="34"/>
    <col min="9485" max="9485" width="10.33203125" style="34" customWidth="1"/>
    <col min="9486" max="9486" width="10.5546875" style="34" customWidth="1"/>
    <col min="9487" max="9728" width="9" style="34"/>
    <col min="9729" max="9729" width="8.88671875" style="34" customWidth="1"/>
    <col min="9730" max="9731" width="9.109375" style="34" customWidth="1"/>
    <col min="9732" max="9732" width="13.44140625" style="34" customWidth="1"/>
    <col min="9733" max="9733" width="9" style="34"/>
    <col min="9734" max="9734" width="10.6640625" style="34" customWidth="1"/>
    <col min="9735" max="9738" width="10.5546875" style="34" customWidth="1"/>
    <col min="9739" max="9740" width="9" style="34"/>
    <col min="9741" max="9741" width="10.33203125" style="34" customWidth="1"/>
    <col min="9742" max="9742" width="10.5546875" style="34" customWidth="1"/>
    <col min="9743" max="9984" width="9" style="34"/>
    <col min="9985" max="9985" width="8.88671875" style="34" customWidth="1"/>
    <col min="9986" max="9987" width="9.109375" style="34" customWidth="1"/>
    <col min="9988" max="9988" width="13.44140625" style="34" customWidth="1"/>
    <col min="9989" max="9989" width="9" style="34"/>
    <col min="9990" max="9990" width="10.6640625" style="34" customWidth="1"/>
    <col min="9991" max="9994" width="10.5546875" style="34" customWidth="1"/>
    <col min="9995" max="9996" width="9" style="34"/>
    <col min="9997" max="9997" width="10.33203125" style="34" customWidth="1"/>
    <col min="9998" max="9998" width="10.5546875" style="34" customWidth="1"/>
    <col min="9999" max="10240" width="9" style="34"/>
    <col min="10241" max="10241" width="8.88671875" style="34" customWidth="1"/>
    <col min="10242" max="10243" width="9.109375" style="34" customWidth="1"/>
    <col min="10244" max="10244" width="13.44140625" style="34" customWidth="1"/>
    <col min="10245" max="10245" width="9" style="34"/>
    <col min="10246" max="10246" width="10.6640625" style="34" customWidth="1"/>
    <col min="10247" max="10250" width="10.5546875" style="34" customWidth="1"/>
    <col min="10251" max="10252" width="9" style="34"/>
    <col min="10253" max="10253" width="10.33203125" style="34" customWidth="1"/>
    <col min="10254" max="10254" width="10.5546875" style="34" customWidth="1"/>
    <col min="10255" max="10496" width="9" style="34"/>
    <col min="10497" max="10497" width="8.88671875" style="34" customWidth="1"/>
    <col min="10498" max="10499" width="9.109375" style="34" customWidth="1"/>
    <col min="10500" max="10500" width="13.44140625" style="34" customWidth="1"/>
    <col min="10501" max="10501" width="9" style="34"/>
    <col min="10502" max="10502" width="10.6640625" style="34" customWidth="1"/>
    <col min="10503" max="10506" width="10.5546875" style="34" customWidth="1"/>
    <col min="10507" max="10508" width="9" style="34"/>
    <col min="10509" max="10509" width="10.33203125" style="34" customWidth="1"/>
    <col min="10510" max="10510" width="10.5546875" style="34" customWidth="1"/>
    <col min="10511" max="10752" width="9" style="34"/>
    <col min="10753" max="10753" width="8.88671875" style="34" customWidth="1"/>
    <col min="10754" max="10755" width="9.109375" style="34" customWidth="1"/>
    <col min="10756" max="10756" width="13.44140625" style="34" customWidth="1"/>
    <col min="10757" max="10757" width="9" style="34"/>
    <col min="10758" max="10758" width="10.6640625" style="34" customWidth="1"/>
    <col min="10759" max="10762" width="10.5546875" style="34" customWidth="1"/>
    <col min="10763" max="10764" width="9" style="34"/>
    <col min="10765" max="10765" width="10.33203125" style="34" customWidth="1"/>
    <col min="10766" max="10766" width="10.5546875" style="34" customWidth="1"/>
    <col min="10767" max="11008" width="9" style="34"/>
    <col min="11009" max="11009" width="8.88671875" style="34" customWidth="1"/>
    <col min="11010" max="11011" width="9.109375" style="34" customWidth="1"/>
    <col min="11012" max="11012" width="13.44140625" style="34" customWidth="1"/>
    <col min="11013" max="11013" width="9" style="34"/>
    <col min="11014" max="11014" width="10.6640625" style="34" customWidth="1"/>
    <col min="11015" max="11018" width="10.5546875" style="34" customWidth="1"/>
    <col min="11019" max="11020" width="9" style="34"/>
    <col min="11021" max="11021" width="10.33203125" style="34" customWidth="1"/>
    <col min="11022" max="11022" width="10.5546875" style="34" customWidth="1"/>
    <col min="11023" max="11264" width="9" style="34"/>
    <col min="11265" max="11265" width="8.88671875" style="34" customWidth="1"/>
    <col min="11266" max="11267" width="9.109375" style="34" customWidth="1"/>
    <col min="11268" max="11268" width="13.44140625" style="34" customWidth="1"/>
    <col min="11269" max="11269" width="9" style="34"/>
    <col min="11270" max="11270" width="10.6640625" style="34" customWidth="1"/>
    <col min="11271" max="11274" width="10.5546875" style="34" customWidth="1"/>
    <col min="11275" max="11276" width="9" style="34"/>
    <col min="11277" max="11277" width="10.33203125" style="34" customWidth="1"/>
    <col min="11278" max="11278" width="10.5546875" style="34" customWidth="1"/>
    <col min="11279" max="11520" width="9" style="34"/>
    <col min="11521" max="11521" width="8.88671875" style="34" customWidth="1"/>
    <col min="11522" max="11523" width="9.109375" style="34" customWidth="1"/>
    <col min="11524" max="11524" width="13.44140625" style="34" customWidth="1"/>
    <col min="11525" max="11525" width="9" style="34"/>
    <col min="11526" max="11526" width="10.6640625" style="34" customWidth="1"/>
    <col min="11527" max="11530" width="10.5546875" style="34" customWidth="1"/>
    <col min="11531" max="11532" width="9" style="34"/>
    <col min="11533" max="11533" width="10.33203125" style="34" customWidth="1"/>
    <col min="11534" max="11534" width="10.5546875" style="34" customWidth="1"/>
    <col min="11535" max="11776" width="9" style="34"/>
    <col min="11777" max="11777" width="8.88671875" style="34" customWidth="1"/>
    <col min="11778" max="11779" width="9.109375" style="34" customWidth="1"/>
    <col min="11780" max="11780" width="13.44140625" style="34" customWidth="1"/>
    <col min="11781" max="11781" width="9" style="34"/>
    <col min="11782" max="11782" width="10.6640625" style="34" customWidth="1"/>
    <col min="11783" max="11786" width="10.5546875" style="34" customWidth="1"/>
    <col min="11787" max="11788" width="9" style="34"/>
    <col min="11789" max="11789" width="10.33203125" style="34" customWidth="1"/>
    <col min="11790" max="11790" width="10.5546875" style="34" customWidth="1"/>
    <col min="11791" max="12032" width="9" style="34"/>
    <col min="12033" max="12033" width="8.88671875" style="34" customWidth="1"/>
    <col min="12034" max="12035" width="9.109375" style="34" customWidth="1"/>
    <col min="12036" max="12036" width="13.44140625" style="34" customWidth="1"/>
    <col min="12037" max="12037" width="9" style="34"/>
    <col min="12038" max="12038" width="10.6640625" style="34" customWidth="1"/>
    <col min="12039" max="12042" width="10.5546875" style="34" customWidth="1"/>
    <col min="12043" max="12044" width="9" style="34"/>
    <col min="12045" max="12045" width="10.33203125" style="34" customWidth="1"/>
    <col min="12046" max="12046" width="10.5546875" style="34" customWidth="1"/>
    <col min="12047" max="12288" width="9" style="34"/>
    <col min="12289" max="12289" width="8.88671875" style="34" customWidth="1"/>
    <col min="12290" max="12291" width="9.109375" style="34" customWidth="1"/>
    <col min="12292" max="12292" width="13.44140625" style="34" customWidth="1"/>
    <col min="12293" max="12293" width="9" style="34"/>
    <col min="12294" max="12294" width="10.6640625" style="34" customWidth="1"/>
    <col min="12295" max="12298" width="10.5546875" style="34" customWidth="1"/>
    <col min="12299" max="12300" width="9" style="34"/>
    <col min="12301" max="12301" width="10.33203125" style="34" customWidth="1"/>
    <col min="12302" max="12302" width="10.5546875" style="34" customWidth="1"/>
    <col min="12303" max="12544" width="9" style="34"/>
    <col min="12545" max="12545" width="8.88671875" style="34" customWidth="1"/>
    <col min="12546" max="12547" width="9.109375" style="34" customWidth="1"/>
    <col min="12548" max="12548" width="13.44140625" style="34" customWidth="1"/>
    <col min="12549" max="12549" width="9" style="34"/>
    <col min="12550" max="12550" width="10.6640625" style="34" customWidth="1"/>
    <col min="12551" max="12554" width="10.5546875" style="34" customWidth="1"/>
    <col min="12555" max="12556" width="9" style="34"/>
    <col min="12557" max="12557" width="10.33203125" style="34" customWidth="1"/>
    <col min="12558" max="12558" width="10.5546875" style="34" customWidth="1"/>
    <col min="12559" max="12800" width="9" style="34"/>
    <col min="12801" max="12801" width="8.88671875" style="34" customWidth="1"/>
    <col min="12802" max="12803" width="9.109375" style="34" customWidth="1"/>
    <col min="12804" max="12804" width="13.44140625" style="34" customWidth="1"/>
    <col min="12805" max="12805" width="9" style="34"/>
    <col min="12806" max="12806" width="10.6640625" style="34" customWidth="1"/>
    <col min="12807" max="12810" width="10.5546875" style="34" customWidth="1"/>
    <col min="12811" max="12812" width="9" style="34"/>
    <col min="12813" max="12813" width="10.33203125" style="34" customWidth="1"/>
    <col min="12814" max="12814" width="10.5546875" style="34" customWidth="1"/>
    <col min="12815" max="13056" width="9" style="34"/>
    <col min="13057" max="13057" width="8.88671875" style="34" customWidth="1"/>
    <col min="13058" max="13059" width="9.109375" style="34" customWidth="1"/>
    <col min="13060" max="13060" width="13.44140625" style="34" customWidth="1"/>
    <col min="13061" max="13061" width="9" style="34"/>
    <col min="13062" max="13062" width="10.6640625" style="34" customWidth="1"/>
    <col min="13063" max="13066" width="10.5546875" style="34" customWidth="1"/>
    <col min="13067" max="13068" width="9" style="34"/>
    <col min="13069" max="13069" width="10.33203125" style="34" customWidth="1"/>
    <col min="13070" max="13070" width="10.5546875" style="34" customWidth="1"/>
    <col min="13071" max="13312" width="9" style="34"/>
    <col min="13313" max="13313" width="8.88671875" style="34" customWidth="1"/>
    <col min="13314" max="13315" width="9.109375" style="34" customWidth="1"/>
    <col min="13316" max="13316" width="13.44140625" style="34" customWidth="1"/>
    <col min="13317" max="13317" width="9" style="34"/>
    <col min="13318" max="13318" width="10.6640625" style="34" customWidth="1"/>
    <col min="13319" max="13322" width="10.5546875" style="34" customWidth="1"/>
    <col min="13323" max="13324" width="9" style="34"/>
    <col min="13325" max="13325" width="10.33203125" style="34" customWidth="1"/>
    <col min="13326" max="13326" width="10.5546875" style="34" customWidth="1"/>
    <col min="13327" max="13568" width="9" style="34"/>
    <col min="13569" max="13569" width="8.88671875" style="34" customWidth="1"/>
    <col min="13570" max="13571" width="9.109375" style="34" customWidth="1"/>
    <col min="13572" max="13572" width="13.44140625" style="34" customWidth="1"/>
    <col min="13573" max="13573" width="9" style="34"/>
    <col min="13574" max="13574" width="10.6640625" style="34" customWidth="1"/>
    <col min="13575" max="13578" width="10.5546875" style="34" customWidth="1"/>
    <col min="13579" max="13580" width="9" style="34"/>
    <col min="13581" max="13581" width="10.33203125" style="34" customWidth="1"/>
    <col min="13582" max="13582" width="10.5546875" style="34" customWidth="1"/>
    <col min="13583" max="13824" width="9" style="34"/>
    <col min="13825" max="13825" width="8.88671875" style="34" customWidth="1"/>
    <col min="13826" max="13827" width="9.109375" style="34" customWidth="1"/>
    <col min="13828" max="13828" width="13.44140625" style="34" customWidth="1"/>
    <col min="13829" max="13829" width="9" style="34"/>
    <col min="13830" max="13830" width="10.6640625" style="34" customWidth="1"/>
    <col min="13831" max="13834" width="10.5546875" style="34" customWidth="1"/>
    <col min="13835" max="13836" width="9" style="34"/>
    <col min="13837" max="13837" width="10.33203125" style="34" customWidth="1"/>
    <col min="13838" max="13838" width="10.5546875" style="34" customWidth="1"/>
    <col min="13839" max="14080" width="9" style="34"/>
    <col min="14081" max="14081" width="8.88671875" style="34" customWidth="1"/>
    <col min="14082" max="14083" width="9.109375" style="34" customWidth="1"/>
    <col min="14084" max="14084" width="13.44140625" style="34" customWidth="1"/>
    <col min="14085" max="14085" width="9" style="34"/>
    <col min="14086" max="14086" width="10.6640625" style="34" customWidth="1"/>
    <col min="14087" max="14090" width="10.5546875" style="34" customWidth="1"/>
    <col min="14091" max="14092" width="9" style="34"/>
    <col min="14093" max="14093" width="10.33203125" style="34" customWidth="1"/>
    <col min="14094" max="14094" width="10.5546875" style="34" customWidth="1"/>
    <col min="14095" max="14336" width="9" style="34"/>
    <col min="14337" max="14337" width="8.88671875" style="34" customWidth="1"/>
    <col min="14338" max="14339" width="9.109375" style="34" customWidth="1"/>
    <col min="14340" max="14340" width="13.44140625" style="34" customWidth="1"/>
    <col min="14341" max="14341" width="9" style="34"/>
    <col min="14342" max="14342" width="10.6640625" style="34" customWidth="1"/>
    <col min="14343" max="14346" width="10.5546875" style="34" customWidth="1"/>
    <col min="14347" max="14348" width="9" style="34"/>
    <col min="14349" max="14349" width="10.33203125" style="34" customWidth="1"/>
    <col min="14350" max="14350" width="10.5546875" style="34" customWidth="1"/>
    <col min="14351" max="14592" width="9" style="34"/>
    <col min="14593" max="14593" width="8.88671875" style="34" customWidth="1"/>
    <col min="14594" max="14595" width="9.109375" style="34" customWidth="1"/>
    <col min="14596" max="14596" width="13.44140625" style="34" customWidth="1"/>
    <col min="14597" max="14597" width="9" style="34"/>
    <col min="14598" max="14598" width="10.6640625" style="34" customWidth="1"/>
    <col min="14599" max="14602" width="10.5546875" style="34" customWidth="1"/>
    <col min="14603" max="14604" width="9" style="34"/>
    <col min="14605" max="14605" width="10.33203125" style="34" customWidth="1"/>
    <col min="14606" max="14606" width="10.5546875" style="34" customWidth="1"/>
    <col min="14607" max="14848" width="9" style="34"/>
    <col min="14849" max="14849" width="8.88671875" style="34" customWidth="1"/>
    <col min="14850" max="14851" width="9.109375" style="34" customWidth="1"/>
    <col min="14852" max="14852" width="13.44140625" style="34" customWidth="1"/>
    <col min="14853" max="14853" width="9" style="34"/>
    <col min="14854" max="14854" width="10.6640625" style="34" customWidth="1"/>
    <col min="14855" max="14858" width="10.5546875" style="34" customWidth="1"/>
    <col min="14859" max="14860" width="9" style="34"/>
    <col min="14861" max="14861" width="10.33203125" style="34" customWidth="1"/>
    <col min="14862" max="14862" width="10.5546875" style="34" customWidth="1"/>
    <col min="14863" max="15104" width="9" style="34"/>
    <col min="15105" max="15105" width="8.88671875" style="34" customWidth="1"/>
    <col min="15106" max="15107" width="9.109375" style="34" customWidth="1"/>
    <col min="15108" max="15108" width="13.44140625" style="34" customWidth="1"/>
    <col min="15109" max="15109" width="9" style="34"/>
    <col min="15110" max="15110" width="10.6640625" style="34" customWidth="1"/>
    <col min="15111" max="15114" width="10.5546875" style="34" customWidth="1"/>
    <col min="15115" max="15116" width="9" style="34"/>
    <col min="15117" max="15117" width="10.33203125" style="34" customWidth="1"/>
    <col min="15118" max="15118" width="10.5546875" style="34" customWidth="1"/>
    <col min="15119" max="15360" width="9" style="34"/>
    <col min="15361" max="15361" width="8.88671875" style="34" customWidth="1"/>
    <col min="15362" max="15363" width="9.109375" style="34" customWidth="1"/>
    <col min="15364" max="15364" width="13.44140625" style="34" customWidth="1"/>
    <col min="15365" max="15365" width="9" style="34"/>
    <col min="15366" max="15366" width="10.6640625" style="34" customWidth="1"/>
    <col min="15367" max="15370" width="10.5546875" style="34" customWidth="1"/>
    <col min="15371" max="15372" width="9" style="34"/>
    <col min="15373" max="15373" width="10.33203125" style="34" customWidth="1"/>
    <col min="15374" max="15374" width="10.5546875" style="34" customWidth="1"/>
    <col min="15375" max="15616" width="9" style="34"/>
    <col min="15617" max="15617" width="8.88671875" style="34" customWidth="1"/>
    <col min="15618" max="15619" width="9.109375" style="34" customWidth="1"/>
    <col min="15620" max="15620" width="13.44140625" style="34" customWidth="1"/>
    <col min="15621" max="15621" width="9" style="34"/>
    <col min="15622" max="15622" width="10.6640625" style="34" customWidth="1"/>
    <col min="15623" max="15626" width="10.5546875" style="34" customWidth="1"/>
    <col min="15627" max="15628" width="9" style="34"/>
    <col min="15629" max="15629" width="10.33203125" style="34" customWidth="1"/>
    <col min="15630" max="15630" width="10.5546875" style="34" customWidth="1"/>
    <col min="15631" max="15872" width="9" style="34"/>
    <col min="15873" max="15873" width="8.88671875" style="34" customWidth="1"/>
    <col min="15874" max="15875" width="9.109375" style="34" customWidth="1"/>
    <col min="15876" max="15876" width="13.44140625" style="34" customWidth="1"/>
    <col min="15877" max="15877" width="9" style="34"/>
    <col min="15878" max="15878" width="10.6640625" style="34" customWidth="1"/>
    <col min="15879" max="15882" width="10.5546875" style="34" customWidth="1"/>
    <col min="15883" max="15884" width="9" style="34"/>
    <col min="15885" max="15885" width="10.33203125" style="34" customWidth="1"/>
    <col min="15886" max="15886" width="10.5546875" style="34" customWidth="1"/>
    <col min="15887" max="16128" width="9" style="34"/>
    <col min="16129" max="16129" width="8.88671875" style="34" customWidth="1"/>
    <col min="16130" max="16131" width="9.109375" style="34" customWidth="1"/>
    <col min="16132" max="16132" width="13.44140625" style="34" customWidth="1"/>
    <col min="16133" max="16133" width="9" style="34"/>
    <col min="16134" max="16134" width="10.6640625" style="34" customWidth="1"/>
    <col min="16135" max="16138" width="10.5546875" style="34" customWidth="1"/>
    <col min="16139" max="16140" width="9" style="34"/>
    <col min="16141" max="16141" width="10.33203125" style="34" customWidth="1"/>
    <col min="16142" max="16142" width="10.5546875" style="34" customWidth="1"/>
    <col min="16143" max="16384" width="9" style="34"/>
  </cols>
  <sheetData>
    <row r="1" spans="1:17" x14ac:dyDescent="0.3">
      <c r="L1" s="35" t="s">
        <v>0</v>
      </c>
      <c r="M1" s="36"/>
    </row>
    <row r="2" spans="1:17" x14ac:dyDescent="0.3">
      <c r="L2" s="35" t="s">
        <v>32</v>
      </c>
      <c r="M2" s="36"/>
    </row>
    <row r="3" spans="1:17" x14ac:dyDescent="0.3">
      <c r="L3" s="35" t="s">
        <v>33</v>
      </c>
      <c r="M3" s="36"/>
    </row>
    <row r="4" spans="1:17" ht="15.6" x14ac:dyDescent="0.3">
      <c r="G4" s="222" t="s">
        <v>2</v>
      </c>
      <c r="H4" s="222"/>
      <c r="I4" s="222"/>
      <c r="J4" s="222"/>
      <c r="K4" s="37"/>
      <c r="L4" s="37"/>
      <c r="M4" s="37"/>
    </row>
    <row r="5" spans="1:17" ht="16.2" thickBot="1" x14ac:dyDescent="0.35">
      <c r="G5" s="223" t="s">
        <v>891</v>
      </c>
      <c r="H5" s="223"/>
      <c r="I5" s="223"/>
      <c r="J5" s="223"/>
      <c r="K5" s="37"/>
      <c r="L5" s="37"/>
      <c r="M5" s="37"/>
    </row>
    <row r="7" spans="1:17" ht="16.2" thickBot="1" x14ac:dyDescent="0.35">
      <c r="A7" s="219" t="s">
        <v>34</v>
      </c>
      <c r="B7" s="219"/>
      <c r="C7" s="224" t="s">
        <v>113</v>
      </c>
      <c r="D7" s="224"/>
      <c r="E7" s="38"/>
      <c r="F7" s="38"/>
      <c r="G7" s="38"/>
      <c r="H7" s="38"/>
      <c r="I7" s="38"/>
      <c r="J7" s="38"/>
      <c r="K7" s="38"/>
      <c r="L7" s="38"/>
      <c r="O7" s="225" t="s">
        <v>1</v>
      </c>
      <c r="P7" s="225"/>
      <c r="Q7" s="38"/>
    </row>
    <row r="8" spans="1:17" ht="15.6" x14ac:dyDescent="0.3">
      <c r="A8" s="38"/>
      <c r="B8" s="38"/>
      <c r="C8" s="38"/>
      <c r="D8" s="38"/>
      <c r="E8" s="38"/>
      <c r="F8" s="38"/>
      <c r="G8" s="38"/>
      <c r="H8" s="38"/>
      <c r="I8" s="38"/>
      <c r="J8" s="38"/>
      <c r="K8" s="38"/>
      <c r="L8" s="38"/>
      <c r="M8" s="38"/>
      <c r="N8" s="38"/>
      <c r="O8" s="38"/>
      <c r="P8" s="38"/>
      <c r="Q8" s="38"/>
    </row>
    <row r="9" spans="1:17" ht="15.6" x14ac:dyDescent="0.3">
      <c r="A9" s="152" t="s">
        <v>36</v>
      </c>
      <c r="B9" s="152"/>
      <c r="C9" s="167" t="s">
        <v>68</v>
      </c>
      <c r="D9" s="167"/>
      <c r="E9" s="167"/>
      <c r="F9" s="167"/>
      <c r="G9" s="152" t="s">
        <v>37</v>
      </c>
      <c r="H9" s="152"/>
      <c r="I9" s="162" t="s">
        <v>69</v>
      </c>
      <c r="J9" s="162"/>
      <c r="K9" s="162"/>
      <c r="L9" s="162"/>
      <c r="M9" s="154" t="s">
        <v>38</v>
      </c>
      <c r="N9" s="154"/>
      <c r="O9" s="145" t="s">
        <v>39</v>
      </c>
      <c r="P9" s="145"/>
      <c r="Q9" s="38"/>
    </row>
    <row r="10" spans="1:17" ht="15.6" x14ac:dyDescent="0.3">
      <c r="A10"/>
      <c r="B10" s="1"/>
      <c r="C10" s="146" t="s">
        <v>3</v>
      </c>
      <c r="D10" s="146"/>
      <c r="E10" s="146"/>
      <c r="F10" s="146"/>
      <c r="G10"/>
      <c r="H10" s="1"/>
      <c r="I10" s="146" t="s">
        <v>3</v>
      </c>
      <c r="J10" s="146"/>
      <c r="K10" s="146"/>
      <c r="L10" s="146"/>
      <c r="M10" s="5"/>
      <c r="N10" s="5"/>
      <c r="O10" s="5"/>
      <c r="P10" s="5"/>
      <c r="Q10" s="38"/>
    </row>
    <row r="11" spans="1:17" ht="15" customHeight="1" x14ac:dyDescent="0.3">
      <c r="A11" s="140" t="s">
        <v>4</v>
      </c>
      <c r="B11" s="140"/>
      <c r="C11" s="140"/>
      <c r="D11" s="209" t="s">
        <v>143</v>
      </c>
      <c r="E11" s="214"/>
      <c r="F11" s="214"/>
      <c r="G11" s="214"/>
      <c r="H11" s="214"/>
      <c r="I11" s="214"/>
      <c r="J11" s="214"/>
      <c r="K11" s="148" t="s">
        <v>5</v>
      </c>
      <c r="L11" s="165" t="s">
        <v>70</v>
      </c>
      <c r="M11" s="166"/>
      <c r="N11" s="166"/>
      <c r="O11" s="166"/>
      <c r="P11" s="166"/>
      <c r="Q11" s="39"/>
    </row>
    <row r="12" spans="1:17" ht="110.4" customHeight="1" x14ac:dyDescent="0.3">
      <c r="A12" s="140"/>
      <c r="B12" s="140"/>
      <c r="C12" s="140"/>
      <c r="D12" s="151" t="s">
        <v>60</v>
      </c>
      <c r="E12" s="151"/>
      <c r="F12" s="151"/>
      <c r="G12" s="151"/>
      <c r="H12" s="151"/>
      <c r="I12" s="151"/>
      <c r="J12" s="151"/>
      <c r="K12" s="148"/>
      <c r="L12" s="144" t="s">
        <v>61</v>
      </c>
      <c r="M12" s="144"/>
      <c r="N12" s="144"/>
      <c r="O12" s="144"/>
      <c r="P12" s="144"/>
      <c r="Q12" s="40"/>
    </row>
    <row r="13" spans="1:17" x14ac:dyDescent="0.3">
      <c r="A13" s="208" t="s">
        <v>7</v>
      </c>
      <c r="B13" s="208"/>
      <c r="C13" s="208"/>
      <c r="D13" s="209" t="s">
        <v>148</v>
      </c>
      <c r="E13" s="209"/>
      <c r="F13" s="209"/>
      <c r="G13" s="209"/>
      <c r="H13" s="209"/>
      <c r="I13" s="209"/>
      <c r="J13" s="209"/>
      <c r="K13" s="209"/>
      <c r="L13" s="209"/>
      <c r="M13" s="209"/>
      <c r="N13" s="209"/>
      <c r="O13" s="209"/>
      <c r="P13" s="209"/>
    </row>
    <row r="14" spans="1:17" ht="57.6" customHeight="1" x14ac:dyDescent="0.3">
      <c r="A14" s="208"/>
      <c r="B14" s="208"/>
      <c r="C14" s="208"/>
      <c r="D14" s="210" t="s">
        <v>62</v>
      </c>
      <c r="E14" s="210"/>
      <c r="F14" s="210"/>
      <c r="G14" s="210"/>
      <c r="H14" s="210"/>
      <c r="I14" s="210"/>
      <c r="J14" s="210"/>
      <c r="K14" s="210"/>
      <c r="L14" s="210"/>
      <c r="M14" s="210"/>
      <c r="N14" s="210"/>
      <c r="O14" s="210"/>
      <c r="P14" s="210"/>
    </row>
    <row r="15" spans="1:17" ht="14.4" customHeight="1" x14ac:dyDescent="0.3">
      <c r="A15" s="208" t="s">
        <v>8</v>
      </c>
      <c r="B15" s="208"/>
      <c r="C15" s="208"/>
      <c r="D15" s="209" t="s">
        <v>123</v>
      </c>
      <c r="E15" s="209"/>
      <c r="F15" s="209"/>
      <c r="G15" s="209"/>
      <c r="H15" s="209"/>
      <c r="I15" s="209"/>
      <c r="J15" s="209"/>
      <c r="K15" s="209"/>
      <c r="L15" s="209"/>
      <c r="M15" s="209"/>
      <c r="N15" s="209"/>
      <c r="O15" s="209"/>
      <c r="P15" s="209"/>
    </row>
    <row r="16" spans="1:17" ht="55.2" customHeight="1" x14ac:dyDescent="0.3">
      <c r="A16" s="208"/>
      <c r="B16" s="208"/>
      <c r="C16" s="208"/>
      <c r="D16" s="211" t="s">
        <v>63</v>
      </c>
      <c r="E16" s="211"/>
      <c r="F16" s="211"/>
      <c r="G16" s="211"/>
      <c r="H16" s="211"/>
      <c r="I16" s="211"/>
      <c r="J16" s="211"/>
      <c r="K16" s="211"/>
      <c r="L16" s="211"/>
      <c r="M16" s="211"/>
      <c r="N16" s="211"/>
      <c r="O16" s="211"/>
      <c r="P16" s="211"/>
    </row>
    <row r="17" spans="1:17" ht="30" customHeight="1" x14ac:dyDescent="0.3">
      <c r="A17" s="203" t="s">
        <v>9</v>
      </c>
      <c r="B17" s="203"/>
      <c r="C17" s="203"/>
      <c r="D17" s="204" t="s">
        <v>64</v>
      </c>
      <c r="E17" s="204"/>
      <c r="F17" s="204"/>
      <c r="G17" s="204"/>
      <c r="H17" s="205" t="s">
        <v>10</v>
      </c>
      <c r="I17" s="205"/>
      <c r="J17" s="205"/>
      <c r="K17" s="173" t="s">
        <v>137</v>
      </c>
      <c r="L17" s="173"/>
      <c r="M17" s="173"/>
      <c r="N17" s="173"/>
      <c r="O17" s="173"/>
      <c r="P17" s="173"/>
    </row>
    <row r="18" spans="1:17" ht="15.6" customHeight="1" x14ac:dyDescent="0.3">
      <c r="A18" s="203"/>
      <c r="B18" s="203"/>
      <c r="C18" s="203"/>
      <c r="D18" s="206" t="s">
        <v>11</v>
      </c>
      <c r="E18" s="206"/>
      <c r="F18" s="206"/>
      <c r="G18" s="206"/>
      <c r="H18" s="205"/>
      <c r="I18" s="205"/>
      <c r="J18" s="205"/>
      <c r="K18" s="207" t="s">
        <v>11</v>
      </c>
      <c r="L18" s="207"/>
      <c r="M18" s="207"/>
      <c r="N18" s="207"/>
      <c r="O18" s="207"/>
      <c r="P18" s="207"/>
    </row>
    <row r="19" spans="1:17" ht="28.2" customHeight="1" x14ac:dyDescent="0.3">
      <c r="A19" s="187" t="s">
        <v>40</v>
      </c>
      <c r="B19" s="188"/>
      <c r="C19" s="189" t="s">
        <v>893</v>
      </c>
      <c r="D19" s="189"/>
      <c r="E19" s="190" t="s">
        <v>41</v>
      </c>
      <c r="F19" s="190"/>
      <c r="G19" s="191" t="s">
        <v>894</v>
      </c>
      <c r="H19" s="191"/>
      <c r="I19" s="191"/>
      <c r="J19" s="190" t="s">
        <v>42</v>
      </c>
      <c r="K19" s="190"/>
      <c r="L19" s="190"/>
      <c r="M19" s="192" t="str">
        <f>LEFT(L11,SEARCH(" ",L11)-1)&amp;" "&amp;LEFT(MID(L11,SEARCH(" ",L11)+1,1))&amp;"."&amp;LEFT(MID(L11,SEARCH(" ",L11,SEARCH(" ",L11)+1)+1,1))&amp;"."</f>
        <v>Голуб І.Л.</v>
      </c>
      <c r="N19" s="192"/>
      <c r="O19" s="192"/>
      <c r="P19" s="192"/>
    </row>
    <row r="20" spans="1:17" ht="54.6" customHeight="1" x14ac:dyDescent="0.3">
      <c r="A20" s="41"/>
      <c r="B20" s="42"/>
      <c r="C20" s="193" t="s">
        <v>12</v>
      </c>
      <c r="D20" s="193"/>
      <c r="E20" s="42"/>
      <c r="F20" s="43"/>
      <c r="G20" s="194" t="s">
        <v>12</v>
      </c>
      <c r="H20" s="194"/>
      <c r="I20" s="194"/>
      <c r="J20" s="190"/>
      <c r="K20" s="190"/>
      <c r="L20" s="190"/>
      <c r="M20" s="195" t="s">
        <v>65</v>
      </c>
      <c r="N20" s="195"/>
      <c r="O20" s="195"/>
      <c r="P20" s="195"/>
    </row>
    <row r="21" spans="1:17" customFormat="1" ht="31.2" customHeight="1" thickBot="1" x14ac:dyDescent="0.35">
      <c r="A21" s="128" t="s">
        <v>43</v>
      </c>
      <c r="B21" s="128"/>
      <c r="C21" s="128"/>
      <c r="D21" s="128"/>
      <c r="E21" s="128"/>
      <c r="F21" s="128"/>
      <c r="G21" s="251" t="s">
        <v>71</v>
      </c>
      <c r="H21" s="169"/>
      <c r="I21" s="169"/>
      <c r="J21" s="11"/>
      <c r="K21" s="12"/>
      <c r="L21" s="31">
        <f>M21+O38</f>
        <v>30.1</v>
      </c>
      <c r="M21" s="33">
        <v>14.4</v>
      </c>
      <c r="N21" s="13"/>
    </row>
    <row r="22" spans="1:17" ht="15.6" customHeight="1" x14ac:dyDescent="0.3">
      <c r="G22" s="199" t="s">
        <v>44</v>
      </c>
      <c r="H22" s="199"/>
      <c r="I22" s="199"/>
      <c r="J22" s="49"/>
      <c r="K22" s="36" t="s">
        <v>45</v>
      </c>
      <c r="M22" s="36"/>
      <c r="N22" s="36"/>
    </row>
    <row r="23" spans="1:17" ht="15.6" customHeight="1" x14ac:dyDescent="0.3">
      <c r="G23" s="49"/>
      <c r="H23" s="49"/>
      <c r="I23" s="49"/>
      <c r="J23" s="49"/>
      <c r="K23" s="36"/>
      <c r="M23" s="36"/>
      <c r="N23" s="36"/>
    </row>
    <row r="24" spans="1:17" x14ac:dyDescent="0.3">
      <c r="A24" s="200" t="s">
        <v>13</v>
      </c>
      <c r="B24" s="201"/>
      <c r="C24" s="201"/>
      <c r="D24" s="201"/>
      <c r="E24" s="202"/>
      <c r="F24" s="202"/>
      <c r="G24" s="202"/>
      <c r="H24" s="202"/>
      <c r="I24" s="202"/>
      <c r="J24" s="202"/>
      <c r="K24" s="202"/>
      <c r="L24" s="186" t="s">
        <v>66</v>
      </c>
      <c r="M24" s="186"/>
      <c r="N24" s="50"/>
      <c r="O24" s="51"/>
      <c r="P24" s="51"/>
    </row>
    <row r="25" spans="1:17" ht="15.6" customHeight="1" x14ac:dyDescent="0.3">
      <c r="A25" s="52"/>
      <c r="E25" s="180" t="s">
        <v>14</v>
      </c>
      <c r="F25" s="180"/>
      <c r="G25" s="180"/>
      <c r="H25" s="180"/>
      <c r="I25" s="180"/>
      <c r="J25" s="180"/>
      <c r="K25" s="180"/>
    </row>
    <row r="26" spans="1:17" ht="15.6" customHeight="1" x14ac:dyDescent="0.3">
      <c r="A26" s="181" t="s">
        <v>15</v>
      </c>
      <c r="B26" s="181"/>
      <c r="C26" s="181"/>
      <c r="D26" s="181"/>
      <c r="E26" s="182" t="s">
        <v>780</v>
      </c>
      <c r="F26" s="182"/>
      <c r="G26" s="182"/>
      <c r="H26" s="182"/>
      <c r="I26" s="182"/>
      <c r="J26" s="182"/>
      <c r="K26" s="182"/>
      <c r="L26" s="182"/>
      <c r="M26" s="182"/>
      <c r="N26" s="182"/>
      <c r="O26" s="182"/>
    </row>
    <row r="27" spans="1:17" ht="15.6" customHeight="1" x14ac:dyDescent="0.3">
      <c r="A27" s="53"/>
      <c r="B27" s="38"/>
      <c r="C27" s="38"/>
      <c r="D27" s="38"/>
      <c r="E27" s="38"/>
      <c r="F27" s="38"/>
      <c r="G27" s="38"/>
      <c r="H27" s="38"/>
      <c r="I27" s="38"/>
      <c r="J27" s="38"/>
      <c r="K27" s="38"/>
      <c r="L27" s="38"/>
      <c r="M27" s="38"/>
      <c r="N27" s="38"/>
    </row>
    <row r="28" spans="1:17" x14ac:dyDescent="0.3">
      <c r="N28" s="54" t="s">
        <v>46</v>
      </c>
      <c r="P28" s="54"/>
    </row>
    <row r="29" spans="1:17" ht="15.6" x14ac:dyDescent="0.3">
      <c r="H29" s="55"/>
      <c r="I29" s="55" t="s">
        <v>16</v>
      </c>
      <c r="J29" s="55"/>
    </row>
    <row r="30" spans="1:17" ht="111.6" customHeight="1" x14ac:dyDescent="0.3">
      <c r="B30" s="56" t="s">
        <v>47</v>
      </c>
      <c r="C30" s="183" t="s">
        <v>48</v>
      </c>
      <c r="D30" s="183"/>
      <c r="E30" s="183"/>
      <c r="F30" s="56" t="s">
        <v>49</v>
      </c>
      <c r="G30" s="56" t="s">
        <v>50</v>
      </c>
      <c r="H30" s="56" t="s">
        <v>51</v>
      </c>
      <c r="I30" s="56" t="s">
        <v>52</v>
      </c>
      <c r="J30" s="56" t="s">
        <v>17</v>
      </c>
      <c r="K30" s="56" t="s">
        <v>18</v>
      </c>
      <c r="L30" s="56" t="s">
        <v>19</v>
      </c>
      <c r="M30" s="56" t="s">
        <v>20</v>
      </c>
      <c r="N30" s="56" t="s">
        <v>21</v>
      </c>
      <c r="O30" s="56" t="s">
        <v>25</v>
      </c>
    </row>
    <row r="31" spans="1:17" x14ac:dyDescent="0.3">
      <c r="B31" s="57">
        <v>1</v>
      </c>
      <c r="C31" s="174">
        <v>2</v>
      </c>
      <c r="D31" s="174"/>
      <c r="E31" s="174"/>
      <c r="F31" s="57">
        <v>3</v>
      </c>
      <c r="G31" s="57">
        <v>4</v>
      </c>
      <c r="H31" s="57"/>
      <c r="I31" s="57">
        <v>5</v>
      </c>
      <c r="J31" s="57">
        <v>6</v>
      </c>
      <c r="K31" s="57">
        <v>7</v>
      </c>
      <c r="L31" s="57">
        <v>8</v>
      </c>
      <c r="M31" s="57">
        <v>9</v>
      </c>
      <c r="N31" s="57">
        <v>10</v>
      </c>
      <c r="O31" s="57">
        <v>11</v>
      </c>
    </row>
    <row r="32" spans="1:17" s="58" customFormat="1" ht="26.4" customHeight="1" x14ac:dyDescent="0.25">
      <c r="B32" s="59">
        <v>1</v>
      </c>
      <c r="C32" s="184" t="s">
        <v>892</v>
      </c>
      <c r="D32" s="184"/>
      <c r="E32" s="184"/>
      <c r="F32" s="59" t="s">
        <v>6</v>
      </c>
      <c r="G32" s="59" t="s">
        <v>6</v>
      </c>
      <c r="H32" s="59" t="s">
        <v>6</v>
      </c>
      <c r="I32" s="59" t="s">
        <v>22</v>
      </c>
      <c r="J32" s="59">
        <v>117</v>
      </c>
      <c r="K32" s="59"/>
      <c r="L32" s="59"/>
      <c r="M32" s="59"/>
      <c r="N32" s="59"/>
      <c r="O32" s="59">
        <v>15.7</v>
      </c>
      <c r="P32" s="60"/>
      <c r="Q32" s="60"/>
    </row>
    <row r="33" spans="1:15" s="58" customFormat="1" ht="13.2" x14ac:dyDescent="0.25">
      <c r="B33" s="61"/>
      <c r="C33" s="184"/>
      <c r="D33" s="184"/>
      <c r="E33" s="184"/>
      <c r="F33" s="59" t="s">
        <v>6</v>
      </c>
      <c r="G33" s="59" t="s">
        <v>6</v>
      </c>
      <c r="H33" s="59" t="s">
        <v>6</v>
      </c>
      <c r="I33" s="59"/>
      <c r="J33" s="59"/>
      <c r="K33" s="62"/>
      <c r="L33" s="62"/>
      <c r="M33" s="62"/>
      <c r="N33" s="62"/>
      <c r="O33" s="61"/>
    </row>
    <row r="34" spans="1:15" s="58" customFormat="1" ht="13.2" x14ac:dyDescent="0.25">
      <c r="B34" s="62"/>
      <c r="C34" s="185"/>
      <c r="D34" s="185"/>
      <c r="E34" s="185"/>
      <c r="F34" s="59"/>
      <c r="G34" s="59"/>
      <c r="H34" s="59"/>
      <c r="I34" s="59"/>
      <c r="J34" s="59"/>
      <c r="K34" s="62"/>
      <c r="L34" s="62"/>
      <c r="M34" s="62"/>
      <c r="N34" s="62"/>
      <c r="O34" s="61"/>
    </row>
    <row r="35" spans="1:15" s="58" customFormat="1" ht="13.2" x14ac:dyDescent="0.25">
      <c r="B35" s="62"/>
      <c r="C35" s="185"/>
      <c r="D35" s="185"/>
      <c r="E35" s="185"/>
      <c r="F35" s="59"/>
      <c r="G35" s="59"/>
      <c r="H35" s="59"/>
      <c r="I35" s="62"/>
      <c r="J35" s="61"/>
      <c r="K35" s="62"/>
      <c r="L35" s="62"/>
      <c r="M35" s="62"/>
      <c r="N35" s="62"/>
      <c r="O35" s="61"/>
    </row>
    <row r="36" spans="1:15" s="58" customFormat="1" ht="13.2" x14ac:dyDescent="0.25">
      <c r="B36" s="62"/>
      <c r="C36" s="185"/>
      <c r="D36" s="185"/>
      <c r="E36" s="185"/>
      <c r="F36" s="59"/>
      <c r="G36" s="59"/>
      <c r="H36" s="59"/>
      <c r="I36" s="62"/>
      <c r="J36" s="61"/>
      <c r="K36" s="62"/>
      <c r="L36" s="62"/>
      <c r="M36" s="62"/>
      <c r="N36" s="62"/>
      <c r="O36" s="61"/>
    </row>
    <row r="37" spans="1:15" s="58" customFormat="1" ht="13.2" x14ac:dyDescent="0.25">
      <c r="B37" s="62"/>
      <c r="C37" s="185"/>
      <c r="D37" s="185"/>
      <c r="E37" s="185"/>
      <c r="F37" s="59"/>
      <c r="G37" s="59"/>
      <c r="H37" s="59"/>
      <c r="I37" s="62"/>
      <c r="J37" s="61"/>
      <c r="K37" s="62"/>
      <c r="L37" s="62"/>
      <c r="M37" s="62"/>
      <c r="N37" s="62"/>
      <c r="O37" s="61"/>
    </row>
    <row r="38" spans="1:15" s="58" customFormat="1" ht="13.2" x14ac:dyDescent="0.25">
      <c r="B38" s="179" t="s">
        <v>53</v>
      </c>
      <c r="C38" s="179"/>
      <c r="D38" s="179"/>
      <c r="E38" s="179"/>
      <c r="F38" s="59" t="s">
        <v>6</v>
      </c>
      <c r="G38" s="59" t="s">
        <v>6</v>
      </c>
      <c r="H38" s="59" t="s">
        <v>6</v>
      </c>
      <c r="I38" s="61" t="s">
        <v>22</v>
      </c>
      <c r="J38" s="61">
        <f>SUM(J32:J37)</f>
        <v>117</v>
      </c>
      <c r="K38" s="62"/>
      <c r="L38" s="62"/>
      <c r="M38" s="62"/>
      <c r="N38" s="62"/>
      <c r="O38" s="61">
        <f>SUM(O32:O37)</f>
        <v>15.7</v>
      </c>
    </row>
    <row r="40" spans="1:15" ht="79.2" customHeight="1" x14ac:dyDescent="0.3">
      <c r="A40" s="175" t="s">
        <v>566</v>
      </c>
      <c r="B40" s="176"/>
      <c r="C40" s="176"/>
      <c r="D40" s="176"/>
      <c r="E40" s="176"/>
      <c r="F40" s="176"/>
      <c r="I40" s="177" t="s">
        <v>55</v>
      </c>
      <c r="J40" s="177"/>
      <c r="K40" s="177"/>
      <c r="L40" s="177"/>
      <c r="M40" s="177"/>
      <c r="N40" s="177"/>
    </row>
    <row r="41" spans="1:15" ht="15.6" customHeight="1" x14ac:dyDescent="0.3">
      <c r="A41" s="40"/>
      <c r="B41" s="63"/>
      <c r="C41" s="63"/>
      <c r="D41" s="63"/>
      <c r="E41" s="63"/>
      <c r="F41" s="63"/>
      <c r="I41" s="40"/>
      <c r="J41" s="40"/>
      <c r="K41" s="40"/>
      <c r="L41" s="40"/>
      <c r="M41" s="40"/>
      <c r="N41" s="40"/>
    </row>
    <row r="42" spans="1:15" ht="15.6" x14ac:dyDescent="0.3">
      <c r="G42" s="55" t="s">
        <v>23</v>
      </c>
      <c r="H42" s="55"/>
      <c r="I42" s="55"/>
      <c r="J42" s="55"/>
    </row>
    <row r="43" spans="1:15" x14ac:dyDescent="0.3">
      <c r="B43" s="178" t="s">
        <v>24</v>
      </c>
      <c r="C43" s="64"/>
      <c r="D43" s="178" t="s">
        <v>25</v>
      </c>
      <c r="E43" s="178" t="s">
        <v>56</v>
      </c>
      <c r="F43" s="178"/>
      <c r="G43" s="178"/>
      <c r="H43" s="64"/>
      <c r="I43" s="64"/>
      <c r="J43" s="64"/>
      <c r="K43" s="178" t="s">
        <v>26</v>
      </c>
      <c r="L43" s="178"/>
      <c r="M43" s="178"/>
    </row>
    <row r="44" spans="1:15" x14ac:dyDescent="0.3">
      <c r="B44" s="178"/>
      <c r="C44" s="64"/>
      <c r="D44" s="178"/>
      <c r="E44" s="64" t="s">
        <v>27</v>
      </c>
      <c r="F44" s="64" t="s">
        <v>28</v>
      </c>
      <c r="G44" s="64" t="s">
        <v>29</v>
      </c>
      <c r="H44" s="64"/>
      <c r="I44" s="64"/>
      <c r="J44" s="64"/>
      <c r="K44" s="178"/>
      <c r="L44" s="178"/>
      <c r="M44" s="178"/>
    </row>
    <row r="45" spans="1:15" x14ac:dyDescent="0.3">
      <c r="B45" s="57">
        <v>1</v>
      </c>
      <c r="C45" s="57"/>
      <c r="D45" s="57">
        <v>2</v>
      </c>
      <c r="E45" s="57">
        <v>3</v>
      </c>
      <c r="F45" s="57">
        <v>4</v>
      </c>
      <c r="G45" s="57">
        <v>5</v>
      </c>
      <c r="H45" s="57"/>
      <c r="I45" s="57"/>
      <c r="J45" s="57"/>
      <c r="K45" s="174">
        <v>6</v>
      </c>
      <c r="L45" s="174"/>
      <c r="M45" s="174"/>
    </row>
    <row r="46" spans="1:15" x14ac:dyDescent="0.3">
      <c r="B46" s="65" t="s">
        <v>57</v>
      </c>
      <c r="C46" s="65"/>
      <c r="D46" s="65"/>
      <c r="E46" s="65"/>
      <c r="F46" s="65"/>
      <c r="G46" s="65"/>
      <c r="H46" s="65"/>
      <c r="I46" s="65"/>
      <c r="J46" s="65"/>
      <c r="K46" s="65"/>
      <c r="L46" s="65"/>
      <c r="M46" s="65"/>
    </row>
    <row r="47" spans="1:15" x14ac:dyDescent="0.3">
      <c r="B47" s="65" t="s">
        <v>30</v>
      </c>
      <c r="C47" s="65"/>
      <c r="D47" s="65"/>
      <c r="E47" s="65"/>
      <c r="F47" s="65"/>
      <c r="G47" s="65"/>
      <c r="H47" s="65"/>
      <c r="I47" s="65"/>
      <c r="J47" s="65"/>
      <c r="K47" s="65"/>
      <c r="L47" s="65"/>
      <c r="M47" s="65"/>
    </row>
    <row r="49" spans="2:10" x14ac:dyDescent="0.3">
      <c r="B49" s="66" t="s">
        <v>58</v>
      </c>
      <c r="C49" s="66"/>
      <c r="D49" s="36"/>
      <c r="E49" s="36"/>
      <c r="F49" s="36"/>
      <c r="G49" s="36"/>
      <c r="H49" s="36"/>
      <c r="I49" s="36"/>
      <c r="J49" s="36"/>
    </row>
    <row r="50" spans="2:10" x14ac:dyDescent="0.3">
      <c r="B50" s="35" t="s">
        <v>59</v>
      </c>
      <c r="C50" s="35"/>
      <c r="D50" s="36"/>
      <c r="E50" s="36"/>
      <c r="F50" s="36"/>
      <c r="G50" s="36"/>
      <c r="H50" s="36"/>
      <c r="I50" s="36"/>
      <c r="J50" s="36"/>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ageMargins left="0.7" right="0.7" top="0.75" bottom="0.75" header="0.3" footer="0.3"/>
  <pageSetup paperSize="9" scale="72" orientation="landscape" r:id="rId1"/>
  <rowBreaks count="1" manualBreakCount="1">
    <brk id="27"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BD87-00C5-41B1-BF69-9FA0663664C9}">
  <sheetPr>
    <outlinePr summaryBelow="0" summaryRight="0"/>
    <pageSetUpPr autoPageBreaks="0" fitToPage="1"/>
  </sheetPr>
  <dimension ref="A1:AO395"/>
  <sheetViews>
    <sheetView view="pageBreakPreview" zoomScale="115" zoomScaleNormal="100" zoomScaleSheetLayoutView="115" zoomScalePageLayoutView="85" workbookViewId="0">
      <selection activeCell="AA43" sqref="AA43"/>
    </sheetView>
  </sheetViews>
  <sheetFormatPr defaultColWidth="3.44140625" defaultRowHeight="10.199999999999999" outlineLevelRow="5"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2" width="9.6640625" style="68" customWidth="1"/>
    <col min="33" max="33" width="4.33203125" style="68" customWidth="1"/>
    <col min="34" max="34" width="7" style="68" customWidth="1"/>
    <col min="35" max="36" width="5.44140625" style="69" customWidth="1"/>
    <col min="37" max="38" width="3.44140625" style="68"/>
    <col min="39" max="39" width="8.5546875" style="68" bestFit="1" customWidth="1"/>
    <col min="40" max="251" width="3.44140625" style="68"/>
    <col min="252" max="253" width="3" style="68" customWidth="1"/>
    <col min="254" max="254" width="1" style="68" customWidth="1"/>
    <col min="255" max="255" width="2" style="68" customWidth="1"/>
    <col min="256" max="256" width="0.88671875" style="68" customWidth="1"/>
    <col min="257" max="268" width="3" style="68" customWidth="1"/>
    <col min="269" max="269" width="11" style="68" customWidth="1"/>
    <col min="270" max="270" width="13.33203125" style="68" customWidth="1"/>
    <col min="271" max="271" width="3.5546875" style="68" customWidth="1"/>
    <col min="272" max="272" width="8.6640625" style="68" customWidth="1"/>
    <col min="273" max="273" width="5.6640625" style="68" customWidth="1"/>
    <col min="274" max="274" width="8.109375" style="68" bestFit="1" customWidth="1"/>
    <col min="275" max="275" width="1.33203125" style="68" customWidth="1"/>
    <col min="276" max="276" width="0" style="68" hidden="1" customWidth="1"/>
    <col min="277" max="279" width="3.44140625" style="68"/>
    <col min="280" max="280" width="4.44140625" style="68" customWidth="1"/>
    <col min="281" max="281" width="3.44140625" style="68"/>
    <col min="282" max="282" width="9.6640625" style="68" customWidth="1"/>
    <col min="283" max="283" width="4.33203125" style="68" customWidth="1"/>
    <col min="284" max="285" width="4.109375" style="68" customWidth="1"/>
    <col min="286" max="286" width="4.33203125" style="68" customWidth="1"/>
    <col min="287" max="287" width="5.33203125" style="68" customWidth="1"/>
    <col min="288" max="288" width="9.33203125" style="68" customWidth="1"/>
    <col min="289" max="289" width="5.6640625" style="68" customWidth="1"/>
    <col min="290" max="290" width="4.6640625" style="68" customWidth="1"/>
    <col min="291" max="291" width="5.33203125" style="68" customWidth="1"/>
    <col min="292" max="293" width="5.44140625" style="68" customWidth="1"/>
    <col min="294" max="507" width="3.44140625" style="68"/>
    <col min="508" max="509" width="3" style="68" customWidth="1"/>
    <col min="510" max="510" width="1" style="68" customWidth="1"/>
    <col min="511" max="511" width="2" style="68" customWidth="1"/>
    <col min="512" max="512" width="0.88671875" style="68" customWidth="1"/>
    <col min="513" max="524" width="3" style="68" customWidth="1"/>
    <col min="525" max="525" width="11" style="68" customWidth="1"/>
    <col min="526" max="526" width="13.33203125" style="68" customWidth="1"/>
    <col min="527" max="527" width="3.5546875" style="68" customWidth="1"/>
    <col min="528" max="528" width="8.6640625" style="68" customWidth="1"/>
    <col min="529" max="529" width="5.6640625" style="68" customWidth="1"/>
    <col min="530" max="530" width="8.109375" style="68" bestFit="1" customWidth="1"/>
    <col min="531" max="531" width="1.33203125" style="68" customWidth="1"/>
    <col min="532" max="532" width="0" style="68" hidden="1" customWidth="1"/>
    <col min="533" max="535" width="3.44140625" style="68"/>
    <col min="536" max="536" width="4.44140625" style="68" customWidth="1"/>
    <col min="537" max="537" width="3.44140625" style="68"/>
    <col min="538" max="538" width="9.6640625" style="68" customWidth="1"/>
    <col min="539" max="539" width="4.33203125" style="68" customWidth="1"/>
    <col min="540" max="541" width="4.109375" style="68" customWidth="1"/>
    <col min="542" max="542" width="4.33203125" style="68" customWidth="1"/>
    <col min="543" max="543" width="5.33203125" style="68" customWidth="1"/>
    <col min="544" max="544" width="9.33203125" style="68" customWidth="1"/>
    <col min="545" max="545" width="5.6640625" style="68" customWidth="1"/>
    <col min="546" max="546" width="4.6640625" style="68" customWidth="1"/>
    <col min="547" max="547" width="5.33203125" style="68" customWidth="1"/>
    <col min="548" max="549" width="5.44140625" style="68" customWidth="1"/>
    <col min="550" max="763" width="3.44140625" style="68"/>
    <col min="764" max="765" width="3" style="68" customWidth="1"/>
    <col min="766" max="766" width="1" style="68" customWidth="1"/>
    <col min="767" max="767" width="2" style="68" customWidth="1"/>
    <col min="768" max="768" width="0.88671875" style="68" customWidth="1"/>
    <col min="769" max="780" width="3" style="68" customWidth="1"/>
    <col min="781" max="781" width="11" style="68" customWidth="1"/>
    <col min="782" max="782" width="13.33203125" style="68" customWidth="1"/>
    <col min="783" max="783" width="3.5546875" style="68" customWidth="1"/>
    <col min="784" max="784" width="8.6640625" style="68" customWidth="1"/>
    <col min="785" max="785" width="5.6640625" style="68" customWidth="1"/>
    <col min="786" max="786" width="8.109375" style="68" bestFit="1" customWidth="1"/>
    <col min="787" max="787" width="1.33203125" style="68" customWidth="1"/>
    <col min="788" max="788" width="0" style="68" hidden="1" customWidth="1"/>
    <col min="789" max="791" width="3.44140625" style="68"/>
    <col min="792" max="792" width="4.44140625" style="68" customWidth="1"/>
    <col min="793" max="793" width="3.44140625" style="68"/>
    <col min="794" max="794" width="9.6640625" style="68" customWidth="1"/>
    <col min="795" max="795" width="4.33203125" style="68" customWidth="1"/>
    <col min="796" max="797" width="4.109375" style="68" customWidth="1"/>
    <col min="798" max="798" width="4.33203125" style="68" customWidth="1"/>
    <col min="799" max="799" width="5.33203125" style="68" customWidth="1"/>
    <col min="800" max="800" width="9.33203125" style="68" customWidth="1"/>
    <col min="801" max="801" width="5.6640625" style="68" customWidth="1"/>
    <col min="802" max="802" width="4.6640625" style="68" customWidth="1"/>
    <col min="803" max="803" width="5.33203125" style="68" customWidth="1"/>
    <col min="804" max="805" width="5.44140625" style="68" customWidth="1"/>
    <col min="806" max="1019" width="3.44140625" style="68"/>
    <col min="1020" max="1021" width="3" style="68" customWidth="1"/>
    <col min="1022" max="1022" width="1" style="68" customWidth="1"/>
    <col min="1023" max="1023" width="2" style="68" customWidth="1"/>
    <col min="1024" max="1024" width="0.88671875" style="68" customWidth="1"/>
    <col min="1025" max="1036" width="3" style="68" customWidth="1"/>
    <col min="1037" max="1037" width="11" style="68" customWidth="1"/>
    <col min="1038" max="1038" width="13.33203125" style="68" customWidth="1"/>
    <col min="1039" max="1039" width="3.5546875" style="68" customWidth="1"/>
    <col min="1040" max="1040" width="8.6640625" style="68" customWidth="1"/>
    <col min="1041" max="1041" width="5.6640625" style="68" customWidth="1"/>
    <col min="1042" max="1042" width="8.109375" style="68" bestFit="1" customWidth="1"/>
    <col min="1043" max="1043" width="1.33203125" style="68" customWidth="1"/>
    <col min="1044" max="1044" width="0" style="68" hidden="1" customWidth="1"/>
    <col min="1045" max="1047" width="3.44140625" style="68"/>
    <col min="1048" max="1048" width="4.44140625" style="68" customWidth="1"/>
    <col min="1049" max="1049" width="3.44140625" style="68"/>
    <col min="1050" max="1050" width="9.6640625" style="68" customWidth="1"/>
    <col min="1051" max="1051" width="4.33203125" style="68" customWidth="1"/>
    <col min="1052" max="1053" width="4.109375" style="68" customWidth="1"/>
    <col min="1054" max="1054" width="4.33203125" style="68" customWidth="1"/>
    <col min="1055" max="1055" width="5.33203125" style="68" customWidth="1"/>
    <col min="1056" max="1056" width="9.33203125" style="68" customWidth="1"/>
    <col min="1057" max="1057" width="5.6640625" style="68" customWidth="1"/>
    <col min="1058" max="1058" width="4.6640625" style="68" customWidth="1"/>
    <col min="1059" max="1059" width="5.33203125" style="68" customWidth="1"/>
    <col min="1060" max="1061" width="5.44140625" style="68" customWidth="1"/>
    <col min="1062" max="1275" width="3.44140625" style="68"/>
    <col min="1276" max="1277" width="3" style="68" customWidth="1"/>
    <col min="1278" max="1278" width="1" style="68" customWidth="1"/>
    <col min="1279" max="1279" width="2" style="68" customWidth="1"/>
    <col min="1280" max="1280" width="0.88671875" style="68" customWidth="1"/>
    <col min="1281" max="1292" width="3" style="68" customWidth="1"/>
    <col min="1293" max="1293" width="11" style="68" customWidth="1"/>
    <col min="1294" max="1294" width="13.33203125" style="68" customWidth="1"/>
    <col min="1295" max="1295" width="3.5546875" style="68" customWidth="1"/>
    <col min="1296" max="1296" width="8.6640625" style="68" customWidth="1"/>
    <col min="1297" max="1297" width="5.6640625" style="68" customWidth="1"/>
    <col min="1298" max="1298" width="8.109375" style="68" bestFit="1" customWidth="1"/>
    <col min="1299" max="1299" width="1.33203125" style="68" customWidth="1"/>
    <col min="1300" max="1300" width="0" style="68" hidden="1" customWidth="1"/>
    <col min="1301" max="1303" width="3.44140625" style="68"/>
    <col min="1304" max="1304" width="4.44140625" style="68" customWidth="1"/>
    <col min="1305" max="1305" width="3.44140625" style="68"/>
    <col min="1306" max="1306" width="9.6640625" style="68" customWidth="1"/>
    <col min="1307" max="1307" width="4.33203125" style="68" customWidth="1"/>
    <col min="1308" max="1309" width="4.109375" style="68" customWidth="1"/>
    <col min="1310" max="1310" width="4.33203125" style="68" customWidth="1"/>
    <col min="1311" max="1311" width="5.33203125" style="68" customWidth="1"/>
    <col min="1312" max="1312" width="9.33203125" style="68" customWidth="1"/>
    <col min="1313" max="1313" width="5.6640625" style="68" customWidth="1"/>
    <col min="1314" max="1314" width="4.6640625" style="68" customWidth="1"/>
    <col min="1315" max="1315" width="5.33203125" style="68" customWidth="1"/>
    <col min="1316" max="1317" width="5.44140625" style="68" customWidth="1"/>
    <col min="1318" max="1531" width="3.44140625" style="68"/>
    <col min="1532" max="1533" width="3" style="68" customWidth="1"/>
    <col min="1534" max="1534" width="1" style="68" customWidth="1"/>
    <col min="1535" max="1535" width="2" style="68" customWidth="1"/>
    <col min="1536" max="1536" width="0.88671875" style="68" customWidth="1"/>
    <col min="1537" max="1548" width="3" style="68" customWidth="1"/>
    <col min="1549" max="1549" width="11" style="68" customWidth="1"/>
    <col min="1550" max="1550" width="13.33203125" style="68" customWidth="1"/>
    <col min="1551" max="1551" width="3.5546875" style="68" customWidth="1"/>
    <col min="1552" max="1552" width="8.6640625" style="68" customWidth="1"/>
    <col min="1553" max="1553" width="5.6640625" style="68" customWidth="1"/>
    <col min="1554" max="1554" width="8.109375" style="68" bestFit="1" customWidth="1"/>
    <col min="1555" max="1555" width="1.33203125" style="68" customWidth="1"/>
    <col min="1556" max="1556" width="0" style="68" hidden="1" customWidth="1"/>
    <col min="1557" max="1559" width="3.44140625" style="68"/>
    <col min="1560" max="1560" width="4.44140625" style="68" customWidth="1"/>
    <col min="1561" max="1561" width="3.44140625" style="68"/>
    <col min="1562" max="1562" width="9.6640625" style="68" customWidth="1"/>
    <col min="1563" max="1563" width="4.33203125" style="68" customWidth="1"/>
    <col min="1564" max="1565" width="4.109375" style="68" customWidth="1"/>
    <col min="1566" max="1566" width="4.33203125" style="68" customWidth="1"/>
    <col min="1567" max="1567" width="5.33203125" style="68" customWidth="1"/>
    <col min="1568" max="1568" width="9.33203125" style="68" customWidth="1"/>
    <col min="1569" max="1569" width="5.6640625" style="68" customWidth="1"/>
    <col min="1570" max="1570" width="4.6640625" style="68" customWidth="1"/>
    <col min="1571" max="1571" width="5.33203125" style="68" customWidth="1"/>
    <col min="1572" max="1573" width="5.44140625" style="68" customWidth="1"/>
    <col min="1574" max="1787" width="3.44140625" style="68"/>
    <col min="1788" max="1789" width="3" style="68" customWidth="1"/>
    <col min="1790" max="1790" width="1" style="68" customWidth="1"/>
    <col min="1791" max="1791" width="2" style="68" customWidth="1"/>
    <col min="1792" max="1792" width="0.88671875" style="68" customWidth="1"/>
    <col min="1793" max="1804" width="3" style="68" customWidth="1"/>
    <col min="1805" max="1805" width="11" style="68" customWidth="1"/>
    <col min="1806" max="1806" width="13.33203125" style="68" customWidth="1"/>
    <col min="1807" max="1807" width="3.5546875" style="68" customWidth="1"/>
    <col min="1808" max="1808" width="8.6640625" style="68" customWidth="1"/>
    <col min="1809" max="1809" width="5.6640625" style="68" customWidth="1"/>
    <col min="1810" max="1810" width="8.109375" style="68" bestFit="1" customWidth="1"/>
    <col min="1811" max="1811" width="1.33203125" style="68" customWidth="1"/>
    <col min="1812" max="1812" width="0" style="68" hidden="1" customWidth="1"/>
    <col min="1813" max="1815" width="3.44140625" style="68"/>
    <col min="1816" max="1816" width="4.44140625" style="68" customWidth="1"/>
    <col min="1817" max="1817" width="3.44140625" style="68"/>
    <col min="1818" max="1818" width="9.6640625" style="68" customWidth="1"/>
    <col min="1819" max="1819" width="4.33203125" style="68" customWidth="1"/>
    <col min="1820" max="1821" width="4.109375" style="68" customWidth="1"/>
    <col min="1822" max="1822" width="4.33203125" style="68" customWidth="1"/>
    <col min="1823" max="1823" width="5.33203125" style="68" customWidth="1"/>
    <col min="1824" max="1824" width="9.33203125" style="68" customWidth="1"/>
    <col min="1825" max="1825" width="5.6640625" style="68" customWidth="1"/>
    <col min="1826" max="1826" width="4.6640625" style="68" customWidth="1"/>
    <col min="1827" max="1827" width="5.33203125" style="68" customWidth="1"/>
    <col min="1828" max="1829" width="5.44140625" style="68" customWidth="1"/>
    <col min="1830" max="2043" width="3.44140625" style="68"/>
    <col min="2044" max="2045" width="3" style="68" customWidth="1"/>
    <col min="2046" max="2046" width="1" style="68" customWidth="1"/>
    <col min="2047" max="2047" width="2" style="68" customWidth="1"/>
    <col min="2048" max="2048" width="0.88671875" style="68" customWidth="1"/>
    <col min="2049" max="2060" width="3" style="68" customWidth="1"/>
    <col min="2061" max="2061" width="11" style="68" customWidth="1"/>
    <col min="2062" max="2062" width="13.33203125" style="68" customWidth="1"/>
    <col min="2063" max="2063" width="3.5546875" style="68" customWidth="1"/>
    <col min="2064" max="2064" width="8.6640625" style="68" customWidth="1"/>
    <col min="2065" max="2065" width="5.6640625" style="68" customWidth="1"/>
    <col min="2066" max="2066" width="8.109375" style="68" bestFit="1" customWidth="1"/>
    <col min="2067" max="2067" width="1.33203125" style="68" customWidth="1"/>
    <col min="2068" max="2068" width="0" style="68" hidden="1" customWidth="1"/>
    <col min="2069" max="2071" width="3.44140625" style="68"/>
    <col min="2072" max="2072" width="4.44140625" style="68" customWidth="1"/>
    <col min="2073" max="2073" width="3.44140625" style="68"/>
    <col min="2074" max="2074" width="9.6640625" style="68" customWidth="1"/>
    <col min="2075" max="2075" width="4.33203125" style="68" customWidth="1"/>
    <col min="2076" max="2077" width="4.109375" style="68" customWidth="1"/>
    <col min="2078" max="2078" width="4.33203125" style="68" customWidth="1"/>
    <col min="2079" max="2079" width="5.33203125" style="68" customWidth="1"/>
    <col min="2080" max="2080" width="9.33203125" style="68" customWidth="1"/>
    <col min="2081" max="2081" width="5.6640625" style="68" customWidth="1"/>
    <col min="2082" max="2082" width="4.6640625" style="68" customWidth="1"/>
    <col min="2083" max="2083" width="5.33203125" style="68" customWidth="1"/>
    <col min="2084" max="2085" width="5.44140625" style="68" customWidth="1"/>
    <col min="2086" max="2299" width="3.44140625" style="68"/>
    <col min="2300" max="2301" width="3" style="68" customWidth="1"/>
    <col min="2302" max="2302" width="1" style="68" customWidth="1"/>
    <col min="2303" max="2303" width="2" style="68" customWidth="1"/>
    <col min="2304" max="2304" width="0.88671875" style="68" customWidth="1"/>
    <col min="2305" max="2316" width="3" style="68" customWidth="1"/>
    <col min="2317" max="2317" width="11" style="68" customWidth="1"/>
    <col min="2318" max="2318" width="13.33203125" style="68" customWidth="1"/>
    <col min="2319" max="2319" width="3.5546875" style="68" customWidth="1"/>
    <col min="2320" max="2320" width="8.6640625" style="68" customWidth="1"/>
    <col min="2321" max="2321" width="5.6640625" style="68" customWidth="1"/>
    <col min="2322" max="2322" width="8.109375" style="68" bestFit="1" customWidth="1"/>
    <col min="2323" max="2323" width="1.33203125" style="68" customWidth="1"/>
    <col min="2324" max="2324" width="0" style="68" hidden="1" customWidth="1"/>
    <col min="2325" max="2327" width="3.44140625" style="68"/>
    <col min="2328" max="2328" width="4.44140625" style="68" customWidth="1"/>
    <col min="2329" max="2329" width="3.44140625" style="68"/>
    <col min="2330" max="2330" width="9.6640625" style="68" customWidth="1"/>
    <col min="2331" max="2331" width="4.33203125" style="68" customWidth="1"/>
    <col min="2332" max="2333" width="4.109375" style="68" customWidth="1"/>
    <col min="2334" max="2334" width="4.33203125" style="68" customWidth="1"/>
    <col min="2335" max="2335" width="5.33203125" style="68" customWidth="1"/>
    <col min="2336" max="2336" width="9.33203125" style="68" customWidth="1"/>
    <col min="2337" max="2337" width="5.6640625" style="68" customWidth="1"/>
    <col min="2338" max="2338" width="4.6640625" style="68" customWidth="1"/>
    <col min="2339" max="2339" width="5.33203125" style="68" customWidth="1"/>
    <col min="2340" max="2341" width="5.44140625" style="68" customWidth="1"/>
    <col min="2342" max="2555" width="3.44140625" style="68"/>
    <col min="2556" max="2557" width="3" style="68" customWidth="1"/>
    <col min="2558" max="2558" width="1" style="68" customWidth="1"/>
    <col min="2559" max="2559" width="2" style="68" customWidth="1"/>
    <col min="2560" max="2560" width="0.88671875" style="68" customWidth="1"/>
    <col min="2561" max="2572" width="3" style="68" customWidth="1"/>
    <col min="2573" max="2573" width="11" style="68" customWidth="1"/>
    <col min="2574" max="2574" width="13.33203125" style="68" customWidth="1"/>
    <col min="2575" max="2575" width="3.5546875" style="68" customWidth="1"/>
    <col min="2576" max="2576" width="8.6640625" style="68" customWidth="1"/>
    <col min="2577" max="2577" width="5.6640625" style="68" customWidth="1"/>
    <col min="2578" max="2578" width="8.109375" style="68" bestFit="1" customWidth="1"/>
    <col min="2579" max="2579" width="1.33203125" style="68" customWidth="1"/>
    <col min="2580" max="2580" width="0" style="68" hidden="1" customWidth="1"/>
    <col min="2581" max="2583" width="3.44140625" style="68"/>
    <col min="2584" max="2584" width="4.44140625" style="68" customWidth="1"/>
    <col min="2585" max="2585" width="3.44140625" style="68"/>
    <col min="2586" max="2586" width="9.6640625" style="68" customWidth="1"/>
    <col min="2587" max="2587" width="4.33203125" style="68" customWidth="1"/>
    <col min="2588" max="2589" width="4.109375" style="68" customWidth="1"/>
    <col min="2590" max="2590" width="4.33203125" style="68" customWidth="1"/>
    <col min="2591" max="2591" width="5.33203125" style="68" customWidth="1"/>
    <col min="2592" max="2592" width="9.33203125" style="68" customWidth="1"/>
    <col min="2593" max="2593" width="5.6640625" style="68" customWidth="1"/>
    <col min="2594" max="2594" width="4.6640625" style="68" customWidth="1"/>
    <col min="2595" max="2595" width="5.33203125" style="68" customWidth="1"/>
    <col min="2596" max="2597" width="5.44140625" style="68" customWidth="1"/>
    <col min="2598" max="2811" width="3.44140625" style="68"/>
    <col min="2812" max="2813" width="3" style="68" customWidth="1"/>
    <col min="2814" max="2814" width="1" style="68" customWidth="1"/>
    <col min="2815" max="2815" width="2" style="68" customWidth="1"/>
    <col min="2816" max="2816" width="0.88671875" style="68" customWidth="1"/>
    <col min="2817" max="2828" width="3" style="68" customWidth="1"/>
    <col min="2829" max="2829" width="11" style="68" customWidth="1"/>
    <col min="2830" max="2830" width="13.33203125" style="68" customWidth="1"/>
    <col min="2831" max="2831" width="3.5546875" style="68" customWidth="1"/>
    <col min="2832" max="2832" width="8.6640625" style="68" customWidth="1"/>
    <col min="2833" max="2833" width="5.6640625" style="68" customWidth="1"/>
    <col min="2834" max="2834" width="8.109375" style="68" bestFit="1" customWidth="1"/>
    <col min="2835" max="2835" width="1.33203125" style="68" customWidth="1"/>
    <col min="2836" max="2836" width="0" style="68" hidden="1" customWidth="1"/>
    <col min="2837" max="2839" width="3.44140625" style="68"/>
    <col min="2840" max="2840" width="4.44140625" style="68" customWidth="1"/>
    <col min="2841" max="2841" width="3.44140625" style="68"/>
    <col min="2842" max="2842" width="9.6640625" style="68" customWidth="1"/>
    <col min="2843" max="2843" width="4.33203125" style="68" customWidth="1"/>
    <col min="2844" max="2845" width="4.109375" style="68" customWidth="1"/>
    <col min="2846" max="2846" width="4.33203125" style="68" customWidth="1"/>
    <col min="2847" max="2847" width="5.33203125" style="68" customWidth="1"/>
    <col min="2848" max="2848" width="9.33203125" style="68" customWidth="1"/>
    <col min="2849" max="2849" width="5.6640625" style="68" customWidth="1"/>
    <col min="2850" max="2850" width="4.6640625" style="68" customWidth="1"/>
    <col min="2851" max="2851" width="5.33203125" style="68" customWidth="1"/>
    <col min="2852" max="2853" width="5.44140625" style="68" customWidth="1"/>
    <col min="2854" max="3067" width="3.44140625" style="68"/>
    <col min="3068" max="3069" width="3" style="68" customWidth="1"/>
    <col min="3070" max="3070" width="1" style="68" customWidth="1"/>
    <col min="3071" max="3071" width="2" style="68" customWidth="1"/>
    <col min="3072" max="3072" width="0.88671875" style="68" customWidth="1"/>
    <col min="3073" max="3084" width="3" style="68" customWidth="1"/>
    <col min="3085" max="3085" width="11" style="68" customWidth="1"/>
    <col min="3086" max="3086" width="13.33203125" style="68" customWidth="1"/>
    <col min="3087" max="3087" width="3.5546875" style="68" customWidth="1"/>
    <col min="3088" max="3088" width="8.6640625" style="68" customWidth="1"/>
    <col min="3089" max="3089" width="5.6640625" style="68" customWidth="1"/>
    <col min="3090" max="3090" width="8.109375" style="68" bestFit="1" customWidth="1"/>
    <col min="3091" max="3091" width="1.33203125" style="68" customWidth="1"/>
    <col min="3092" max="3092" width="0" style="68" hidden="1" customWidth="1"/>
    <col min="3093" max="3095" width="3.44140625" style="68"/>
    <col min="3096" max="3096" width="4.44140625" style="68" customWidth="1"/>
    <col min="3097" max="3097" width="3.44140625" style="68"/>
    <col min="3098" max="3098" width="9.6640625" style="68" customWidth="1"/>
    <col min="3099" max="3099" width="4.33203125" style="68" customWidth="1"/>
    <col min="3100" max="3101" width="4.109375" style="68" customWidth="1"/>
    <col min="3102" max="3102" width="4.33203125" style="68" customWidth="1"/>
    <col min="3103" max="3103" width="5.33203125" style="68" customWidth="1"/>
    <col min="3104" max="3104" width="9.33203125" style="68" customWidth="1"/>
    <col min="3105" max="3105" width="5.6640625" style="68" customWidth="1"/>
    <col min="3106" max="3106" width="4.6640625" style="68" customWidth="1"/>
    <col min="3107" max="3107" width="5.33203125" style="68" customWidth="1"/>
    <col min="3108" max="3109" width="5.44140625" style="68" customWidth="1"/>
    <col min="3110" max="3323" width="3.44140625" style="68"/>
    <col min="3324" max="3325" width="3" style="68" customWidth="1"/>
    <col min="3326" max="3326" width="1" style="68" customWidth="1"/>
    <col min="3327" max="3327" width="2" style="68" customWidth="1"/>
    <col min="3328" max="3328" width="0.88671875" style="68" customWidth="1"/>
    <col min="3329" max="3340" width="3" style="68" customWidth="1"/>
    <col min="3341" max="3341" width="11" style="68" customWidth="1"/>
    <col min="3342" max="3342" width="13.33203125" style="68" customWidth="1"/>
    <col min="3343" max="3343" width="3.5546875" style="68" customWidth="1"/>
    <col min="3344" max="3344" width="8.6640625" style="68" customWidth="1"/>
    <col min="3345" max="3345" width="5.6640625" style="68" customWidth="1"/>
    <col min="3346" max="3346" width="8.109375" style="68" bestFit="1" customWidth="1"/>
    <col min="3347" max="3347" width="1.33203125" style="68" customWidth="1"/>
    <col min="3348" max="3348" width="0" style="68" hidden="1" customWidth="1"/>
    <col min="3349" max="3351" width="3.44140625" style="68"/>
    <col min="3352" max="3352" width="4.44140625" style="68" customWidth="1"/>
    <col min="3353" max="3353" width="3.44140625" style="68"/>
    <col min="3354" max="3354" width="9.6640625" style="68" customWidth="1"/>
    <col min="3355" max="3355" width="4.33203125" style="68" customWidth="1"/>
    <col min="3356" max="3357" width="4.109375" style="68" customWidth="1"/>
    <col min="3358" max="3358" width="4.33203125" style="68" customWidth="1"/>
    <col min="3359" max="3359" width="5.33203125" style="68" customWidth="1"/>
    <col min="3360" max="3360" width="9.33203125" style="68" customWidth="1"/>
    <col min="3361" max="3361" width="5.6640625" style="68" customWidth="1"/>
    <col min="3362" max="3362" width="4.6640625" style="68" customWidth="1"/>
    <col min="3363" max="3363" width="5.33203125" style="68" customWidth="1"/>
    <col min="3364" max="3365" width="5.44140625" style="68" customWidth="1"/>
    <col min="3366" max="3579" width="3.44140625" style="68"/>
    <col min="3580" max="3581" width="3" style="68" customWidth="1"/>
    <col min="3582" max="3582" width="1" style="68" customWidth="1"/>
    <col min="3583" max="3583" width="2" style="68" customWidth="1"/>
    <col min="3584" max="3584" width="0.88671875" style="68" customWidth="1"/>
    <col min="3585" max="3596" width="3" style="68" customWidth="1"/>
    <col min="3597" max="3597" width="11" style="68" customWidth="1"/>
    <col min="3598" max="3598" width="13.33203125" style="68" customWidth="1"/>
    <col min="3599" max="3599" width="3.5546875" style="68" customWidth="1"/>
    <col min="3600" max="3600" width="8.6640625" style="68" customWidth="1"/>
    <col min="3601" max="3601" width="5.6640625" style="68" customWidth="1"/>
    <col min="3602" max="3602" width="8.109375" style="68" bestFit="1" customWidth="1"/>
    <col min="3603" max="3603" width="1.33203125" style="68" customWidth="1"/>
    <col min="3604" max="3604" width="0" style="68" hidden="1" customWidth="1"/>
    <col min="3605" max="3607" width="3.44140625" style="68"/>
    <col min="3608" max="3608" width="4.44140625" style="68" customWidth="1"/>
    <col min="3609" max="3609" width="3.44140625" style="68"/>
    <col min="3610" max="3610" width="9.6640625" style="68" customWidth="1"/>
    <col min="3611" max="3611" width="4.33203125" style="68" customWidth="1"/>
    <col min="3612" max="3613" width="4.109375" style="68" customWidth="1"/>
    <col min="3614" max="3614" width="4.33203125" style="68" customWidth="1"/>
    <col min="3615" max="3615" width="5.33203125" style="68" customWidth="1"/>
    <col min="3616" max="3616" width="9.33203125" style="68" customWidth="1"/>
    <col min="3617" max="3617" width="5.6640625" style="68" customWidth="1"/>
    <col min="3618" max="3618" width="4.6640625" style="68" customWidth="1"/>
    <col min="3619" max="3619" width="5.33203125" style="68" customWidth="1"/>
    <col min="3620" max="3621" width="5.44140625" style="68" customWidth="1"/>
    <col min="3622" max="3835" width="3.44140625" style="68"/>
    <col min="3836" max="3837" width="3" style="68" customWidth="1"/>
    <col min="3838" max="3838" width="1" style="68" customWidth="1"/>
    <col min="3839" max="3839" width="2" style="68" customWidth="1"/>
    <col min="3840" max="3840" width="0.88671875" style="68" customWidth="1"/>
    <col min="3841" max="3852" width="3" style="68" customWidth="1"/>
    <col min="3853" max="3853" width="11" style="68" customWidth="1"/>
    <col min="3854" max="3854" width="13.33203125" style="68" customWidth="1"/>
    <col min="3855" max="3855" width="3.5546875" style="68" customWidth="1"/>
    <col min="3856" max="3856" width="8.6640625" style="68" customWidth="1"/>
    <col min="3857" max="3857" width="5.6640625" style="68" customWidth="1"/>
    <col min="3858" max="3858" width="8.109375" style="68" bestFit="1" customWidth="1"/>
    <col min="3859" max="3859" width="1.33203125" style="68" customWidth="1"/>
    <col min="3860" max="3860" width="0" style="68" hidden="1" customWidth="1"/>
    <col min="3861" max="3863" width="3.44140625" style="68"/>
    <col min="3864" max="3864" width="4.44140625" style="68" customWidth="1"/>
    <col min="3865" max="3865" width="3.44140625" style="68"/>
    <col min="3866" max="3866" width="9.6640625" style="68" customWidth="1"/>
    <col min="3867" max="3867" width="4.33203125" style="68" customWidth="1"/>
    <col min="3868" max="3869" width="4.109375" style="68" customWidth="1"/>
    <col min="3870" max="3870" width="4.33203125" style="68" customWidth="1"/>
    <col min="3871" max="3871" width="5.33203125" style="68" customWidth="1"/>
    <col min="3872" max="3872" width="9.33203125" style="68" customWidth="1"/>
    <col min="3873" max="3873" width="5.6640625" style="68" customWidth="1"/>
    <col min="3874" max="3874" width="4.6640625" style="68" customWidth="1"/>
    <col min="3875" max="3875" width="5.33203125" style="68" customWidth="1"/>
    <col min="3876" max="3877" width="5.44140625" style="68" customWidth="1"/>
    <col min="3878" max="4091" width="3.44140625" style="68"/>
    <col min="4092" max="4093" width="3" style="68" customWidth="1"/>
    <col min="4094" max="4094" width="1" style="68" customWidth="1"/>
    <col min="4095" max="4095" width="2" style="68" customWidth="1"/>
    <col min="4096" max="4096" width="0.88671875" style="68" customWidth="1"/>
    <col min="4097" max="4108" width="3" style="68" customWidth="1"/>
    <col min="4109" max="4109" width="11" style="68" customWidth="1"/>
    <col min="4110" max="4110" width="13.33203125" style="68" customWidth="1"/>
    <col min="4111" max="4111" width="3.5546875" style="68" customWidth="1"/>
    <col min="4112" max="4112" width="8.6640625" style="68" customWidth="1"/>
    <col min="4113" max="4113" width="5.6640625" style="68" customWidth="1"/>
    <col min="4114" max="4114" width="8.109375" style="68" bestFit="1" customWidth="1"/>
    <col min="4115" max="4115" width="1.33203125" style="68" customWidth="1"/>
    <col min="4116" max="4116" width="0" style="68" hidden="1" customWidth="1"/>
    <col min="4117" max="4119" width="3.44140625" style="68"/>
    <col min="4120" max="4120" width="4.44140625" style="68" customWidth="1"/>
    <col min="4121" max="4121" width="3.44140625" style="68"/>
    <col min="4122" max="4122" width="9.6640625" style="68" customWidth="1"/>
    <col min="4123" max="4123" width="4.33203125" style="68" customWidth="1"/>
    <col min="4124" max="4125" width="4.109375" style="68" customWidth="1"/>
    <col min="4126" max="4126" width="4.33203125" style="68" customWidth="1"/>
    <col min="4127" max="4127" width="5.33203125" style="68" customWidth="1"/>
    <col min="4128" max="4128" width="9.33203125" style="68" customWidth="1"/>
    <col min="4129" max="4129" width="5.6640625" style="68" customWidth="1"/>
    <col min="4130" max="4130" width="4.6640625" style="68" customWidth="1"/>
    <col min="4131" max="4131" width="5.33203125" style="68" customWidth="1"/>
    <col min="4132" max="4133" width="5.44140625" style="68" customWidth="1"/>
    <col min="4134" max="4347" width="3.44140625" style="68"/>
    <col min="4348" max="4349" width="3" style="68" customWidth="1"/>
    <col min="4350" max="4350" width="1" style="68" customWidth="1"/>
    <col min="4351" max="4351" width="2" style="68" customWidth="1"/>
    <col min="4352" max="4352" width="0.88671875" style="68" customWidth="1"/>
    <col min="4353" max="4364" width="3" style="68" customWidth="1"/>
    <col min="4365" max="4365" width="11" style="68" customWidth="1"/>
    <col min="4366" max="4366" width="13.33203125" style="68" customWidth="1"/>
    <col min="4367" max="4367" width="3.5546875" style="68" customWidth="1"/>
    <col min="4368" max="4368" width="8.6640625" style="68" customWidth="1"/>
    <col min="4369" max="4369" width="5.6640625" style="68" customWidth="1"/>
    <col min="4370" max="4370" width="8.109375" style="68" bestFit="1" customWidth="1"/>
    <col min="4371" max="4371" width="1.33203125" style="68" customWidth="1"/>
    <col min="4372" max="4372" width="0" style="68" hidden="1" customWidth="1"/>
    <col min="4373" max="4375" width="3.44140625" style="68"/>
    <col min="4376" max="4376" width="4.44140625" style="68" customWidth="1"/>
    <col min="4377" max="4377" width="3.44140625" style="68"/>
    <col min="4378" max="4378" width="9.6640625" style="68" customWidth="1"/>
    <col min="4379" max="4379" width="4.33203125" style="68" customWidth="1"/>
    <col min="4380" max="4381" width="4.109375" style="68" customWidth="1"/>
    <col min="4382" max="4382" width="4.33203125" style="68" customWidth="1"/>
    <col min="4383" max="4383" width="5.33203125" style="68" customWidth="1"/>
    <col min="4384" max="4384" width="9.33203125" style="68" customWidth="1"/>
    <col min="4385" max="4385" width="5.6640625" style="68" customWidth="1"/>
    <col min="4386" max="4386" width="4.6640625" style="68" customWidth="1"/>
    <col min="4387" max="4387" width="5.33203125" style="68" customWidth="1"/>
    <col min="4388" max="4389" width="5.44140625" style="68" customWidth="1"/>
    <col min="4390" max="4603" width="3.44140625" style="68"/>
    <col min="4604" max="4605" width="3" style="68" customWidth="1"/>
    <col min="4606" max="4606" width="1" style="68" customWidth="1"/>
    <col min="4607" max="4607" width="2" style="68" customWidth="1"/>
    <col min="4608" max="4608" width="0.88671875" style="68" customWidth="1"/>
    <col min="4609" max="4620" width="3" style="68" customWidth="1"/>
    <col min="4621" max="4621" width="11" style="68" customWidth="1"/>
    <col min="4622" max="4622" width="13.33203125" style="68" customWidth="1"/>
    <col min="4623" max="4623" width="3.5546875" style="68" customWidth="1"/>
    <col min="4624" max="4624" width="8.6640625" style="68" customWidth="1"/>
    <col min="4625" max="4625" width="5.6640625" style="68" customWidth="1"/>
    <col min="4626" max="4626" width="8.109375" style="68" bestFit="1" customWidth="1"/>
    <col min="4627" max="4627" width="1.33203125" style="68" customWidth="1"/>
    <col min="4628" max="4628" width="0" style="68" hidden="1" customWidth="1"/>
    <col min="4629" max="4631" width="3.44140625" style="68"/>
    <col min="4632" max="4632" width="4.44140625" style="68" customWidth="1"/>
    <col min="4633" max="4633" width="3.44140625" style="68"/>
    <col min="4634" max="4634" width="9.6640625" style="68" customWidth="1"/>
    <col min="4635" max="4635" width="4.33203125" style="68" customWidth="1"/>
    <col min="4636" max="4637" width="4.109375" style="68" customWidth="1"/>
    <col min="4638" max="4638" width="4.33203125" style="68" customWidth="1"/>
    <col min="4639" max="4639" width="5.33203125" style="68" customWidth="1"/>
    <col min="4640" max="4640" width="9.33203125" style="68" customWidth="1"/>
    <col min="4641" max="4641" width="5.6640625" style="68" customWidth="1"/>
    <col min="4642" max="4642" width="4.6640625" style="68" customWidth="1"/>
    <col min="4643" max="4643" width="5.33203125" style="68" customWidth="1"/>
    <col min="4644" max="4645" width="5.44140625" style="68" customWidth="1"/>
    <col min="4646" max="4859" width="3.44140625" style="68"/>
    <col min="4860" max="4861" width="3" style="68" customWidth="1"/>
    <col min="4862" max="4862" width="1" style="68" customWidth="1"/>
    <col min="4863" max="4863" width="2" style="68" customWidth="1"/>
    <col min="4864" max="4864" width="0.88671875" style="68" customWidth="1"/>
    <col min="4865" max="4876" width="3" style="68" customWidth="1"/>
    <col min="4877" max="4877" width="11" style="68" customWidth="1"/>
    <col min="4878" max="4878" width="13.33203125" style="68" customWidth="1"/>
    <col min="4879" max="4879" width="3.5546875" style="68" customWidth="1"/>
    <col min="4880" max="4880" width="8.6640625" style="68" customWidth="1"/>
    <col min="4881" max="4881" width="5.6640625" style="68" customWidth="1"/>
    <col min="4882" max="4882" width="8.109375" style="68" bestFit="1" customWidth="1"/>
    <col min="4883" max="4883" width="1.33203125" style="68" customWidth="1"/>
    <col min="4884" max="4884" width="0" style="68" hidden="1" customWidth="1"/>
    <col min="4885" max="4887" width="3.44140625" style="68"/>
    <col min="4888" max="4888" width="4.44140625" style="68" customWidth="1"/>
    <col min="4889" max="4889" width="3.44140625" style="68"/>
    <col min="4890" max="4890" width="9.6640625" style="68" customWidth="1"/>
    <col min="4891" max="4891" width="4.33203125" style="68" customWidth="1"/>
    <col min="4892" max="4893" width="4.109375" style="68" customWidth="1"/>
    <col min="4894" max="4894" width="4.33203125" style="68" customWidth="1"/>
    <col min="4895" max="4895" width="5.33203125" style="68" customWidth="1"/>
    <col min="4896" max="4896" width="9.33203125" style="68" customWidth="1"/>
    <col min="4897" max="4897" width="5.6640625" style="68" customWidth="1"/>
    <col min="4898" max="4898" width="4.6640625" style="68" customWidth="1"/>
    <col min="4899" max="4899" width="5.33203125" style="68" customWidth="1"/>
    <col min="4900" max="4901" width="5.44140625" style="68" customWidth="1"/>
    <col min="4902" max="5115" width="3.44140625" style="68"/>
    <col min="5116" max="5117" width="3" style="68" customWidth="1"/>
    <col min="5118" max="5118" width="1" style="68" customWidth="1"/>
    <col min="5119" max="5119" width="2" style="68" customWidth="1"/>
    <col min="5120" max="5120" width="0.88671875" style="68" customWidth="1"/>
    <col min="5121" max="5132" width="3" style="68" customWidth="1"/>
    <col min="5133" max="5133" width="11" style="68" customWidth="1"/>
    <col min="5134" max="5134" width="13.33203125" style="68" customWidth="1"/>
    <col min="5135" max="5135" width="3.5546875" style="68" customWidth="1"/>
    <col min="5136" max="5136" width="8.6640625" style="68" customWidth="1"/>
    <col min="5137" max="5137" width="5.6640625" style="68" customWidth="1"/>
    <col min="5138" max="5138" width="8.109375" style="68" bestFit="1" customWidth="1"/>
    <col min="5139" max="5139" width="1.33203125" style="68" customWidth="1"/>
    <col min="5140" max="5140" width="0" style="68" hidden="1" customWidth="1"/>
    <col min="5141" max="5143" width="3.44140625" style="68"/>
    <col min="5144" max="5144" width="4.44140625" style="68" customWidth="1"/>
    <col min="5145" max="5145" width="3.44140625" style="68"/>
    <col min="5146" max="5146" width="9.6640625" style="68" customWidth="1"/>
    <col min="5147" max="5147" width="4.33203125" style="68" customWidth="1"/>
    <col min="5148" max="5149" width="4.109375" style="68" customWidth="1"/>
    <col min="5150" max="5150" width="4.33203125" style="68" customWidth="1"/>
    <col min="5151" max="5151" width="5.33203125" style="68" customWidth="1"/>
    <col min="5152" max="5152" width="9.33203125" style="68" customWidth="1"/>
    <col min="5153" max="5153" width="5.6640625" style="68" customWidth="1"/>
    <col min="5154" max="5154" width="4.6640625" style="68" customWidth="1"/>
    <col min="5155" max="5155" width="5.33203125" style="68" customWidth="1"/>
    <col min="5156" max="5157" width="5.44140625" style="68" customWidth="1"/>
    <col min="5158" max="5371" width="3.44140625" style="68"/>
    <col min="5372" max="5373" width="3" style="68" customWidth="1"/>
    <col min="5374" max="5374" width="1" style="68" customWidth="1"/>
    <col min="5375" max="5375" width="2" style="68" customWidth="1"/>
    <col min="5376" max="5376" width="0.88671875" style="68" customWidth="1"/>
    <col min="5377" max="5388" width="3" style="68" customWidth="1"/>
    <col min="5389" max="5389" width="11" style="68" customWidth="1"/>
    <col min="5390" max="5390" width="13.33203125" style="68" customWidth="1"/>
    <col min="5391" max="5391" width="3.5546875" style="68" customWidth="1"/>
    <col min="5392" max="5392" width="8.6640625" style="68" customWidth="1"/>
    <col min="5393" max="5393" width="5.6640625" style="68" customWidth="1"/>
    <col min="5394" max="5394" width="8.109375" style="68" bestFit="1" customWidth="1"/>
    <col min="5395" max="5395" width="1.33203125" style="68" customWidth="1"/>
    <col min="5396" max="5396" width="0" style="68" hidden="1" customWidth="1"/>
    <col min="5397" max="5399" width="3.44140625" style="68"/>
    <col min="5400" max="5400" width="4.44140625" style="68" customWidth="1"/>
    <col min="5401" max="5401" width="3.44140625" style="68"/>
    <col min="5402" max="5402" width="9.6640625" style="68" customWidth="1"/>
    <col min="5403" max="5403" width="4.33203125" style="68" customWidth="1"/>
    <col min="5404" max="5405" width="4.109375" style="68" customWidth="1"/>
    <col min="5406" max="5406" width="4.33203125" style="68" customWidth="1"/>
    <col min="5407" max="5407" width="5.33203125" style="68" customWidth="1"/>
    <col min="5408" max="5408" width="9.33203125" style="68" customWidth="1"/>
    <col min="5409" max="5409" width="5.6640625" style="68" customWidth="1"/>
    <col min="5410" max="5410" width="4.6640625" style="68" customWidth="1"/>
    <col min="5411" max="5411" width="5.33203125" style="68" customWidth="1"/>
    <col min="5412" max="5413" width="5.44140625" style="68" customWidth="1"/>
    <col min="5414" max="5627" width="3.44140625" style="68"/>
    <col min="5628" max="5629" width="3" style="68" customWidth="1"/>
    <col min="5630" max="5630" width="1" style="68" customWidth="1"/>
    <col min="5631" max="5631" width="2" style="68" customWidth="1"/>
    <col min="5632" max="5632" width="0.88671875" style="68" customWidth="1"/>
    <col min="5633" max="5644" width="3" style="68" customWidth="1"/>
    <col min="5645" max="5645" width="11" style="68" customWidth="1"/>
    <col min="5646" max="5646" width="13.33203125" style="68" customWidth="1"/>
    <col min="5647" max="5647" width="3.5546875" style="68" customWidth="1"/>
    <col min="5648" max="5648" width="8.6640625" style="68" customWidth="1"/>
    <col min="5649" max="5649" width="5.6640625" style="68" customWidth="1"/>
    <col min="5650" max="5650" width="8.109375" style="68" bestFit="1" customWidth="1"/>
    <col min="5651" max="5651" width="1.33203125" style="68" customWidth="1"/>
    <col min="5652" max="5652" width="0" style="68" hidden="1" customWidth="1"/>
    <col min="5653" max="5655" width="3.44140625" style="68"/>
    <col min="5656" max="5656" width="4.44140625" style="68" customWidth="1"/>
    <col min="5657" max="5657" width="3.44140625" style="68"/>
    <col min="5658" max="5658" width="9.6640625" style="68" customWidth="1"/>
    <col min="5659" max="5659" width="4.33203125" style="68" customWidth="1"/>
    <col min="5660" max="5661" width="4.109375" style="68" customWidth="1"/>
    <col min="5662" max="5662" width="4.33203125" style="68" customWidth="1"/>
    <col min="5663" max="5663" width="5.33203125" style="68" customWidth="1"/>
    <col min="5664" max="5664" width="9.33203125" style="68" customWidth="1"/>
    <col min="5665" max="5665" width="5.6640625" style="68" customWidth="1"/>
    <col min="5666" max="5666" width="4.6640625" style="68" customWidth="1"/>
    <col min="5667" max="5667" width="5.33203125" style="68" customWidth="1"/>
    <col min="5668" max="5669" width="5.44140625" style="68" customWidth="1"/>
    <col min="5670" max="5883" width="3.44140625" style="68"/>
    <col min="5884" max="5885" width="3" style="68" customWidth="1"/>
    <col min="5886" max="5886" width="1" style="68" customWidth="1"/>
    <col min="5887" max="5887" width="2" style="68" customWidth="1"/>
    <col min="5888" max="5888" width="0.88671875" style="68" customWidth="1"/>
    <col min="5889" max="5900" width="3" style="68" customWidth="1"/>
    <col min="5901" max="5901" width="11" style="68" customWidth="1"/>
    <col min="5902" max="5902" width="13.33203125" style="68" customWidth="1"/>
    <col min="5903" max="5903" width="3.5546875" style="68" customWidth="1"/>
    <col min="5904" max="5904" width="8.6640625" style="68" customWidth="1"/>
    <col min="5905" max="5905" width="5.6640625" style="68" customWidth="1"/>
    <col min="5906" max="5906" width="8.109375" style="68" bestFit="1" customWidth="1"/>
    <col min="5907" max="5907" width="1.33203125" style="68" customWidth="1"/>
    <col min="5908" max="5908" width="0" style="68" hidden="1" customWidth="1"/>
    <col min="5909" max="5911" width="3.44140625" style="68"/>
    <col min="5912" max="5912" width="4.44140625" style="68" customWidth="1"/>
    <col min="5913" max="5913" width="3.44140625" style="68"/>
    <col min="5914" max="5914" width="9.6640625" style="68" customWidth="1"/>
    <col min="5915" max="5915" width="4.33203125" style="68" customWidth="1"/>
    <col min="5916" max="5917" width="4.109375" style="68" customWidth="1"/>
    <col min="5918" max="5918" width="4.33203125" style="68" customWidth="1"/>
    <col min="5919" max="5919" width="5.33203125" style="68" customWidth="1"/>
    <col min="5920" max="5920" width="9.33203125" style="68" customWidth="1"/>
    <col min="5921" max="5921" width="5.6640625" style="68" customWidth="1"/>
    <col min="5922" max="5922" width="4.6640625" style="68" customWidth="1"/>
    <col min="5923" max="5923" width="5.33203125" style="68" customWidth="1"/>
    <col min="5924" max="5925" width="5.44140625" style="68" customWidth="1"/>
    <col min="5926" max="6139" width="3.44140625" style="68"/>
    <col min="6140" max="6141" width="3" style="68" customWidth="1"/>
    <col min="6142" max="6142" width="1" style="68" customWidth="1"/>
    <col min="6143" max="6143" width="2" style="68" customWidth="1"/>
    <col min="6144" max="6144" width="0.88671875" style="68" customWidth="1"/>
    <col min="6145" max="6156" width="3" style="68" customWidth="1"/>
    <col min="6157" max="6157" width="11" style="68" customWidth="1"/>
    <col min="6158" max="6158" width="13.33203125" style="68" customWidth="1"/>
    <col min="6159" max="6159" width="3.5546875" style="68" customWidth="1"/>
    <col min="6160" max="6160" width="8.6640625" style="68" customWidth="1"/>
    <col min="6161" max="6161" width="5.6640625" style="68" customWidth="1"/>
    <col min="6162" max="6162" width="8.109375" style="68" bestFit="1" customWidth="1"/>
    <col min="6163" max="6163" width="1.33203125" style="68" customWidth="1"/>
    <col min="6164" max="6164" width="0" style="68" hidden="1" customWidth="1"/>
    <col min="6165" max="6167" width="3.44140625" style="68"/>
    <col min="6168" max="6168" width="4.44140625" style="68" customWidth="1"/>
    <col min="6169" max="6169" width="3.44140625" style="68"/>
    <col min="6170" max="6170" width="9.6640625" style="68" customWidth="1"/>
    <col min="6171" max="6171" width="4.33203125" style="68" customWidth="1"/>
    <col min="6172" max="6173" width="4.109375" style="68" customWidth="1"/>
    <col min="6174" max="6174" width="4.33203125" style="68" customWidth="1"/>
    <col min="6175" max="6175" width="5.33203125" style="68" customWidth="1"/>
    <col min="6176" max="6176" width="9.33203125" style="68" customWidth="1"/>
    <col min="6177" max="6177" width="5.6640625" style="68" customWidth="1"/>
    <col min="6178" max="6178" width="4.6640625" style="68" customWidth="1"/>
    <col min="6179" max="6179" width="5.33203125" style="68" customWidth="1"/>
    <col min="6180" max="6181" width="5.44140625" style="68" customWidth="1"/>
    <col min="6182" max="6395" width="3.44140625" style="68"/>
    <col min="6396" max="6397" width="3" style="68" customWidth="1"/>
    <col min="6398" max="6398" width="1" style="68" customWidth="1"/>
    <col min="6399" max="6399" width="2" style="68" customWidth="1"/>
    <col min="6400" max="6400" width="0.88671875" style="68" customWidth="1"/>
    <col min="6401" max="6412" width="3" style="68" customWidth="1"/>
    <col min="6413" max="6413" width="11" style="68" customWidth="1"/>
    <col min="6414" max="6414" width="13.33203125" style="68" customWidth="1"/>
    <col min="6415" max="6415" width="3.5546875" style="68" customWidth="1"/>
    <col min="6416" max="6416" width="8.6640625" style="68" customWidth="1"/>
    <col min="6417" max="6417" width="5.6640625" style="68" customWidth="1"/>
    <col min="6418" max="6418" width="8.109375" style="68" bestFit="1" customWidth="1"/>
    <col min="6419" max="6419" width="1.33203125" style="68" customWidth="1"/>
    <col min="6420" max="6420" width="0" style="68" hidden="1" customWidth="1"/>
    <col min="6421" max="6423" width="3.44140625" style="68"/>
    <col min="6424" max="6424" width="4.44140625" style="68" customWidth="1"/>
    <col min="6425" max="6425" width="3.44140625" style="68"/>
    <col min="6426" max="6426" width="9.6640625" style="68" customWidth="1"/>
    <col min="6427" max="6427" width="4.33203125" style="68" customWidth="1"/>
    <col min="6428" max="6429" width="4.109375" style="68" customWidth="1"/>
    <col min="6430" max="6430" width="4.33203125" style="68" customWidth="1"/>
    <col min="6431" max="6431" width="5.33203125" style="68" customWidth="1"/>
    <col min="6432" max="6432" width="9.33203125" style="68" customWidth="1"/>
    <col min="6433" max="6433" width="5.6640625" style="68" customWidth="1"/>
    <col min="6434" max="6434" width="4.6640625" style="68" customWidth="1"/>
    <col min="6435" max="6435" width="5.33203125" style="68" customWidth="1"/>
    <col min="6436" max="6437" width="5.44140625" style="68" customWidth="1"/>
    <col min="6438" max="6651" width="3.44140625" style="68"/>
    <col min="6652" max="6653" width="3" style="68" customWidth="1"/>
    <col min="6654" max="6654" width="1" style="68" customWidth="1"/>
    <col min="6655" max="6655" width="2" style="68" customWidth="1"/>
    <col min="6656" max="6656" width="0.88671875" style="68" customWidth="1"/>
    <col min="6657" max="6668" width="3" style="68" customWidth="1"/>
    <col min="6669" max="6669" width="11" style="68" customWidth="1"/>
    <col min="6670" max="6670" width="13.33203125" style="68" customWidth="1"/>
    <col min="6671" max="6671" width="3.5546875" style="68" customWidth="1"/>
    <col min="6672" max="6672" width="8.6640625" style="68" customWidth="1"/>
    <col min="6673" max="6673" width="5.6640625" style="68" customWidth="1"/>
    <col min="6674" max="6674" width="8.109375" style="68" bestFit="1" customWidth="1"/>
    <col min="6675" max="6675" width="1.33203125" style="68" customWidth="1"/>
    <col min="6676" max="6676" width="0" style="68" hidden="1" customWidth="1"/>
    <col min="6677" max="6679" width="3.44140625" style="68"/>
    <col min="6680" max="6680" width="4.44140625" style="68" customWidth="1"/>
    <col min="6681" max="6681" width="3.44140625" style="68"/>
    <col min="6682" max="6682" width="9.6640625" style="68" customWidth="1"/>
    <col min="6683" max="6683" width="4.33203125" style="68" customWidth="1"/>
    <col min="6684" max="6685" width="4.109375" style="68" customWidth="1"/>
    <col min="6686" max="6686" width="4.33203125" style="68" customWidth="1"/>
    <col min="6687" max="6687" width="5.33203125" style="68" customWidth="1"/>
    <col min="6688" max="6688" width="9.33203125" style="68" customWidth="1"/>
    <col min="6689" max="6689" width="5.6640625" style="68" customWidth="1"/>
    <col min="6690" max="6690" width="4.6640625" style="68" customWidth="1"/>
    <col min="6691" max="6691" width="5.33203125" style="68" customWidth="1"/>
    <col min="6692" max="6693" width="5.44140625" style="68" customWidth="1"/>
    <col min="6694" max="6907" width="3.44140625" style="68"/>
    <col min="6908" max="6909" width="3" style="68" customWidth="1"/>
    <col min="6910" max="6910" width="1" style="68" customWidth="1"/>
    <col min="6911" max="6911" width="2" style="68" customWidth="1"/>
    <col min="6912" max="6912" width="0.88671875" style="68" customWidth="1"/>
    <col min="6913" max="6924" width="3" style="68" customWidth="1"/>
    <col min="6925" max="6925" width="11" style="68" customWidth="1"/>
    <col min="6926" max="6926" width="13.33203125" style="68" customWidth="1"/>
    <col min="6927" max="6927" width="3.5546875" style="68" customWidth="1"/>
    <col min="6928" max="6928" width="8.6640625" style="68" customWidth="1"/>
    <col min="6929" max="6929" width="5.6640625" style="68" customWidth="1"/>
    <col min="6930" max="6930" width="8.109375" style="68" bestFit="1" customWidth="1"/>
    <col min="6931" max="6931" width="1.33203125" style="68" customWidth="1"/>
    <col min="6932" max="6932" width="0" style="68" hidden="1" customWidth="1"/>
    <col min="6933" max="6935" width="3.44140625" style="68"/>
    <col min="6936" max="6936" width="4.44140625" style="68" customWidth="1"/>
    <col min="6937" max="6937" width="3.44140625" style="68"/>
    <col min="6938" max="6938" width="9.6640625" style="68" customWidth="1"/>
    <col min="6939" max="6939" width="4.33203125" style="68" customWidth="1"/>
    <col min="6940" max="6941" width="4.109375" style="68" customWidth="1"/>
    <col min="6942" max="6942" width="4.33203125" style="68" customWidth="1"/>
    <col min="6943" max="6943" width="5.33203125" style="68" customWidth="1"/>
    <col min="6944" max="6944" width="9.33203125" style="68" customWidth="1"/>
    <col min="6945" max="6945" width="5.6640625" style="68" customWidth="1"/>
    <col min="6946" max="6946" width="4.6640625" style="68" customWidth="1"/>
    <col min="6947" max="6947" width="5.33203125" style="68" customWidth="1"/>
    <col min="6948" max="6949" width="5.44140625" style="68" customWidth="1"/>
    <col min="6950" max="7163" width="3.44140625" style="68"/>
    <col min="7164" max="7165" width="3" style="68" customWidth="1"/>
    <col min="7166" max="7166" width="1" style="68" customWidth="1"/>
    <col min="7167" max="7167" width="2" style="68" customWidth="1"/>
    <col min="7168" max="7168" width="0.88671875" style="68" customWidth="1"/>
    <col min="7169" max="7180" width="3" style="68" customWidth="1"/>
    <col min="7181" max="7181" width="11" style="68" customWidth="1"/>
    <col min="7182" max="7182" width="13.33203125" style="68" customWidth="1"/>
    <col min="7183" max="7183" width="3.5546875" style="68" customWidth="1"/>
    <col min="7184" max="7184" width="8.6640625" style="68" customWidth="1"/>
    <col min="7185" max="7185" width="5.6640625" style="68" customWidth="1"/>
    <col min="7186" max="7186" width="8.109375" style="68" bestFit="1" customWidth="1"/>
    <col min="7187" max="7187" width="1.33203125" style="68" customWidth="1"/>
    <col min="7188" max="7188" width="0" style="68" hidden="1" customWidth="1"/>
    <col min="7189" max="7191" width="3.44140625" style="68"/>
    <col min="7192" max="7192" width="4.44140625" style="68" customWidth="1"/>
    <col min="7193" max="7193" width="3.44140625" style="68"/>
    <col min="7194" max="7194" width="9.6640625" style="68" customWidth="1"/>
    <col min="7195" max="7195" width="4.33203125" style="68" customWidth="1"/>
    <col min="7196" max="7197" width="4.109375" style="68" customWidth="1"/>
    <col min="7198" max="7198" width="4.33203125" style="68" customWidth="1"/>
    <col min="7199" max="7199" width="5.33203125" style="68" customWidth="1"/>
    <col min="7200" max="7200" width="9.33203125" style="68" customWidth="1"/>
    <col min="7201" max="7201" width="5.6640625" style="68" customWidth="1"/>
    <col min="7202" max="7202" width="4.6640625" style="68" customWidth="1"/>
    <col min="7203" max="7203" width="5.33203125" style="68" customWidth="1"/>
    <col min="7204" max="7205" width="5.44140625" style="68" customWidth="1"/>
    <col min="7206" max="7419" width="3.44140625" style="68"/>
    <col min="7420" max="7421" width="3" style="68" customWidth="1"/>
    <col min="7422" max="7422" width="1" style="68" customWidth="1"/>
    <col min="7423" max="7423" width="2" style="68" customWidth="1"/>
    <col min="7424" max="7424" width="0.88671875" style="68" customWidth="1"/>
    <col min="7425" max="7436" width="3" style="68" customWidth="1"/>
    <col min="7437" max="7437" width="11" style="68" customWidth="1"/>
    <col min="7438" max="7438" width="13.33203125" style="68" customWidth="1"/>
    <col min="7439" max="7439" width="3.5546875" style="68" customWidth="1"/>
    <col min="7440" max="7440" width="8.6640625" style="68" customWidth="1"/>
    <col min="7441" max="7441" width="5.6640625" style="68" customWidth="1"/>
    <col min="7442" max="7442" width="8.109375" style="68" bestFit="1" customWidth="1"/>
    <col min="7443" max="7443" width="1.33203125" style="68" customWidth="1"/>
    <col min="7444" max="7444" width="0" style="68" hidden="1" customWidth="1"/>
    <col min="7445" max="7447" width="3.44140625" style="68"/>
    <col min="7448" max="7448" width="4.44140625" style="68" customWidth="1"/>
    <col min="7449" max="7449" width="3.44140625" style="68"/>
    <col min="7450" max="7450" width="9.6640625" style="68" customWidth="1"/>
    <col min="7451" max="7451" width="4.33203125" style="68" customWidth="1"/>
    <col min="7452" max="7453" width="4.109375" style="68" customWidth="1"/>
    <col min="7454" max="7454" width="4.33203125" style="68" customWidth="1"/>
    <col min="7455" max="7455" width="5.33203125" style="68" customWidth="1"/>
    <col min="7456" max="7456" width="9.33203125" style="68" customWidth="1"/>
    <col min="7457" max="7457" width="5.6640625" style="68" customWidth="1"/>
    <col min="7458" max="7458" width="4.6640625" style="68" customWidth="1"/>
    <col min="7459" max="7459" width="5.33203125" style="68" customWidth="1"/>
    <col min="7460" max="7461" width="5.44140625" style="68" customWidth="1"/>
    <col min="7462" max="7675" width="3.44140625" style="68"/>
    <col min="7676" max="7677" width="3" style="68" customWidth="1"/>
    <col min="7678" max="7678" width="1" style="68" customWidth="1"/>
    <col min="7679" max="7679" width="2" style="68" customWidth="1"/>
    <col min="7680" max="7680" width="0.88671875" style="68" customWidth="1"/>
    <col min="7681" max="7692" width="3" style="68" customWidth="1"/>
    <col min="7693" max="7693" width="11" style="68" customWidth="1"/>
    <col min="7694" max="7694" width="13.33203125" style="68" customWidth="1"/>
    <col min="7695" max="7695" width="3.5546875" style="68" customWidth="1"/>
    <col min="7696" max="7696" width="8.6640625" style="68" customWidth="1"/>
    <col min="7697" max="7697" width="5.6640625" style="68" customWidth="1"/>
    <col min="7698" max="7698" width="8.109375" style="68" bestFit="1" customWidth="1"/>
    <col min="7699" max="7699" width="1.33203125" style="68" customWidth="1"/>
    <col min="7700" max="7700" width="0" style="68" hidden="1" customWidth="1"/>
    <col min="7701" max="7703" width="3.44140625" style="68"/>
    <col min="7704" max="7704" width="4.44140625" style="68" customWidth="1"/>
    <col min="7705" max="7705" width="3.44140625" style="68"/>
    <col min="7706" max="7706" width="9.6640625" style="68" customWidth="1"/>
    <col min="7707" max="7707" width="4.33203125" style="68" customWidth="1"/>
    <col min="7708" max="7709" width="4.109375" style="68" customWidth="1"/>
    <col min="7710" max="7710" width="4.33203125" style="68" customWidth="1"/>
    <col min="7711" max="7711" width="5.33203125" style="68" customWidth="1"/>
    <col min="7712" max="7712" width="9.33203125" style="68" customWidth="1"/>
    <col min="7713" max="7713" width="5.6640625" style="68" customWidth="1"/>
    <col min="7714" max="7714" width="4.6640625" style="68" customWidth="1"/>
    <col min="7715" max="7715" width="5.33203125" style="68" customWidth="1"/>
    <col min="7716" max="7717" width="5.44140625" style="68" customWidth="1"/>
    <col min="7718" max="7931" width="3.44140625" style="68"/>
    <col min="7932" max="7933" width="3" style="68" customWidth="1"/>
    <col min="7934" max="7934" width="1" style="68" customWidth="1"/>
    <col min="7935" max="7935" width="2" style="68" customWidth="1"/>
    <col min="7936" max="7936" width="0.88671875" style="68" customWidth="1"/>
    <col min="7937" max="7948" width="3" style="68" customWidth="1"/>
    <col min="7949" max="7949" width="11" style="68" customWidth="1"/>
    <col min="7950" max="7950" width="13.33203125" style="68" customWidth="1"/>
    <col min="7951" max="7951" width="3.5546875" style="68" customWidth="1"/>
    <col min="7952" max="7952" width="8.6640625" style="68" customWidth="1"/>
    <col min="7953" max="7953" width="5.6640625" style="68" customWidth="1"/>
    <col min="7954" max="7954" width="8.109375" style="68" bestFit="1" customWidth="1"/>
    <col min="7955" max="7955" width="1.33203125" style="68" customWidth="1"/>
    <col min="7956" max="7956" width="0" style="68" hidden="1" customWidth="1"/>
    <col min="7957" max="7959" width="3.44140625" style="68"/>
    <col min="7960" max="7960" width="4.44140625" style="68" customWidth="1"/>
    <col min="7961" max="7961" width="3.44140625" style="68"/>
    <col min="7962" max="7962" width="9.6640625" style="68" customWidth="1"/>
    <col min="7963" max="7963" width="4.33203125" style="68" customWidth="1"/>
    <col min="7964" max="7965" width="4.109375" style="68" customWidth="1"/>
    <col min="7966" max="7966" width="4.33203125" style="68" customWidth="1"/>
    <col min="7967" max="7967" width="5.33203125" style="68" customWidth="1"/>
    <col min="7968" max="7968" width="9.33203125" style="68" customWidth="1"/>
    <col min="7969" max="7969" width="5.6640625" style="68" customWidth="1"/>
    <col min="7970" max="7970" width="4.6640625" style="68" customWidth="1"/>
    <col min="7971" max="7971" width="5.33203125" style="68" customWidth="1"/>
    <col min="7972" max="7973" width="5.44140625" style="68" customWidth="1"/>
    <col min="7974" max="8187" width="3.44140625" style="68"/>
    <col min="8188" max="8189" width="3" style="68" customWidth="1"/>
    <col min="8190" max="8190" width="1" style="68" customWidth="1"/>
    <col min="8191" max="8191" width="2" style="68" customWidth="1"/>
    <col min="8192" max="8192" width="0.88671875" style="68" customWidth="1"/>
    <col min="8193" max="8204" width="3" style="68" customWidth="1"/>
    <col min="8205" max="8205" width="11" style="68" customWidth="1"/>
    <col min="8206" max="8206" width="13.33203125" style="68" customWidth="1"/>
    <col min="8207" max="8207" width="3.5546875" style="68" customWidth="1"/>
    <col min="8208" max="8208" width="8.6640625" style="68" customWidth="1"/>
    <col min="8209" max="8209" width="5.6640625" style="68" customWidth="1"/>
    <col min="8210" max="8210" width="8.109375" style="68" bestFit="1" customWidth="1"/>
    <col min="8211" max="8211" width="1.33203125" style="68" customWidth="1"/>
    <col min="8212" max="8212" width="0" style="68" hidden="1" customWidth="1"/>
    <col min="8213" max="8215" width="3.44140625" style="68"/>
    <col min="8216" max="8216" width="4.44140625" style="68" customWidth="1"/>
    <col min="8217" max="8217" width="3.44140625" style="68"/>
    <col min="8218" max="8218" width="9.6640625" style="68" customWidth="1"/>
    <col min="8219" max="8219" width="4.33203125" style="68" customWidth="1"/>
    <col min="8220" max="8221" width="4.109375" style="68" customWidth="1"/>
    <col min="8222" max="8222" width="4.33203125" style="68" customWidth="1"/>
    <col min="8223" max="8223" width="5.33203125" style="68" customWidth="1"/>
    <col min="8224" max="8224" width="9.33203125" style="68" customWidth="1"/>
    <col min="8225" max="8225" width="5.6640625" style="68" customWidth="1"/>
    <col min="8226" max="8226" width="4.6640625" style="68" customWidth="1"/>
    <col min="8227" max="8227" width="5.33203125" style="68" customWidth="1"/>
    <col min="8228" max="8229" width="5.44140625" style="68" customWidth="1"/>
    <col min="8230" max="8443" width="3.44140625" style="68"/>
    <col min="8444" max="8445" width="3" style="68" customWidth="1"/>
    <col min="8446" max="8446" width="1" style="68" customWidth="1"/>
    <col min="8447" max="8447" width="2" style="68" customWidth="1"/>
    <col min="8448" max="8448" width="0.88671875" style="68" customWidth="1"/>
    <col min="8449" max="8460" width="3" style="68" customWidth="1"/>
    <col min="8461" max="8461" width="11" style="68" customWidth="1"/>
    <col min="8462" max="8462" width="13.33203125" style="68" customWidth="1"/>
    <col min="8463" max="8463" width="3.5546875" style="68" customWidth="1"/>
    <col min="8464" max="8464" width="8.6640625" style="68" customWidth="1"/>
    <col min="8465" max="8465" width="5.6640625" style="68" customWidth="1"/>
    <col min="8466" max="8466" width="8.109375" style="68" bestFit="1" customWidth="1"/>
    <col min="8467" max="8467" width="1.33203125" style="68" customWidth="1"/>
    <col min="8468" max="8468" width="0" style="68" hidden="1" customWidth="1"/>
    <col min="8469" max="8471" width="3.44140625" style="68"/>
    <col min="8472" max="8472" width="4.44140625" style="68" customWidth="1"/>
    <col min="8473" max="8473" width="3.44140625" style="68"/>
    <col min="8474" max="8474" width="9.6640625" style="68" customWidth="1"/>
    <col min="8475" max="8475" width="4.33203125" style="68" customWidth="1"/>
    <col min="8476" max="8477" width="4.109375" style="68" customWidth="1"/>
    <col min="8478" max="8478" width="4.33203125" style="68" customWidth="1"/>
    <col min="8479" max="8479" width="5.33203125" style="68" customWidth="1"/>
    <col min="8480" max="8480" width="9.33203125" style="68" customWidth="1"/>
    <col min="8481" max="8481" width="5.6640625" style="68" customWidth="1"/>
    <col min="8482" max="8482" width="4.6640625" style="68" customWidth="1"/>
    <col min="8483" max="8483" width="5.33203125" style="68" customWidth="1"/>
    <col min="8484" max="8485" width="5.44140625" style="68" customWidth="1"/>
    <col min="8486" max="8699" width="3.44140625" style="68"/>
    <col min="8700" max="8701" width="3" style="68" customWidth="1"/>
    <col min="8702" max="8702" width="1" style="68" customWidth="1"/>
    <col min="8703" max="8703" width="2" style="68" customWidth="1"/>
    <col min="8704" max="8704" width="0.88671875" style="68" customWidth="1"/>
    <col min="8705" max="8716" width="3" style="68" customWidth="1"/>
    <col min="8717" max="8717" width="11" style="68" customWidth="1"/>
    <col min="8718" max="8718" width="13.33203125" style="68" customWidth="1"/>
    <col min="8719" max="8719" width="3.5546875" style="68" customWidth="1"/>
    <col min="8720" max="8720" width="8.6640625" style="68" customWidth="1"/>
    <col min="8721" max="8721" width="5.6640625" style="68" customWidth="1"/>
    <col min="8722" max="8722" width="8.109375" style="68" bestFit="1" customWidth="1"/>
    <col min="8723" max="8723" width="1.33203125" style="68" customWidth="1"/>
    <col min="8724" max="8724" width="0" style="68" hidden="1" customWidth="1"/>
    <col min="8725" max="8727" width="3.44140625" style="68"/>
    <col min="8728" max="8728" width="4.44140625" style="68" customWidth="1"/>
    <col min="8729" max="8729" width="3.44140625" style="68"/>
    <col min="8730" max="8730" width="9.6640625" style="68" customWidth="1"/>
    <col min="8731" max="8731" width="4.33203125" style="68" customWidth="1"/>
    <col min="8732" max="8733" width="4.109375" style="68" customWidth="1"/>
    <col min="8734" max="8734" width="4.33203125" style="68" customWidth="1"/>
    <col min="8735" max="8735" width="5.33203125" style="68" customWidth="1"/>
    <col min="8736" max="8736" width="9.33203125" style="68" customWidth="1"/>
    <col min="8737" max="8737" width="5.6640625" style="68" customWidth="1"/>
    <col min="8738" max="8738" width="4.6640625" style="68" customWidth="1"/>
    <col min="8739" max="8739" width="5.33203125" style="68" customWidth="1"/>
    <col min="8740" max="8741" width="5.44140625" style="68" customWidth="1"/>
    <col min="8742" max="8955" width="3.44140625" style="68"/>
    <col min="8956" max="8957" width="3" style="68" customWidth="1"/>
    <col min="8958" max="8958" width="1" style="68" customWidth="1"/>
    <col min="8959" max="8959" width="2" style="68" customWidth="1"/>
    <col min="8960" max="8960" width="0.88671875" style="68" customWidth="1"/>
    <col min="8961" max="8972" width="3" style="68" customWidth="1"/>
    <col min="8973" max="8973" width="11" style="68" customWidth="1"/>
    <col min="8974" max="8974" width="13.33203125" style="68" customWidth="1"/>
    <col min="8975" max="8975" width="3.5546875" style="68" customWidth="1"/>
    <col min="8976" max="8976" width="8.6640625" style="68" customWidth="1"/>
    <col min="8977" max="8977" width="5.6640625" style="68" customWidth="1"/>
    <col min="8978" max="8978" width="8.109375" style="68" bestFit="1" customWidth="1"/>
    <col min="8979" max="8979" width="1.33203125" style="68" customWidth="1"/>
    <col min="8980" max="8980" width="0" style="68" hidden="1" customWidth="1"/>
    <col min="8981" max="8983" width="3.44140625" style="68"/>
    <col min="8984" max="8984" width="4.44140625" style="68" customWidth="1"/>
    <col min="8985" max="8985" width="3.44140625" style="68"/>
    <col min="8986" max="8986" width="9.6640625" style="68" customWidth="1"/>
    <col min="8987" max="8987" width="4.33203125" style="68" customWidth="1"/>
    <col min="8988" max="8989" width="4.109375" style="68" customWidth="1"/>
    <col min="8990" max="8990" width="4.33203125" style="68" customWidth="1"/>
    <col min="8991" max="8991" width="5.33203125" style="68" customWidth="1"/>
    <col min="8992" max="8992" width="9.33203125" style="68" customWidth="1"/>
    <col min="8993" max="8993" width="5.6640625" style="68" customWidth="1"/>
    <col min="8994" max="8994" width="4.6640625" style="68" customWidth="1"/>
    <col min="8995" max="8995" width="5.33203125" style="68" customWidth="1"/>
    <col min="8996" max="8997" width="5.44140625" style="68" customWidth="1"/>
    <col min="8998" max="9211" width="3.44140625" style="68"/>
    <col min="9212" max="9213" width="3" style="68" customWidth="1"/>
    <col min="9214" max="9214" width="1" style="68" customWidth="1"/>
    <col min="9215" max="9215" width="2" style="68" customWidth="1"/>
    <col min="9216" max="9216" width="0.88671875" style="68" customWidth="1"/>
    <col min="9217" max="9228" width="3" style="68" customWidth="1"/>
    <col min="9229" max="9229" width="11" style="68" customWidth="1"/>
    <col min="9230" max="9230" width="13.33203125" style="68" customWidth="1"/>
    <col min="9231" max="9231" width="3.5546875" style="68" customWidth="1"/>
    <col min="9232" max="9232" width="8.6640625" style="68" customWidth="1"/>
    <col min="9233" max="9233" width="5.6640625" style="68" customWidth="1"/>
    <col min="9234" max="9234" width="8.109375" style="68" bestFit="1" customWidth="1"/>
    <col min="9235" max="9235" width="1.33203125" style="68" customWidth="1"/>
    <col min="9236" max="9236" width="0" style="68" hidden="1" customWidth="1"/>
    <col min="9237" max="9239" width="3.44140625" style="68"/>
    <col min="9240" max="9240" width="4.44140625" style="68" customWidth="1"/>
    <col min="9241" max="9241" width="3.44140625" style="68"/>
    <col min="9242" max="9242" width="9.6640625" style="68" customWidth="1"/>
    <col min="9243" max="9243" width="4.33203125" style="68" customWidth="1"/>
    <col min="9244" max="9245" width="4.109375" style="68" customWidth="1"/>
    <col min="9246" max="9246" width="4.33203125" style="68" customWidth="1"/>
    <col min="9247" max="9247" width="5.33203125" style="68" customWidth="1"/>
    <col min="9248" max="9248" width="9.33203125" style="68" customWidth="1"/>
    <col min="9249" max="9249" width="5.6640625" style="68" customWidth="1"/>
    <col min="9250" max="9250" width="4.6640625" style="68" customWidth="1"/>
    <col min="9251" max="9251" width="5.33203125" style="68" customWidth="1"/>
    <col min="9252" max="9253" width="5.44140625" style="68" customWidth="1"/>
    <col min="9254" max="9467" width="3.44140625" style="68"/>
    <col min="9468" max="9469" width="3" style="68" customWidth="1"/>
    <col min="9470" max="9470" width="1" style="68" customWidth="1"/>
    <col min="9471" max="9471" width="2" style="68" customWidth="1"/>
    <col min="9472" max="9472" width="0.88671875" style="68" customWidth="1"/>
    <col min="9473" max="9484" width="3" style="68" customWidth="1"/>
    <col min="9485" max="9485" width="11" style="68" customWidth="1"/>
    <col min="9486" max="9486" width="13.33203125" style="68" customWidth="1"/>
    <col min="9487" max="9487" width="3.5546875" style="68" customWidth="1"/>
    <col min="9488" max="9488" width="8.6640625" style="68" customWidth="1"/>
    <col min="9489" max="9489" width="5.6640625" style="68" customWidth="1"/>
    <col min="9490" max="9490" width="8.109375" style="68" bestFit="1" customWidth="1"/>
    <col min="9491" max="9491" width="1.33203125" style="68" customWidth="1"/>
    <col min="9492" max="9492" width="0" style="68" hidden="1" customWidth="1"/>
    <col min="9493" max="9495" width="3.44140625" style="68"/>
    <col min="9496" max="9496" width="4.44140625" style="68" customWidth="1"/>
    <col min="9497" max="9497" width="3.44140625" style="68"/>
    <col min="9498" max="9498" width="9.6640625" style="68" customWidth="1"/>
    <col min="9499" max="9499" width="4.33203125" style="68" customWidth="1"/>
    <col min="9500" max="9501" width="4.109375" style="68" customWidth="1"/>
    <col min="9502" max="9502" width="4.33203125" style="68" customWidth="1"/>
    <col min="9503" max="9503" width="5.33203125" style="68" customWidth="1"/>
    <col min="9504" max="9504" width="9.33203125" style="68" customWidth="1"/>
    <col min="9505" max="9505" width="5.6640625" style="68" customWidth="1"/>
    <col min="9506" max="9506" width="4.6640625" style="68" customWidth="1"/>
    <col min="9507" max="9507" width="5.33203125" style="68" customWidth="1"/>
    <col min="9508" max="9509" width="5.44140625" style="68" customWidth="1"/>
    <col min="9510" max="9723" width="3.44140625" style="68"/>
    <col min="9724" max="9725" width="3" style="68" customWidth="1"/>
    <col min="9726" max="9726" width="1" style="68" customWidth="1"/>
    <col min="9727" max="9727" width="2" style="68" customWidth="1"/>
    <col min="9728" max="9728" width="0.88671875" style="68" customWidth="1"/>
    <col min="9729" max="9740" width="3" style="68" customWidth="1"/>
    <col min="9741" max="9741" width="11" style="68" customWidth="1"/>
    <col min="9742" max="9742" width="13.33203125" style="68" customWidth="1"/>
    <col min="9743" max="9743" width="3.5546875" style="68" customWidth="1"/>
    <col min="9744" max="9744" width="8.6640625" style="68" customWidth="1"/>
    <col min="9745" max="9745" width="5.6640625" style="68" customWidth="1"/>
    <col min="9746" max="9746" width="8.109375" style="68" bestFit="1" customWidth="1"/>
    <col min="9747" max="9747" width="1.33203125" style="68" customWidth="1"/>
    <col min="9748" max="9748" width="0" style="68" hidden="1" customWidth="1"/>
    <col min="9749" max="9751" width="3.44140625" style="68"/>
    <col min="9752" max="9752" width="4.44140625" style="68" customWidth="1"/>
    <col min="9753" max="9753" width="3.44140625" style="68"/>
    <col min="9754" max="9754" width="9.6640625" style="68" customWidth="1"/>
    <col min="9755" max="9755" width="4.33203125" style="68" customWidth="1"/>
    <col min="9756" max="9757" width="4.109375" style="68" customWidth="1"/>
    <col min="9758" max="9758" width="4.33203125" style="68" customWidth="1"/>
    <col min="9759" max="9759" width="5.33203125" style="68" customWidth="1"/>
    <col min="9760" max="9760" width="9.33203125" style="68" customWidth="1"/>
    <col min="9761" max="9761" width="5.6640625" style="68" customWidth="1"/>
    <col min="9762" max="9762" width="4.6640625" style="68" customWidth="1"/>
    <col min="9763" max="9763" width="5.33203125" style="68" customWidth="1"/>
    <col min="9764" max="9765" width="5.44140625" style="68" customWidth="1"/>
    <col min="9766" max="9979" width="3.44140625" style="68"/>
    <col min="9980" max="9981" width="3" style="68" customWidth="1"/>
    <col min="9982" max="9982" width="1" style="68" customWidth="1"/>
    <col min="9983" max="9983" width="2" style="68" customWidth="1"/>
    <col min="9984" max="9984" width="0.88671875" style="68" customWidth="1"/>
    <col min="9985" max="9996" width="3" style="68" customWidth="1"/>
    <col min="9997" max="9997" width="11" style="68" customWidth="1"/>
    <col min="9998" max="9998" width="13.33203125" style="68" customWidth="1"/>
    <col min="9999" max="9999" width="3.5546875" style="68" customWidth="1"/>
    <col min="10000" max="10000" width="8.6640625" style="68" customWidth="1"/>
    <col min="10001" max="10001" width="5.6640625" style="68" customWidth="1"/>
    <col min="10002" max="10002" width="8.109375" style="68" bestFit="1" customWidth="1"/>
    <col min="10003" max="10003" width="1.33203125" style="68" customWidth="1"/>
    <col min="10004" max="10004" width="0" style="68" hidden="1" customWidth="1"/>
    <col min="10005" max="10007" width="3.44140625" style="68"/>
    <col min="10008" max="10008" width="4.44140625" style="68" customWidth="1"/>
    <col min="10009" max="10009" width="3.44140625" style="68"/>
    <col min="10010" max="10010" width="9.6640625" style="68" customWidth="1"/>
    <col min="10011" max="10011" width="4.33203125" style="68" customWidth="1"/>
    <col min="10012" max="10013" width="4.109375" style="68" customWidth="1"/>
    <col min="10014" max="10014" width="4.33203125" style="68" customWidth="1"/>
    <col min="10015" max="10015" width="5.33203125" style="68" customWidth="1"/>
    <col min="10016" max="10016" width="9.33203125" style="68" customWidth="1"/>
    <col min="10017" max="10017" width="5.6640625" style="68" customWidth="1"/>
    <col min="10018" max="10018" width="4.6640625" style="68" customWidth="1"/>
    <col min="10019" max="10019" width="5.33203125" style="68" customWidth="1"/>
    <col min="10020" max="10021" width="5.44140625" style="68" customWidth="1"/>
    <col min="10022" max="10235" width="3.44140625" style="68"/>
    <col min="10236" max="10237" width="3" style="68" customWidth="1"/>
    <col min="10238" max="10238" width="1" style="68" customWidth="1"/>
    <col min="10239" max="10239" width="2" style="68" customWidth="1"/>
    <col min="10240" max="10240" width="0.88671875" style="68" customWidth="1"/>
    <col min="10241" max="10252" width="3" style="68" customWidth="1"/>
    <col min="10253" max="10253" width="11" style="68" customWidth="1"/>
    <col min="10254" max="10254" width="13.33203125" style="68" customWidth="1"/>
    <col min="10255" max="10255" width="3.5546875" style="68" customWidth="1"/>
    <col min="10256" max="10256" width="8.6640625" style="68" customWidth="1"/>
    <col min="10257" max="10257" width="5.6640625" style="68" customWidth="1"/>
    <col min="10258" max="10258" width="8.109375" style="68" bestFit="1" customWidth="1"/>
    <col min="10259" max="10259" width="1.33203125" style="68" customWidth="1"/>
    <col min="10260" max="10260" width="0" style="68" hidden="1" customWidth="1"/>
    <col min="10261" max="10263" width="3.44140625" style="68"/>
    <col min="10264" max="10264" width="4.44140625" style="68" customWidth="1"/>
    <col min="10265" max="10265" width="3.44140625" style="68"/>
    <col min="10266" max="10266" width="9.6640625" style="68" customWidth="1"/>
    <col min="10267" max="10267" width="4.33203125" style="68" customWidth="1"/>
    <col min="10268" max="10269" width="4.109375" style="68" customWidth="1"/>
    <col min="10270" max="10270" width="4.33203125" style="68" customWidth="1"/>
    <col min="10271" max="10271" width="5.33203125" style="68" customWidth="1"/>
    <col min="10272" max="10272" width="9.33203125" style="68" customWidth="1"/>
    <col min="10273" max="10273" width="5.6640625" style="68" customWidth="1"/>
    <col min="10274" max="10274" width="4.6640625" style="68" customWidth="1"/>
    <col min="10275" max="10275" width="5.33203125" style="68" customWidth="1"/>
    <col min="10276" max="10277" width="5.44140625" style="68" customWidth="1"/>
    <col min="10278" max="10491" width="3.44140625" style="68"/>
    <col min="10492" max="10493" width="3" style="68" customWidth="1"/>
    <col min="10494" max="10494" width="1" style="68" customWidth="1"/>
    <col min="10495" max="10495" width="2" style="68" customWidth="1"/>
    <col min="10496" max="10496" width="0.88671875" style="68" customWidth="1"/>
    <col min="10497" max="10508" width="3" style="68" customWidth="1"/>
    <col min="10509" max="10509" width="11" style="68" customWidth="1"/>
    <col min="10510" max="10510" width="13.33203125" style="68" customWidth="1"/>
    <col min="10511" max="10511" width="3.5546875" style="68" customWidth="1"/>
    <col min="10512" max="10512" width="8.6640625" style="68" customWidth="1"/>
    <col min="10513" max="10513" width="5.6640625" style="68" customWidth="1"/>
    <col min="10514" max="10514" width="8.109375" style="68" bestFit="1" customWidth="1"/>
    <col min="10515" max="10515" width="1.33203125" style="68" customWidth="1"/>
    <col min="10516" max="10516" width="0" style="68" hidden="1" customWidth="1"/>
    <col min="10517" max="10519" width="3.44140625" style="68"/>
    <col min="10520" max="10520" width="4.44140625" style="68" customWidth="1"/>
    <col min="10521" max="10521" width="3.44140625" style="68"/>
    <col min="10522" max="10522" width="9.6640625" style="68" customWidth="1"/>
    <col min="10523" max="10523" width="4.33203125" style="68" customWidth="1"/>
    <col min="10524" max="10525" width="4.109375" style="68" customWidth="1"/>
    <col min="10526" max="10526" width="4.33203125" style="68" customWidth="1"/>
    <col min="10527" max="10527" width="5.33203125" style="68" customWidth="1"/>
    <col min="10528" max="10528" width="9.33203125" style="68" customWidth="1"/>
    <col min="10529" max="10529" width="5.6640625" style="68" customWidth="1"/>
    <col min="10530" max="10530" width="4.6640625" style="68" customWidth="1"/>
    <col min="10531" max="10531" width="5.33203125" style="68" customWidth="1"/>
    <col min="10532" max="10533" width="5.44140625" style="68" customWidth="1"/>
    <col min="10534" max="10747" width="3.44140625" style="68"/>
    <col min="10748" max="10749" width="3" style="68" customWidth="1"/>
    <col min="10750" max="10750" width="1" style="68" customWidth="1"/>
    <col min="10751" max="10751" width="2" style="68" customWidth="1"/>
    <col min="10752" max="10752" width="0.88671875" style="68" customWidth="1"/>
    <col min="10753" max="10764" width="3" style="68" customWidth="1"/>
    <col min="10765" max="10765" width="11" style="68" customWidth="1"/>
    <col min="10766" max="10766" width="13.33203125" style="68" customWidth="1"/>
    <col min="10767" max="10767" width="3.5546875" style="68" customWidth="1"/>
    <col min="10768" max="10768" width="8.6640625" style="68" customWidth="1"/>
    <col min="10769" max="10769" width="5.6640625" style="68" customWidth="1"/>
    <col min="10770" max="10770" width="8.109375" style="68" bestFit="1" customWidth="1"/>
    <col min="10771" max="10771" width="1.33203125" style="68" customWidth="1"/>
    <col min="10772" max="10772" width="0" style="68" hidden="1" customWidth="1"/>
    <col min="10773" max="10775" width="3.44140625" style="68"/>
    <col min="10776" max="10776" width="4.44140625" style="68" customWidth="1"/>
    <col min="10777" max="10777" width="3.44140625" style="68"/>
    <col min="10778" max="10778" width="9.6640625" style="68" customWidth="1"/>
    <col min="10779" max="10779" width="4.33203125" style="68" customWidth="1"/>
    <col min="10780" max="10781" width="4.109375" style="68" customWidth="1"/>
    <col min="10782" max="10782" width="4.33203125" style="68" customWidth="1"/>
    <col min="10783" max="10783" width="5.33203125" style="68" customWidth="1"/>
    <col min="10784" max="10784" width="9.33203125" style="68" customWidth="1"/>
    <col min="10785" max="10785" width="5.6640625" style="68" customWidth="1"/>
    <col min="10786" max="10786" width="4.6640625" style="68" customWidth="1"/>
    <col min="10787" max="10787" width="5.33203125" style="68" customWidth="1"/>
    <col min="10788" max="10789" width="5.44140625" style="68" customWidth="1"/>
    <col min="10790" max="11003" width="3.44140625" style="68"/>
    <col min="11004" max="11005" width="3" style="68" customWidth="1"/>
    <col min="11006" max="11006" width="1" style="68" customWidth="1"/>
    <col min="11007" max="11007" width="2" style="68" customWidth="1"/>
    <col min="11008" max="11008" width="0.88671875" style="68" customWidth="1"/>
    <col min="11009" max="11020" width="3" style="68" customWidth="1"/>
    <col min="11021" max="11021" width="11" style="68" customWidth="1"/>
    <col min="11022" max="11022" width="13.33203125" style="68" customWidth="1"/>
    <col min="11023" max="11023" width="3.5546875" style="68" customWidth="1"/>
    <col min="11024" max="11024" width="8.6640625" style="68" customWidth="1"/>
    <col min="11025" max="11025" width="5.6640625" style="68" customWidth="1"/>
    <col min="11026" max="11026" width="8.109375" style="68" bestFit="1" customWidth="1"/>
    <col min="11027" max="11027" width="1.33203125" style="68" customWidth="1"/>
    <col min="11028" max="11028" width="0" style="68" hidden="1" customWidth="1"/>
    <col min="11029" max="11031" width="3.44140625" style="68"/>
    <col min="11032" max="11032" width="4.44140625" style="68" customWidth="1"/>
    <col min="11033" max="11033" width="3.44140625" style="68"/>
    <col min="11034" max="11034" width="9.6640625" style="68" customWidth="1"/>
    <col min="11035" max="11035" width="4.33203125" style="68" customWidth="1"/>
    <col min="11036" max="11037" width="4.109375" style="68" customWidth="1"/>
    <col min="11038" max="11038" width="4.33203125" style="68" customWidth="1"/>
    <col min="11039" max="11039" width="5.33203125" style="68" customWidth="1"/>
    <col min="11040" max="11040" width="9.33203125" style="68" customWidth="1"/>
    <col min="11041" max="11041" width="5.6640625" style="68" customWidth="1"/>
    <col min="11042" max="11042" width="4.6640625" style="68" customWidth="1"/>
    <col min="11043" max="11043" width="5.33203125" style="68" customWidth="1"/>
    <col min="11044" max="11045" width="5.44140625" style="68" customWidth="1"/>
    <col min="11046" max="11259" width="3.44140625" style="68"/>
    <col min="11260" max="11261" width="3" style="68" customWidth="1"/>
    <col min="11262" max="11262" width="1" style="68" customWidth="1"/>
    <col min="11263" max="11263" width="2" style="68" customWidth="1"/>
    <col min="11264" max="11264" width="0.88671875" style="68" customWidth="1"/>
    <col min="11265" max="11276" width="3" style="68" customWidth="1"/>
    <col min="11277" max="11277" width="11" style="68" customWidth="1"/>
    <col min="11278" max="11278" width="13.33203125" style="68" customWidth="1"/>
    <col min="11279" max="11279" width="3.5546875" style="68" customWidth="1"/>
    <col min="11280" max="11280" width="8.6640625" style="68" customWidth="1"/>
    <col min="11281" max="11281" width="5.6640625" style="68" customWidth="1"/>
    <col min="11282" max="11282" width="8.109375" style="68" bestFit="1" customWidth="1"/>
    <col min="11283" max="11283" width="1.33203125" style="68" customWidth="1"/>
    <col min="11284" max="11284" width="0" style="68" hidden="1" customWidth="1"/>
    <col min="11285" max="11287" width="3.44140625" style="68"/>
    <col min="11288" max="11288" width="4.44140625" style="68" customWidth="1"/>
    <col min="11289" max="11289" width="3.44140625" style="68"/>
    <col min="11290" max="11290" width="9.6640625" style="68" customWidth="1"/>
    <col min="11291" max="11291" width="4.33203125" style="68" customWidth="1"/>
    <col min="11292" max="11293" width="4.109375" style="68" customWidth="1"/>
    <col min="11294" max="11294" width="4.33203125" style="68" customWidth="1"/>
    <col min="11295" max="11295" width="5.33203125" style="68" customWidth="1"/>
    <col min="11296" max="11296" width="9.33203125" style="68" customWidth="1"/>
    <col min="11297" max="11297" width="5.6640625" style="68" customWidth="1"/>
    <col min="11298" max="11298" width="4.6640625" style="68" customWidth="1"/>
    <col min="11299" max="11299" width="5.33203125" style="68" customWidth="1"/>
    <col min="11300" max="11301" width="5.44140625" style="68" customWidth="1"/>
    <col min="11302" max="11515" width="3.44140625" style="68"/>
    <col min="11516" max="11517" width="3" style="68" customWidth="1"/>
    <col min="11518" max="11518" width="1" style="68" customWidth="1"/>
    <col min="11519" max="11519" width="2" style="68" customWidth="1"/>
    <col min="11520" max="11520" width="0.88671875" style="68" customWidth="1"/>
    <col min="11521" max="11532" width="3" style="68" customWidth="1"/>
    <col min="11533" max="11533" width="11" style="68" customWidth="1"/>
    <col min="11534" max="11534" width="13.33203125" style="68" customWidth="1"/>
    <col min="11535" max="11535" width="3.5546875" style="68" customWidth="1"/>
    <col min="11536" max="11536" width="8.6640625" style="68" customWidth="1"/>
    <col min="11537" max="11537" width="5.6640625" style="68" customWidth="1"/>
    <col min="11538" max="11538" width="8.109375" style="68" bestFit="1" customWidth="1"/>
    <col min="11539" max="11539" width="1.33203125" style="68" customWidth="1"/>
    <col min="11540" max="11540" width="0" style="68" hidden="1" customWidth="1"/>
    <col min="11541" max="11543" width="3.44140625" style="68"/>
    <col min="11544" max="11544" width="4.44140625" style="68" customWidth="1"/>
    <col min="11545" max="11545" width="3.44140625" style="68"/>
    <col min="11546" max="11546" width="9.6640625" style="68" customWidth="1"/>
    <col min="11547" max="11547" width="4.33203125" style="68" customWidth="1"/>
    <col min="11548" max="11549" width="4.109375" style="68" customWidth="1"/>
    <col min="11550" max="11550" width="4.33203125" style="68" customWidth="1"/>
    <col min="11551" max="11551" width="5.33203125" style="68" customWidth="1"/>
    <col min="11552" max="11552" width="9.33203125" style="68" customWidth="1"/>
    <col min="11553" max="11553" width="5.6640625" style="68" customWidth="1"/>
    <col min="11554" max="11554" width="4.6640625" style="68" customWidth="1"/>
    <col min="11555" max="11555" width="5.33203125" style="68" customWidth="1"/>
    <col min="11556" max="11557" width="5.44140625" style="68" customWidth="1"/>
    <col min="11558" max="11771" width="3.44140625" style="68"/>
    <col min="11772" max="11773" width="3" style="68" customWidth="1"/>
    <col min="11774" max="11774" width="1" style="68" customWidth="1"/>
    <col min="11775" max="11775" width="2" style="68" customWidth="1"/>
    <col min="11776" max="11776" width="0.88671875" style="68" customWidth="1"/>
    <col min="11777" max="11788" width="3" style="68" customWidth="1"/>
    <col min="11789" max="11789" width="11" style="68" customWidth="1"/>
    <col min="11790" max="11790" width="13.33203125" style="68" customWidth="1"/>
    <col min="11791" max="11791" width="3.5546875" style="68" customWidth="1"/>
    <col min="11792" max="11792" width="8.6640625" style="68" customWidth="1"/>
    <col min="11793" max="11793" width="5.6640625" style="68" customWidth="1"/>
    <col min="11794" max="11794" width="8.109375" style="68" bestFit="1" customWidth="1"/>
    <col min="11795" max="11795" width="1.33203125" style="68" customWidth="1"/>
    <col min="11796" max="11796" width="0" style="68" hidden="1" customWidth="1"/>
    <col min="11797" max="11799" width="3.44140625" style="68"/>
    <col min="11800" max="11800" width="4.44140625" style="68" customWidth="1"/>
    <col min="11801" max="11801" width="3.44140625" style="68"/>
    <col min="11802" max="11802" width="9.6640625" style="68" customWidth="1"/>
    <col min="11803" max="11803" width="4.33203125" style="68" customWidth="1"/>
    <col min="11804" max="11805" width="4.109375" style="68" customWidth="1"/>
    <col min="11806" max="11806" width="4.33203125" style="68" customWidth="1"/>
    <col min="11807" max="11807" width="5.33203125" style="68" customWidth="1"/>
    <col min="11808" max="11808" width="9.33203125" style="68" customWidth="1"/>
    <col min="11809" max="11809" width="5.6640625" style="68" customWidth="1"/>
    <col min="11810" max="11810" width="4.6640625" style="68" customWidth="1"/>
    <col min="11811" max="11811" width="5.33203125" style="68" customWidth="1"/>
    <col min="11812" max="11813" width="5.44140625" style="68" customWidth="1"/>
    <col min="11814" max="12027" width="3.44140625" style="68"/>
    <col min="12028" max="12029" width="3" style="68" customWidth="1"/>
    <col min="12030" max="12030" width="1" style="68" customWidth="1"/>
    <col min="12031" max="12031" width="2" style="68" customWidth="1"/>
    <col min="12032" max="12032" width="0.88671875" style="68" customWidth="1"/>
    <col min="12033" max="12044" width="3" style="68" customWidth="1"/>
    <col min="12045" max="12045" width="11" style="68" customWidth="1"/>
    <col min="12046" max="12046" width="13.33203125" style="68" customWidth="1"/>
    <col min="12047" max="12047" width="3.5546875" style="68" customWidth="1"/>
    <col min="12048" max="12048" width="8.6640625" style="68" customWidth="1"/>
    <col min="12049" max="12049" width="5.6640625" style="68" customWidth="1"/>
    <col min="12050" max="12050" width="8.109375" style="68" bestFit="1" customWidth="1"/>
    <col min="12051" max="12051" width="1.33203125" style="68" customWidth="1"/>
    <col min="12052" max="12052" width="0" style="68" hidden="1" customWidth="1"/>
    <col min="12053" max="12055" width="3.44140625" style="68"/>
    <col min="12056" max="12056" width="4.44140625" style="68" customWidth="1"/>
    <col min="12057" max="12057" width="3.44140625" style="68"/>
    <col min="12058" max="12058" width="9.6640625" style="68" customWidth="1"/>
    <col min="12059" max="12059" width="4.33203125" style="68" customWidth="1"/>
    <col min="12060" max="12061" width="4.109375" style="68" customWidth="1"/>
    <col min="12062" max="12062" width="4.33203125" style="68" customWidth="1"/>
    <col min="12063" max="12063" width="5.33203125" style="68" customWidth="1"/>
    <col min="12064" max="12064" width="9.33203125" style="68" customWidth="1"/>
    <col min="12065" max="12065" width="5.6640625" style="68" customWidth="1"/>
    <col min="12066" max="12066" width="4.6640625" style="68" customWidth="1"/>
    <col min="12067" max="12067" width="5.33203125" style="68" customWidth="1"/>
    <col min="12068" max="12069" width="5.44140625" style="68" customWidth="1"/>
    <col min="12070" max="12283" width="3.44140625" style="68"/>
    <col min="12284" max="12285" width="3" style="68" customWidth="1"/>
    <col min="12286" max="12286" width="1" style="68" customWidth="1"/>
    <col min="12287" max="12287" width="2" style="68" customWidth="1"/>
    <col min="12288" max="12288" width="0.88671875" style="68" customWidth="1"/>
    <col min="12289" max="12300" width="3" style="68" customWidth="1"/>
    <col min="12301" max="12301" width="11" style="68" customWidth="1"/>
    <col min="12302" max="12302" width="13.33203125" style="68" customWidth="1"/>
    <col min="12303" max="12303" width="3.5546875" style="68" customWidth="1"/>
    <col min="12304" max="12304" width="8.6640625" style="68" customWidth="1"/>
    <col min="12305" max="12305" width="5.6640625" style="68" customWidth="1"/>
    <col min="12306" max="12306" width="8.109375" style="68" bestFit="1" customWidth="1"/>
    <col min="12307" max="12307" width="1.33203125" style="68" customWidth="1"/>
    <col min="12308" max="12308" width="0" style="68" hidden="1" customWidth="1"/>
    <col min="12309" max="12311" width="3.44140625" style="68"/>
    <col min="12312" max="12312" width="4.44140625" style="68" customWidth="1"/>
    <col min="12313" max="12313" width="3.44140625" style="68"/>
    <col min="12314" max="12314" width="9.6640625" style="68" customWidth="1"/>
    <col min="12315" max="12315" width="4.33203125" style="68" customWidth="1"/>
    <col min="12316" max="12317" width="4.109375" style="68" customWidth="1"/>
    <col min="12318" max="12318" width="4.33203125" style="68" customWidth="1"/>
    <col min="12319" max="12319" width="5.33203125" style="68" customWidth="1"/>
    <col min="12320" max="12320" width="9.33203125" style="68" customWidth="1"/>
    <col min="12321" max="12321" width="5.6640625" style="68" customWidth="1"/>
    <col min="12322" max="12322" width="4.6640625" style="68" customWidth="1"/>
    <col min="12323" max="12323" width="5.33203125" style="68" customWidth="1"/>
    <col min="12324" max="12325" width="5.44140625" style="68" customWidth="1"/>
    <col min="12326" max="12539" width="3.44140625" style="68"/>
    <col min="12540" max="12541" width="3" style="68" customWidth="1"/>
    <col min="12542" max="12542" width="1" style="68" customWidth="1"/>
    <col min="12543" max="12543" width="2" style="68" customWidth="1"/>
    <col min="12544" max="12544" width="0.88671875" style="68" customWidth="1"/>
    <col min="12545" max="12556" width="3" style="68" customWidth="1"/>
    <col min="12557" max="12557" width="11" style="68" customWidth="1"/>
    <col min="12558" max="12558" width="13.33203125" style="68" customWidth="1"/>
    <col min="12559" max="12559" width="3.5546875" style="68" customWidth="1"/>
    <col min="12560" max="12560" width="8.6640625" style="68" customWidth="1"/>
    <col min="12561" max="12561" width="5.6640625" style="68" customWidth="1"/>
    <col min="12562" max="12562" width="8.109375" style="68" bestFit="1" customWidth="1"/>
    <col min="12563" max="12563" width="1.33203125" style="68" customWidth="1"/>
    <col min="12564" max="12564" width="0" style="68" hidden="1" customWidth="1"/>
    <col min="12565" max="12567" width="3.44140625" style="68"/>
    <col min="12568" max="12568" width="4.44140625" style="68" customWidth="1"/>
    <col min="12569" max="12569" width="3.44140625" style="68"/>
    <col min="12570" max="12570" width="9.6640625" style="68" customWidth="1"/>
    <col min="12571" max="12571" width="4.33203125" style="68" customWidth="1"/>
    <col min="12572" max="12573" width="4.109375" style="68" customWidth="1"/>
    <col min="12574" max="12574" width="4.33203125" style="68" customWidth="1"/>
    <col min="12575" max="12575" width="5.33203125" style="68" customWidth="1"/>
    <col min="12576" max="12576" width="9.33203125" style="68" customWidth="1"/>
    <col min="12577" max="12577" width="5.6640625" style="68" customWidth="1"/>
    <col min="12578" max="12578" width="4.6640625" style="68" customWidth="1"/>
    <col min="12579" max="12579" width="5.33203125" style="68" customWidth="1"/>
    <col min="12580" max="12581" width="5.44140625" style="68" customWidth="1"/>
    <col min="12582" max="12795" width="3.44140625" style="68"/>
    <col min="12796" max="12797" width="3" style="68" customWidth="1"/>
    <col min="12798" max="12798" width="1" style="68" customWidth="1"/>
    <col min="12799" max="12799" width="2" style="68" customWidth="1"/>
    <col min="12800" max="12800" width="0.88671875" style="68" customWidth="1"/>
    <col min="12801" max="12812" width="3" style="68" customWidth="1"/>
    <col min="12813" max="12813" width="11" style="68" customWidth="1"/>
    <col min="12814" max="12814" width="13.33203125" style="68" customWidth="1"/>
    <col min="12815" max="12815" width="3.5546875" style="68" customWidth="1"/>
    <col min="12816" max="12816" width="8.6640625" style="68" customWidth="1"/>
    <col min="12817" max="12817" width="5.6640625" style="68" customWidth="1"/>
    <col min="12818" max="12818" width="8.109375" style="68" bestFit="1" customWidth="1"/>
    <col min="12819" max="12819" width="1.33203125" style="68" customWidth="1"/>
    <col min="12820" max="12820" width="0" style="68" hidden="1" customWidth="1"/>
    <col min="12821" max="12823" width="3.44140625" style="68"/>
    <col min="12824" max="12824" width="4.44140625" style="68" customWidth="1"/>
    <col min="12825" max="12825" width="3.44140625" style="68"/>
    <col min="12826" max="12826" width="9.6640625" style="68" customWidth="1"/>
    <col min="12827" max="12827" width="4.33203125" style="68" customWidth="1"/>
    <col min="12828" max="12829" width="4.109375" style="68" customWidth="1"/>
    <col min="12830" max="12830" width="4.33203125" style="68" customWidth="1"/>
    <col min="12831" max="12831" width="5.33203125" style="68" customWidth="1"/>
    <col min="12832" max="12832" width="9.33203125" style="68" customWidth="1"/>
    <col min="12833" max="12833" width="5.6640625" style="68" customWidth="1"/>
    <col min="12834" max="12834" width="4.6640625" style="68" customWidth="1"/>
    <col min="12835" max="12835" width="5.33203125" style="68" customWidth="1"/>
    <col min="12836" max="12837" width="5.44140625" style="68" customWidth="1"/>
    <col min="12838" max="13051" width="3.44140625" style="68"/>
    <col min="13052" max="13053" width="3" style="68" customWidth="1"/>
    <col min="13054" max="13054" width="1" style="68" customWidth="1"/>
    <col min="13055" max="13055" width="2" style="68" customWidth="1"/>
    <col min="13056" max="13056" width="0.88671875" style="68" customWidth="1"/>
    <col min="13057" max="13068" width="3" style="68" customWidth="1"/>
    <col min="13069" max="13069" width="11" style="68" customWidth="1"/>
    <col min="13070" max="13070" width="13.33203125" style="68" customWidth="1"/>
    <col min="13071" max="13071" width="3.5546875" style="68" customWidth="1"/>
    <col min="13072" max="13072" width="8.6640625" style="68" customWidth="1"/>
    <col min="13073" max="13073" width="5.6640625" style="68" customWidth="1"/>
    <col min="13074" max="13074" width="8.109375" style="68" bestFit="1" customWidth="1"/>
    <col min="13075" max="13075" width="1.33203125" style="68" customWidth="1"/>
    <col min="13076" max="13076" width="0" style="68" hidden="1" customWidth="1"/>
    <col min="13077" max="13079" width="3.44140625" style="68"/>
    <col min="13080" max="13080" width="4.44140625" style="68" customWidth="1"/>
    <col min="13081" max="13081" width="3.44140625" style="68"/>
    <col min="13082" max="13082" width="9.6640625" style="68" customWidth="1"/>
    <col min="13083" max="13083" width="4.33203125" style="68" customWidth="1"/>
    <col min="13084" max="13085" width="4.109375" style="68" customWidth="1"/>
    <col min="13086" max="13086" width="4.33203125" style="68" customWidth="1"/>
    <col min="13087" max="13087" width="5.33203125" style="68" customWidth="1"/>
    <col min="13088" max="13088" width="9.33203125" style="68" customWidth="1"/>
    <col min="13089" max="13089" width="5.6640625" style="68" customWidth="1"/>
    <col min="13090" max="13090" width="4.6640625" style="68" customWidth="1"/>
    <col min="13091" max="13091" width="5.33203125" style="68" customWidth="1"/>
    <col min="13092" max="13093" width="5.44140625" style="68" customWidth="1"/>
    <col min="13094" max="13307" width="3.44140625" style="68"/>
    <col min="13308" max="13309" width="3" style="68" customWidth="1"/>
    <col min="13310" max="13310" width="1" style="68" customWidth="1"/>
    <col min="13311" max="13311" width="2" style="68" customWidth="1"/>
    <col min="13312" max="13312" width="0.88671875" style="68" customWidth="1"/>
    <col min="13313" max="13324" width="3" style="68" customWidth="1"/>
    <col min="13325" max="13325" width="11" style="68" customWidth="1"/>
    <col min="13326" max="13326" width="13.33203125" style="68" customWidth="1"/>
    <col min="13327" max="13327" width="3.5546875" style="68" customWidth="1"/>
    <col min="13328" max="13328" width="8.6640625" style="68" customWidth="1"/>
    <col min="13329" max="13329" width="5.6640625" style="68" customWidth="1"/>
    <col min="13330" max="13330" width="8.109375" style="68" bestFit="1" customWidth="1"/>
    <col min="13331" max="13331" width="1.33203125" style="68" customWidth="1"/>
    <col min="13332" max="13332" width="0" style="68" hidden="1" customWidth="1"/>
    <col min="13333" max="13335" width="3.44140625" style="68"/>
    <col min="13336" max="13336" width="4.44140625" style="68" customWidth="1"/>
    <col min="13337" max="13337" width="3.44140625" style="68"/>
    <col min="13338" max="13338" width="9.6640625" style="68" customWidth="1"/>
    <col min="13339" max="13339" width="4.33203125" style="68" customWidth="1"/>
    <col min="13340" max="13341" width="4.109375" style="68" customWidth="1"/>
    <col min="13342" max="13342" width="4.33203125" style="68" customWidth="1"/>
    <col min="13343" max="13343" width="5.33203125" style="68" customWidth="1"/>
    <col min="13344" max="13344" width="9.33203125" style="68" customWidth="1"/>
    <col min="13345" max="13345" width="5.6640625" style="68" customWidth="1"/>
    <col min="13346" max="13346" width="4.6640625" style="68" customWidth="1"/>
    <col min="13347" max="13347" width="5.33203125" style="68" customWidth="1"/>
    <col min="13348" max="13349" width="5.44140625" style="68" customWidth="1"/>
    <col min="13350" max="13563" width="3.44140625" style="68"/>
    <col min="13564" max="13565" width="3" style="68" customWidth="1"/>
    <col min="13566" max="13566" width="1" style="68" customWidth="1"/>
    <col min="13567" max="13567" width="2" style="68" customWidth="1"/>
    <col min="13568" max="13568" width="0.88671875" style="68" customWidth="1"/>
    <col min="13569" max="13580" width="3" style="68" customWidth="1"/>
    <col min="13581" max="13581" width="11" style="68" customWidth="1"/>
    <col min="13582" max="13582" width="13.33203125" style="68" customWidth="1"/>
    <col min="13583" max="13583" width="3.5546875" style="68" customWidth="1"/>
    <col min="13584" max="13584" width="8.6640625" style="68" customWidth="1"/>
    <col min="13585" max="13585" width="5.6640625" style="68" customWidth="1"/>
    <col min="13586" max="13586" width="8.109375" style="68" bestFit="1" customWidth="1"/>
    <col min="13587" max="13587" width="1.33203125" style="68" customWidth="1"/>
    <col min="13588" max="13588" width="0" style="68" hidden="1" customWidth="1"/>
    <col min="13589" max="13591" width="3.44140625" style="68"/>
    <col min="13592" max="13592" width="4.44140625" style="68" customWidth="1"/>
    <col min="13593" max="13593" width="3.44140625" style="68"/>
    <col min="13594" max="13594" width="9.6640625" style="68" customWidth="1"/>
    <col min="13595" max="13595" width="4.33203125" style="68" customWidth="1"/>
    <col min="13596" max="13597" width="4.109375" style="68" customWidth="1"/>
    <col min="13598" max="13598" width="4.33203125" style="68" customWidth="1"/>
    <col min="13599" max="13599" width="5.33203125" style="68" customWidth="1"/>
    <col min="13600" max="13600" width="9.33203125" style="68" customWidth="1"/>
    <col min="13601" max="13601" width="5.6640625" style="68" customWidth="1"/>
    <col min="13602" max="13602" width="4.6640625" style="68" customWidth="1"/>
    <col min="13603" max="13603" width="5.33203125" style="68" customWidth="1"/>
    <col min="13604" max="13605" width="5.44140625" style="68" customWidth="1"/>
    <col min="13606" max="13819" width="3.44140625" style="68"/>
    <col min="13820" max="13821" width="3" style="68" customWidth="1"/>
    <col min="13822" max="13822" width="1" style="68" customWidth="1"/>
    <col min="13823" max="13823" width="2" style="68" customWidth="1"/>
    <col min="13824" max="13824" width="0.88671875" style="68" customWidth="1"/>
    <col min="13825" max="13836" width="3" style="68" customWidth="1"/>
    <col min="13837" max="13837" width="11" style="68" customWidth="1"/>
    <col min="13838" max="13838" width="13.33203125" style="68" customWidth="1"/>
    <col min="13839" max="13839" width="3.5546875" style="68" customWidth="1"/>
    <col min="13840" max="13840" width="8.6640625" style="68" customWidth="1"/>
    <col min="13841" max="13841" width="5.6640625" style="68" customWidth="1"/>
    <col min="13842" max="13842" width="8.109375" style="68" bestFit="1" customWidth="1"/>
    <col min="13843" max="13843" width="1.33203125" style="68" customWidth="1"/>
    <col min="13844" max="13844" width="0" style="68" hidden="1" customWidth="1"/>
    <col min="13845" max="13847" width="3.44140625" style="68"/>
    <col min="13848" max="13848" width="4.44140625" style="68" customWidth="1"/>
    <col min="13849" max="13849" width="3.44140625" style="68"/>
    <col min="13850" max="13850" width="9.6640625" style="68" customWidth="1"/>
    <col min="13851" max="13851" width="4.33203125" style="68" customWidth="1"/>
    <col min="13852" max="13853" width="4.109375" style="68" customWidth="1"/>
    <col min="13854" max="13854" width="4.33203125" style="68" customWidth="1"/>
    <col min="13855" max="13855" width="5.33203125" style="68" customWidth="1"/>
    <col min="13856" max="13856" width="9.33203125" style="68" customWidth="1"/>
    <col min="13857" max="13857" width="5.6640625" style="68" customWidth="1"/>
    <col min="13858" max="13858" width="4.6640625" style="68" customWidth="1"/>
    <col min="13859" max="13859" width="5.33203125" style="68" customWidth="1"/>
    <col min="13860" max="13861" width="5.44140625" style="68" customWidth="1"/>
    <col min="13862" max="14075" width="3.44140625" style="68"/>
    <col min="14076" max="14077" width="3" style="68" customWidth="1"/>
    <col min="14078" max="14078" width="1" style="68" customWidth="1"/>
    <col min="14079" max="14079" width="2" style="68" customWidth="1"/>
    <col min="14080" max="14080" width="0.88671875" style="68" customWidth="1"/>
    <col min="14081" max="14092" width="3" style="68" customWidth="1"/>
    <col min="14093" max="14093" width="11" style="68" customWidth="1"/>
    <col min="14094" max="14094" width="13.33203125" style="68" customWidth="1"/>
    <col min="14095" max="14095" width="3.5546875" style="68" customWidth="1"/>
    <col min="14096" max="14096" width="8.6640625" style="68" customWidth="1"/>
    <col min="14097" max="14097" width="5.6640625" style="68" customWidth="1"/>
    <col min="14098" max="14098" width="8.109375" style="68" bestFit="1" customWidth="1"/>
    <col min="14099" max="14099" width="1.33203125" style="68" customWidth="1"/>
    <col min="14100" max="14100" width="0" style="68" hidden="1" customWidth="1"/>
    <col min="14101" max="14103" width="3.44140625" style="68"/>
    <col min="14104" max="14104" width="4.44140625" style="68" customWidth="1"/>
    <col min="14105" max="14105" width="3.44140625" style="68"/>
    <col min="14106" max="14106" width="9.6640625" style="68" customWidth="1"/>
    <col min="14107" max="14107" width="4.33203125" style="68" customWidth="1"/>
    <col min="14108" max="14109" width="4.109375" style="68" customWidth="1"/>
    <col min="14110" max="14110" width="4.33203125" style="68" customWidth="1"/>
    <col min="14111" max="14111" width="5.33203125" style="68" customWidth="1"/>
    <col min="14112" max="14112" width="9.33203125" style="68" customWidth="1"/>
    <col min="14113" max="14113" width="5.6640625" style="68" customWidth="1"/>
    <col min="14114" max="14114" width="4.6640625" style="68" customWidth="1"/>
    <col min="14115" max="14115" width="5.33203125" style="68" customWidth="1"/>
    <col min="14116" max="14117" width="5.44140625" style="68" customWidth="1"/>
    <col min="14118" max="14331" width="3.44140625" style="68"/>
    <col min="14332" max="14333" width="3" style="68" customWidth="1"/>
    <col min="14334" max="14334" width="1" style="68" customWidth="1"/>
    <col min="14335" max="14335" width="2" style="68" customWidth="1"/>
    <col min="14336" max="14336" width="0.88671875" style="68" customWidth="1"/>
    <col min="14337" max="14348" width="3" style="68" customWidth="1"/>
    <col min="14349" max="14349" width="11" style="68" customWidth="1"/>
    <col min="14350" max="14350" width="13.33203125" style="68" customWidth="1"/>
    <col min="14351" max="14351" width="3.5546875" style="68" customWidth="1"/>
    <col min="14352" max="14352" width="8.6640625" style="68" customWidth="1"/>
    <col min="14353" max="14353" width="5.6640625" style="68" customWidth="1"/>
    <col min="14354" max="14354" width="8.109375" style="68" bestFit="1" customWidth="1"/>
    <col min="14355" max="14355" width="1.33203125" style="68" customWidth="1"/>
    <col min="14356" max="14356" width="0" style="68" hidden="1" customWidth="1"/>
    <col min="14357" max="14359" width="3.44140625" style="68"/>
    <col min="14360" max="14360" width="4.44140625" style="68" customWidth="1"/>
    <col min="14361" max="14361" width="3.44140625" style="68"/>
    <col min="14362" max="14362" width="9.6640625" style="68" customWidth="1"/>
    <col min="14363" max="14363" width="4.33203125" style="68" customWidth="1"/>
    <col min="14364" max="14365" width="4.109375" style="68" customWidth="1"/>
    <col min="14366" max="14366" width="4.33203125" style="68" customWidth="1"/>
    <col min="14367" max="14367" width="5.33203125" style="68" customWidth="1"/>
    <col min="14368" max="14368" width="9.33203125" style="68" customWidth="1"/>
    <col min="14369" max="14369" width="5.6640625" style="68" customWidth="1"/>
    <col min="14370" max="14370" width="4.6640625" style="68" customWidth="1"/>
    <col min="14371" max="14371" width="5.33203125" style="68" customWidth="1"/>
    <col min="14372" max="14373" width="5.44140625" style="68" customWidth="1"/>
    <col min="14374" max="14587" width="3.44140625" style="68"/>
    <col min="14588" max="14589" width="3" style="68" customWidth="1"/>
    <col min="14590" max="14590" width="1" style="68" customWidth="1"/>
    <col min="14591" max="14591" width="2" style="68" customWidth="1"/>
    <col min="14592" max="14592" width="0.88671875" style="68" customWidth="1"/>
    <col min="14593" max="14604" width="3" style="68" customWidth="1"/>
    <col min="14605" max="14605" width="11" style="68" customWidth="1"/>
    <col min="14606" max="14606" width="13.33203125" style="68" customWidth="1"/>
    <col min="14607" max="14607" width="3.5546875" style="68" customWidth="1"/>
    <col min="14608" max="14608" width="8.6640625" style="68" customWidth="1"/>
    <col min="14609" max="14609" width="5.6640625" style="68" customWidth="1"/>
    <col min="14610" max="14610" width="8.109375" style="68" bestFit="1" customWidth="1"/>
    <col min="14611" max="14611" width="1.33203125" style="68" customWidth="1"/>
    <col min="14612" max="14612" width="0" style="68" hidden="1" customWidth="1"/>
    <col min="14613" max="14615" width="3.44140625" style="68"/>
    <col min="14616" max="14616" width="4.44140625" style="68" customWidth="1"/>
    <col min="14617" max="14617" width="3.44140625" style="68"/>
    <col min="14618" max="14618" width="9.6640625" style="68" customWidth="1"/>
    <col min="14619" max="14619" width="4.33203125" style="68" customWidth="1"/>
    <col min="14620" max="14621" width="4.109375" style="68" customWidth="1"/>
    <col min="14622" max="14622" width="4.33203125" style="68" customWidth="1"/>
    <col min="14623" max="14623" width="5.33203125" style="68" customWidth="1"/>
    <col min="14624" max="14624" width="9.33203125" style="68" customWidth="1"/>
    <col min="14625" max="14625" width="5.6640625" style="68" customWidth="1"/>
    <col min="14626" max="14626" width="4.6640625" style="68" customWidth="1"/>
    <col min="14627" max="14627" width="5.33203125" style="68" customWidth="1"/>
    <col min="14628" max="14629" width="5.44140625" style="68" customWidth="1"/>
    <col min="14630" max="14843" width="3.44140625" style="68"/>
    <col min="14844" max="14845" width="3" style="68" customWidth="1"/>
    <col min="14846" max="14846" width="1" style="68" customWidth="1"/>
    <col min="14847" max="14847" width="2" style="68" customWidth="1"/>
    <col min="14848" max="14848" width="0.88671875" style="68" customWidth="1"/>
    <col min="14849" max="14860" width="3" style="68" customWidth="1"/>
    <col min="14861" max="14861" width="11" style="68" customWidth="1"/>
    <col min="14862" max="14862" width="13.33203125" style="68" customWidth="1"/>
    <col min="14863" max="14863" width="3.5546875" style="68" customWidth="1"/>
    <col min="14864" max="14864" width="8.6640625" style="68" customWidth="1"/>
    <col min="14865" max="14865" width="5.6640625" style="68" customWidth="1"/>
    <col min="14866" max="14866" width="8.109375" style="68" bestFit="1" customWidth="1"/>
    <col min="14867" max="14867" width="1.33203125" style="68" customWidth="1"/>
    <col min="14868" max="14868" width="0" style="68" hidden="1" customWidth="1"/>
    <col min="14869" max="14871" width="3.44140625" style="68"/>
    <col min="14872" max="14872" width="4.44140625" style="68" customWidth="1"/>
    <col min="14873" max="14873" width="3.44140625" style="68"/>
    <col min="14874" max="14874" width="9.6640625" style="68" customWidth="1"/>
    <col min="14875" max="14875" width="4.33203125" style="68" customWidth="1"/>
    <col min="14876" max="14877" width="4.109375" style="68" customWidth="1"/>
    <col min="14878" max="14878" width="4.33203125" style="68" customWidth="1"/>
    <col min="14879" max="14879" width="5.33203125" style="68" customWidth="1"/>
    <col min="14880" max="14880" width="9.33203125" style="68" customWidth="1"/>
    <col min="14881" max="14881" width="5.6640625" style="68" customWidth="1"/>
    <col min="14882" max="14882" width="4.6640625" style="68" customWidth="1"/>
    <col min="14883" max="14883" width="5.33203125" style="68" customWidth="1"/>
    <col min="14884" max="14885" width="5.44140625" style="68" customWidth="1"/>
    <col min="14886" max="15099" width="3.44140625" style="68"/>
    <col min="15100" max="15101" width="3" style="68" customWidth="1"/>
    <col min="15102" max="15102" width="1" style="68" customWidth="1"/>
    <col min="15103" max="15103" width="2" style="68" customWidth="1"/>
    <col min="15104" max="15104" width="0.88671875" style="68" customWidth="1"/>
    <col min="15105" max="15116" width="3" style="68" customWidth="1"/>
    <col min="15117" max="15117" width="11" style="68" customWidth="1"/>
    <col min="15118" max="15118" width="13.33203125" style="68" customWidth="1"/>
    <col min="15119" max="15119" width="3.5546875" style="68" customWidth="1"/>
    <col min="15120" max="15120" width="8.6640625" style="68" customWidth="1"/>
    <col min="15121" max="15121" width="5.6640625" style="68" customWidth="1"/>
    <col min="15122" max="15122" width="8.109375" style="68" bestFit="1" customWidth="1"/>
    <col min="15123" max="15123" width="1.33203125" style="68" customWidth="1"/>
    <col min="15124" max="15124" width="0" style="68" hidden="1" customWidth="1"/>
    <col min="15125" max="15127" width="3.44140625" style="68"/>
    <col min="15128" max="15128" width="4.44140625" style="68" customWidth="1"/>
    <col min="15129" max="15129" width="3.44140625" style="68"/>
    <col min="15130" max="15130" width="9.6640625" style="68" customWidth="1"/>
    <col min="15131" max="15131" width="4.33203125" style="68" customWidth="1"/>
    <col min="15132" max="15133" width="4.109375" style="68" customWidth="1"/>
    <col min="15134" max="15134" width="4.33203125" style="68" customWidth="1"/>
    <col min="15135" max="15135" width="5.33203125" style="68" customWidth="1"/>
    <col min="15136" max="15136" width="9.33203125" style="68" customWidth="1"/>
    <col min="15137" max="15137" width="5.6640625" style="68" customWidth="1"/>
    <col min="15138" max="15138" width="4.6640625" style="68" customWidth="1"/>
    <col min="15139" max="15139" width="5.33203125" style="68" customWidth="1"/>
    <col min="15140" max="15141" width="5.44140625" style="68" customWidth="1"/>
    <col min="15142" max="15355" width="3.44140625" style="68"/>
    <col min="15356" max="15357" width="3" style="68" customWidth="1"/>
    <col min="15358" max="15358" width="1" style="68" customWidth="1"/>
    <col min="15359" max="15359" width="2" style="68" customWidth="1"/>
    <col min="15360" max="15360" width="0.88671875" style="68" customWidth="1"/>
    <col min="15361" max="15372" width="3" style="68" customWidth="1"/>
    <col min="15373" max="15373" width="11" style="68" customWidth="1"/>
    <col min="15374" max="15374" width="13.33203125" style="68" customWidth="1"/>
    <col min="15375" max="15375" width="3.5546875" style="68" customWidth="1"/>
    <col min="15376" max="15376" width="8.6640625" style="68" customWidth="1"/>
    <col min="15377" max="15377" width="5.6640625" style="68" customWidth="1"/>
    <col min="15378" max="15378" width="8.109375" style="68" bestFit="1" customWidth="1"/>
    <col min="15379" max="15379" width="1.33203125" style="68" customWidth="1"/>
    <col min="15380" max="15380" width="0" style="68" hidden="1" customWidth="1"/>
    <col min="15381" max="15383" width="3.44140625" style="68"/>
    <col min="15384" max="15384" width="4.44140625" style="68" customWidth="1"/>
    <col min="15385" max="15385" width="3.44140625" style="68"/>
    <col min="15386" max="15386" width="9.6640625" style="68" customWidth="1"/>
    <col min="15387" max="15387" width="4.33203125" style="68" customWidth="1"/>
    <col min="15388" max="15389" width="4.109375" style="68" customWidth="1"/>
    <col min="15390" max="15390" width="4.33203125" style="68" customWidth="1"/>
    <col min="15391" max="15391" width="5.33203125" style="68" customWidth="1"/>
    <col min="15392" max="15392" width="9.33203125" style="68" customWidth="1"/>
    <col min="15393" max="15393" width="5.6640625" style="68" customWidth="1"/>
    <col min="15394" max="15394" width="4.6640625" style="68" customWidth="1"/>
    <col min="15395" max="15395" width="5.33203125" style="68" customWidth="1"/>
    <col min="15396" max="15397" width="5.44140625" style="68" customWidth="1"/>
    <col min="15398" max="15611" width="3.44140625" style="68"/>
    <col min="15612" max="15613" width="3" style="68" customWidth="1"/>
    <col min="15614" max="15614" width="1" style="68" customWidth="1"/>
    <col min="15615" max="15615" width="2" style="68" customWidth="1"/>
    <col min="15616" max="15616" width="0.88671875" style="68" customWidth="1"/>
    <col min="15617" max="15628" width="3" style="68" customWidth="1"/>
    <col min="15629" max="15629" width="11" style="68" customWidth="1"/>
    <col min="15630" max="15630" width="13.33203125" style="68" customWidth="1"/>
    <col min="15631" max="15631" width="3.5546875" style="68" customWidth="1"/>
    <col min="15632" max="15632" width="8.6640625" style="68" customWidth="1"/>
    <col min="15633" max="15633" width="5.6640625" style="68" customWidth="1"/>
    <col min="15634" max="15634" width="8.109375" style="68" bestFit="1" customWidth="1"/>
    <col min="15635" max="15635" width="1.33203125" style="68" customWidth="1"/>
    <col min="15636" max="15636" width="0" style="68" hidden="1" customWidth="1"/>
    <col min="15637" max="15639" width="3.44140625" style="68"/>
    <col min="15640" max="15640" width="4.44140625" style="68" customWidth="1"/>
    <col min="15641" max="15641" width="3.44140625" style="68"/>
    <col min="15642" max="15642" width="9.6640625" style="68" customWidth="1"/>
    <col min="15643" max="15643" width="4.33203125" style="68" customWidth="1"/>
    <col min="15644" max="15645" width="4.109375" style="68" customWidth="1"/>
    <col min="15646" max="15646" width="4.33203125" style="68" customWidth="1"/>
    <col min="15647" max="15647" width="5.33203125" style="68" customWidth="1"/>
    <col min="15648" max="15648" width="9.33203125" style="68" customWidth="1"/>
    <col min="15649" max="15649" width="5.6640625" style="68" customWidth="1"/>
    <col min="15650" max="15650" width="4.6640625" style="68" customWidth="1"/>
    <col min="15651" max="15651" width="5.33203125" style="68" customWidth="1"/>
    <col min="15652" max="15653" width="5.44140625" style="68" customWidth="1"/>
    <col min="15654" max="15867" width="3.44140625" style="68"/>
    <col min="15868" max="15869" width="3" style="68" customWidth="1"/>
    <col min="15870" max="15870" width="1" style="68" customWidth="1"/>
    <col min="15871" max="15871" width="2" style="68" customWidth="1"/>
    <col min="15872" max="15872" width="0.88671875" style="68" customWidth="1"/>
    <col min="15873" max="15884" width="3" style="68" customWidth="1"/>
    <col min="15885" max="15885" width="11" style="68" customWidth="1"/>
    <col min="15886" max="15886" width="13.33203125" style="68" customWidth="1"/>
    <col min="15887" max="15887" width="3.5546875" style="68" customWidth="1"/>
    <col min="15888" max="15888" width="8.6640625" style="68" customWidth="1"/>
    <col min="15889" max="15889" width="5.6640625" style="68" customWidth="1"/>
    <col min="15890" max="15890" width="8.109375" style="68" bestFit="1" customWidth="1"/>
    <col min="15891" max="15891" width="1.33203125" style="68" customWidth="1"/>
    <col min="15892" max="15892" width="0" style="68" hidden="1" customWidth="1"/>
    <col min="15893" max="15895" width="3.44140625" style="68"/>
    <col min="15896" max="15896" width="4.44140625" style="68" customWidth="1"/>
    <col min="15897" max="15897" width="3.44140625" style="68"/>
    <col min="15898" max="15898" width="9.6640625" style="68" customWidth="1"/>
    <col min="15899" max="15899" width="4.33203125" style="68" customWidth="1"/>
    <col min="15900" max="15901" width="4.109375" style="68" customWidth="1"/>
    <col min="15902" max="15902" width="4.33203125" style="68" customWidth="1"/>
    <col min="15903" max="15903" width="5.33203125" style="68" customWidth="1"/>
    <col min="15904" max="15904" width="9.33203125" style="68" customWidth="1"/>
    <col min="15905" max="15905" width="5.6640625" style="68" customWidth="1"/>
    <col min="15906" max="15906" width="4.6640625" style="68" customWidth="1"/>
    <col min="15907" max="15907" width="5.33203125" style="68" customWidth="1"/>
    <col min="15908" max="15909" width="5.44140625" style="68" customWidth="1"/>
    <col min="15910" max="16123" width="3.44140625" style="68"/>
    <col min="16124" max="16125" width="3" style="68" customWidth="1"/>
    <col min="16126" max="16126" width="1" style="68" customWidth="1"/>
    <col min="16127" max="16127" width="2" style="68" customWidth="1"/>
    <col min="16128" max="16128" width="0.88671875" style="68" customWidth="1"/>
    <col min="16129" max="16140" width="3" style="68" customWidth="1"/>
    <col min="16141" max="16141" width="11" style="68" customWidth="1"/>
    <col min="16142" max="16142" width="13.33203125" style="68" customWidth="1"/>
    <col min="16143" max="16143" width="3.5546875" style="68" customWidth="1"/>
    <col min="16144" max="16144" width="8.6640625" style="68" customWidth="1"/>
    <col min="16145" max="16145" width="5.6640625" style="68" customWidth="1"/>
    <col min="16146" max="16146" width="8.109375" style="68" bestFit="1" customWidth="1"/>
    <col min="16147" max="16147" width="1.33203125" style="68" customWidth="1"/>
    <col min="16148" max="16148" width="0" style="68" hidden="1" customWidth="1"/>
    <col min="16149" max="16151" width="3.44140625" style="68"/>
    <col min="16152" max="16152" width="4.44140625" style="68" customWidth="1"/>
    <col min="16153" max="16153" width="3.44140625" style="68"/>
    <col min="16154" max="16154" width="9.6640625" style="68" customWidth="1"/>
    <col min="16155" max="16155" width="4.33203125" style="68" customWidth="1"/>
    <col min="16156" max="16157" width="4.109375" style="68" customWidth="1"/>
    <col min="16158" max="16158" width="4.33203125" style="68" customWidth="1"/>
    <col min="16159" max="16159" width="5.33203125" style="68" customWidth="1"/>
    <col min="16160" max="16160" width="9.33203125" style="68" customWidth="1"/>
    <col min="16161" max="16161" width="5.6640625" style="68" customWidth="1"/>
    <col min="16162" max="16162" width="4.6640625" style="68" customWidth="1"/>
    <col min="16163" max="16163" width="5.33203125" style="68" customWidth="1"/>
    <col min="16164" max="16165" width="5.44140625" style="68" customWidth="1"/>
    <col min="16166" max="16384" width="3.44140625" style="68"/>
  </cols>
  <sheetData>
    <row r="1" spans="2:36" ht="11.25" customHeight="1" x14ac:dyDescent="0.2">
      <c r="AI1" s="68"/>
      <c r="AJ1" s="68"/>
    </row>
    <row r="2" spans="2:36" s="67" customFormat="1" ht="0.9" customHeight="1" x14ac:dyDescent="0.2"/>
    <row r="3" spans="2:36" s="67" customFormat="1" ht="21" customHeight="1" thickBot="1" x14ac:dyDescent="0.25">
      <c r="B3" s="240" t="s">
        <v>780</v>
      </c>
      <c r="C3" s="240"/>
      <c r="D3" s="240"/>
      <c r="E3" s="240"/>
      <c r="F3" s="240"/>
      <c r="G3" s="240"/>
      <c r="H3" s="240"/>
      <c r="I3" s="240"/>
      <c r="J3" s="240"/>
      <c r="K3" s="240"/>
      <c r="L3" s="240"/>
      <c r="M3" s="240"/>
      <c r="N3" s="240"/>
      <c r="O3" s="240"/>
      <c r="P3" s="240"/>
      <c r="Q3" s="240"/>
      <c r="R3" s="240"/>
      <c r="S3" s="240"/>
      <c r="T3" s="240"/>
      <c r="U3" s="240"/>
      <c r="V3" s="240"/>
      <c r="W3" s="240"/>
      <c r="X3" s="240"/>
      <c r="Y3" s="240"/>
    </row>
    <row r="4" spans="2:36" ht="11.25" customHeight="1" x14ac:dyDescent="0.2">
      <c r="AI4" s="68"/>
      <c r="AJ4" s="68"/>
    </row>
    <row r="5" spans="2:36"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I5" s="68"/>
      <c r="AJ5" s="68"/>
    </row>
    <row r="6" spans="2:36" s="67" customFormat="1" ht="23.25" customHeight="1" x14ac:dyDescent="0.2">
      <c r="G6" s="241"/>
      <c r="H6" s="241"/>
      <c r="I6" s="241"/>
      <c r="J6" s="241"/>
      <c r="K6" s="241"/>
      <c r="L6" s="241"/>
      <c r="M6" s="241"/>
      <c r="N6" s="241"/>
      <c r="O6" s="241"/>
      <c r="P6" s="241"/>
      <c r="Q6" s="241"/>
      <c r="R6" s="241"/>
      <c r="S6" s="241"/>
      <c r="T6" s="241"/>
      <c r="U6" s="241"/>
      <c r="V6" s="241"/>
      <c r="W6" s="241"/>
      <c r="X6" s="241"/>
      <c r="Y6" s="241"/>
    </row>
    <row r="7" spans="2:36" s="67" customFormat="1" ht="6.9" customHeight="1" x14ac:dyDescent="0.2"/>
    <row r="8" spans="2:36"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row>
    <row r="9" spans="2:36" s="67" customFormat="1" ht="6.9" customHeight="1" x14ac:dyDescent="0.2"/>
    <row r="10" spans="2:36"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I10" s="68"/>
      <c r="AJ10" s="68"/>
    </row>
    <row r="11" spans="2:36" s="67" customFormat="1" ht="6.9" customHeight="1" x14ac:dyDescent="0.2"/>
    <row r="12" spans="2:36" ht="25.5" customHeight="1" x14ac:dyDescent="0.2">
      <c r="B12" s="234" t="s">
        <v>156</v>
      </c>
      <c r="C12" s="234"/>
      <c r="D12" s="234"/>
      <c r="E12" s="234"/>
      <c r="F12" s="234"/>
      <c r="G12" s="235" t="s">
        <v>171</v>
      </c>
      <c r="H12" s="235"/>
      <c r="I12" s="235"/>
      <c r="J12" s="235"/>
      <c r="K12" s="235"/>
      <c r="L12" s="235"/>
      <c r="M12" s="235"/>
      <c r="N12" s="235"/>
      <c r="O12" s="235"/>
      <c r="P12" s="235"/>
      <c r="Q12" s="235"/>
      <c r="R12" s="235"/>
      <c r="S12" s="235"/>
      <c r="T12" s="235"/>
      <c r="U12" s="235"/>
      <c r="V12" s="235"/>
      <c r="W12" s="235"/>
      <c r="X12" s="235"/>
      <c r="Y12" s="235"/>
      <c r="AI12" s="68"/>
      <c r="AJ12" s="68"/>
    </row>
    <row r="13" spans="2:36" ht="20.25" customHeight="1" x14ac:dyDescent="0.2">
      <c r="B13" s="86"/>
      <c r="C13" s="86"/>
      <c r="D13" s="86"/>
      <c r="E13" s="86"/>
      <c r="F13" s="86"/>
      <c r="G13" s="87"/>
      <c r="H13" s="87"/>
      <c r="I13" s="87"/>
      <c r="J13" s="87"/>
      <c r="K13" s="87"/>
      <c r="L13" s="87"/>
      <c r="M13" s="87"/>
      <c r="N13" s="87"/>
      <c r="O13" s="87"/>
      <c r="P13" s="87"/>
      <c r="Q13" s="87"/>
      <c r="R13" s="87"/>
      <c r="S13" s="87"/>
      <c r="T13" s="87"/>
      <c r="U13" s="91" t="s">
        <v>485</v>
      </c>
      <c r="V13" s="253">
        <f>V16</f>
        <v>15.652799999999989</v>
      </c>
      <c r="W13" s="254"/>
      <c r="X13" s="87"/>
      <c r="Y13" s="87"/>
      <c r="AI13" s="68"/>
      <c r="AJ13" s="68"/>
    </row>
    <row r="14" spans="2:36" s="67" customFormat="1" ht="6.9" customHeight="1" thickBot="1" x14ac:dyDescent="0.25"/>
    <row r="15" spans="2:36" s="67" customFormat="1" ht="12.75" customHeight="1" x14ac:dyDescent="0.2">
      <c r="B15" s="236" t="s">
        <v>157</v>
      </c>
      <c r="C15" s="237"/>
      <c r="D15" s="238" t="s">
        <v>158</v>
      </c>
      <c r="E15" s="236"/>
      <c r="F15" s="236"/>
      <c r="G15" s="236"/>
      <c r="H15" s="236"/>
      <c r="I15" s="236"/>
      <c r="J15" s="236"/>
      <c r="K15" s="236"/>
      <c r="L15" s="236"/>
      <c r="M15" s="236"/>
      <c r="N15" s="236"/>
      <c r="O15" s="236"/>
      <c r="P15" s="236"/>
      <c r="Q15" s="236"/>
      <c r="R15" s="236"/>
      <c r="S15" s="236"/>
      <c r="T15" s="237"/>
      <c r="U15" s="70" t="s">
        <v>159</v>
      </c>
      <c r="V15" s="239" t="s">
        <v>160</v>
      </c>
      <c r="W15" s="239"/>
      <c r="X15" s="239"/>
      <c r="AC15" s="69"/>
      <c r="AD15" s="69"/>
      <c r="AE15" s="69"/>
      <c r="AF15" s="69"/>
      <c r="AG15" s="69"/>
      <c r="AH15" s="69"/>
    </row>
    <row r="16" spans="2:36" s="67" customFormat="1" ht="7.5" customHeight="1" outlineLevel="1" x14ac:dyDescent="0.2">
      <c r="B16" s="255">
        <v>1</v>
      </c>
      <c r="C16" s="255"/>
      <c r="D16" s="256" t="s">
        <v>572</v>
      </c>
      <c r="E16" s="257"/>
      <c r="F16" s="257"/>
      <c r="G16" s="257"/>
      <c r="H16" s="257"/>
      <c r="I16" s="257"/>
      <c r="J16" s="257"/>
      <c r="K16" s="257"/>
      <c r="L16" s="257"/>
      <c r="M16" s="257"/>
      <c r="N16" s="257"/>
      <c r="O16" s="257"/>
      <c r="P16" s="257"/>
      <c r="Q16" s="257"/>
      <c r="R16" s="257"/>
      <c r="S16" s="257"/>
      <c r="T16" s="258"/>
      <c r="U16" s="85" t="s">
        <v>161</v>
      </c>
      <c r="V16" s="259">
        <f>SUM(AH17:AH391)/1000</f>
        <v>15.652799999999989</v>
      </c>
      <c r="W16" s="259"/>
      <c r="X16" s="259"/>
      <c r="AC16" s="69"/>
      <c r="AD16" s="69"/>
    </row>
    <row r="17" spans="2:41" ht="7.5" customHeight="1" outlineLevel="1" x14ac:dyDescent="0.3">
      <c r="B17" s="229"/>
      <c r="C17" s="229"/>
      <c r="D17" s="230" t="str">
        <f>AE17</f>
        <v>кб-1</v>
      </c>
      <c r="E17" s="231"/>
      <c r="F17" s="231"/>
      <c r="G17" s="231"/>
      <c r="H17" s="231"/>
      <c r="I17" s="231"/>
      <c r="J17" s="231"/>
      <c r="K17" s="231"/>
      <c r="L17" s="231"/>
      <c r="M17" s="231"/>
      <c r="N17" s="231"/>
      <c r="O17" s="231"/>
      <c r="P17" s="231"/>
      <c r="Q17" s="231"/>
      <c r="R17" s="231"/>
      <c r="S17" s="231"/>
      <c r="T17" s="232"/>
      <c r="U17" s="72" t="s">
        <v>22</v>
      </c>
      <c r="V17" s="233">
        <f>AG17</f>
        <v>5</v>
      </c>
      <c r="W17" s="233"/>
      <c r="X17" s="233"/>
      <c r="Y17" s="68"/>
      <c r="AC17" s="69"/>
      <c r="AD17" s="69"/>
      <c r="AE17" s="89" t="s">
        <v>781</v>
      </c>
      <c r="AF17" s="89" t="s">
        <v>782</v>
      </c>
      <c r="AG17" s="89">
        <v>5</v>
      </c>
      <c r="AH17" s="89">
        <v>365</v>
      </c>
      <c r="AI17" s="68"/>
      <c r="AJ17" s="68"/>
      <c r="AK17" s="89"/>
      <c r="AL17" s="89"/>
      <c r="AM17" s="90"/>
      <c r="AN17" s="89"/>
      <c r="AO17" s="89"/>
    </row>
    <row r="18" spans="2:41" ht="7.5" customHeight="1" outlineLevel="1" x14ac:dyDescent="0.3">
      <c r="B18" s="252"/>
      <c r="C18" s="252"/>
      <c r="D18" s="230" t="str">
        <f t="shared" ref="D18:D269" si="0">AE18</f>
        <v>кб-2</v>
      </c>
      <c r="E18" s="231"/>
      <c r="F18" s="231"/>
      <c r="G18" s="231"/>
      <c r="H18" s="231"/>
      <c r="I18" s="231"/>
      <c r="J18" s="231"/>
      <c r="K18" s="231"/>
      <c r="L18" s="231"/>
      <c r="M18" s="231"/>
      <c r="N18" s="231"/>
      <c r="O18" s="231"/>
      <c r="P18" s="231"/>
      <c r="Q18" s="231"/>
      <c r="R18" s="231"/>
      <c r="S18" s="231"/>
      <c r="T18" s="232"/>
      <c r="U18" s="72" t="s">
        <v>22</v>
      </c>
      <c r="V18" s="233">
        <f t="shared" ref="V18:V81" si="1">AG18</f>
        <v>1</v>
      </c>
      <c r="W18" s="233"/>
      <c r="X18" s="233"/>
      <c r="Y18" s="68"/>
      <c r="AC18" s="69"/>
      <c r="AD18" s="69"/>
      <c r="AE18" s="89" t="s">
        <v>783</v>
      </c>
      <c r="AF18" s="89" t="s">
        <v>782</v>
      </c>
      <c r="AG18" s="89">
        <v>1</v>
      </c>
      <c r="AH18" s="89">
        <v>84.8</v>
      </c>
      <c r="AI18" s="68"/>
      <c r="AJ18" s="68"/>
      <c r="AK18" s="89"/>
      <c r="AL18" s="89"/>
      <c r="AM18" s="89"/>
      <c r="AN18" s="89"/>
      <c r="AO18" s="89"/>
    </row>
    <row r="19" spans="2:41" ht="7.5" customHeight="1" outlineLevel="1" x14ac:dyDescent="0.3">
      <c r="B19" s="252"/>
      <c r="C19" s="252"/>
      <c r="D19" s="230" t="str">
        <f t="shared" si="0"/>
        <v>л1-4</v>
      </c>
      <c r="E19" s="231"/>
      <c r="F19" s="231"/>
      <c r="G19" s="231"/>
      <c r="H19" s="231"/>
      <c r="I19" s="231"/>
      <c r="J19" s="231"/>
      <c r="K19" s="231"/>
      <c r="L19" s="231"/>
      <c r="M19" s="231"/>
      <c r="N19" s="231"/>
      <c r="O19" s="231"/>
      <c r="P19" s="231"/>
      <c r="Q19" s="231"/>
      <c r="R19" s="231"/>
      <c r="S19" s="231"/>
      <c r="T19" s="232"/>
      <c r="U19" s="72" t="s">
        <v>22</v>
      </c>
      <c r="V19" s="233">
        <f t="shared" si="1"/>
        <v>2</v>
      </c>
      <c r="W19" s="233"/>
      <c r="X19" s="233"/>
      <c r="Y19" s="68"/>
      <c r="Z19" s="68" t="s">
        <v>163</v>
      </c>
      <c r="AC19" s="69"/>
      <c r="AD19" s="69"/>
      <c r="AE19" s="89" t="s">
        <v>784</v>
      </c>
      <c r="AF19" s="89" t="s">
        <v>785</v>
      </c>
      <c r="AG19" s="89">
        <v>2</v>
      </c>
      <c r="AH19" s="89">
        <v>96</v>
      </c>
      <c r="AI19" s="68"/>
      <c r="AJ19" s="68"/>
      <c r="AK19" s="89"/>
      <c r="AL19" s="89"/>
      <c r="AM19" s="89"/>
      <c r="AN19" s="89"/>
      <c r="AO19" s="89"/>
    </row>
    <row r="20" spans="2:41" ht="7.5" customHeight="1" outlineLevel="1" x14ac:dyDescent="0.3">
      <c r="B20" s="252"/>
      <c r="C20" s="252"/>
      <c r="D20" s="230" t="str">
        <f t="shared" si="0"/>
        <v>л2-1</v>
      </c>
      <c r="E20" s="231"/>
      <c r="F20" s="231"/>
      <c r="G20" s="231"/>
      <c r="H20" s="231"/>
      <c r="I20" s="231"/>
      <c r="J20" s="231"/>
      <c r="K20" s="231"/>
      <c r="L20" s="231"/>
      <c r="M20" s="231"/>
      <c r="N20" s="231"/>
      <c r="O20" s="231"/>
      <c r="P20" s="231"/>
      <c r="Q20" s="231"/>
      <c r="R20" s="231"/>
      <c r="S20" s="231"/>
      <c r="T20" s="232"/>
      <c r="U20" s="72" t="s">
        <v>22</v>
      </c>
      <c r="V20" s="233">
        <f t="shared" si="1"/>
        <v>3</v>
      </c>
      <c r="W20" s="233"/>
      <c r="X20" s="233"/>
      <c r="Y20" s="68"/>
      <c r="AC20" s="69"/>
      <c r="AD20" s="69"/>
      <c r="AE20" s="89" t="s">
        <v>786</v>
      </c>
      <c r="AF20" s="89" t="s">
        <v>785</v>
      </c>
      <c r="AG20" s="89">
        <v>3</v>
      </c>
      <c r="AH20" s="89">
        <v>133.5</v>
      </c>
      <c r="AI20" s="68"/>
      <c r="AJ20" s="68"/>
      <c r="AK20" s="89"/>
      <c r="AL20" s="89"/>
      <c r="AM20" s="89"/>
      <c r="AN20" s="89"/>
      <c r="AO20" s="89"/>
    </row>
    <row r="21" spans="2:41" ht="7.5" customHeight="1" outlineLevel="1" x14ac:dyDescent="0.3">
      <c r="B21" s="252"/>
      <c r="C21" s="252"/>
      <c r="D21" s="230" t="str">
        <f t="shared" si="0"/>
        <v>л3-1</v>
      </c>
      <c r="E21" s="231"/>
      <c r="F21" s="231"/>
      <c r="G21" s="231"/>
      <c r="H21" s="231"/>
      <c r="I21" s="231"/>
      <c r="J21" s="231"/>
      <c r="K21" s="231"/>
      <c r="L21" s="231"/>
      <c r="M21" s="231"/>
      <c r="N21" s="231"/>
      <c r="O21" s="231"/>
      <c r="P21" s="231"/>
      <c r="Q21" s="231"/>
      <c r="R21" s="231"/>
      <c r="S21" s="231"/>
      <c r="T21" s="232"/>
      <c r="U21" s="72" t="s">
        <v>22</v>
      </c>
      <c r="V21" s="233">
        <f t="shared" si="1"/>
        <v>2</v>
      </c>
      <c r="W21" s="233"/>
      <c r="X21" s="233"/>
      <c r="Y21" s="68"/>
      <c r="AC21" s="69"/>
      <c r="AD21" s="69"/>
      <c r="AE21" s="89" t="s">
        <v>787</v>
      </c>
      <c r="AF21" s="89" t="s">
        <v>785</v>
      </c>
      <c r="AG21" s="89">
        <v>2</v>
      </c>
      <c r="AH21" s="89">
        <v>82</v>
      </c>
      <c r="AI21" s="68"/>
      <c r="AJ21" s="68"/>
      <c r="AK21" s="89"/>
      <c r="AL21" s="89"/>
      <c r="AM21" s="89"/>
      <c r="AN21" s="89"/>
      <c r="AO21" s="89"/>
    </row>
    <row r="22" spans="2:41" ht="7.5" customHeight="1" outlineLevel="1" x14ac:dyDescent="0.3">
      <c r="B22" s="252"/>
      <c r="C22" s="252"/>
      <c r="D22" s="230" t="str">
        <f t="shared" si="0"/>
        <v>л4-1</v>
      </c>
      <c r="E22" s="231"/>
      <c r="F22" s="231"/>
      <c r="G22" s="231"/>
      <c r="H22" s="231"/>
      <c r="I22" s="231"/>
      <c r="J22" s="231"/>
      <c r="K22" s="231"/>
      <c r="L22" s="231"/>
      <c r="M22" s="231"/>
      <c r="N22" s="231"/>
      <c r="O22" s="231"/>
      <c r="P22" s="231"/>
      <c r="Q22" s="231"/>
      <c r="R22" s="231"/>
      <c r="S22" s="231"/>
      <c r="T22" s="232"/>
      <c r="U22" s="72" t="s">
        <v>22</v>
      </c>
      <c r="V22" s="233">
        <f t="shared" si="1"/>
        <v>6</v>
      </c>
      <c r="W22" s="233"/>
      <c r="X22" s="233"/>
      <c r="AE22" s="89" t="s">
        <v>788</v>
      </c>
      <c r="AF22" s="89" t="s">
        <v>785</v>
      </c>
      <c r="AG22" s="89">
        <v>6</v>
      </c>
      <c r="AH22" s="89">
        <v>218.4</v>
      </c>
      <c r="AI22" s="68"/>
      <c r="AJ22" s="68"/>
      <c r="AK22" s="89"/>
      <c r="AL22" s="89"/>
      <c r="AM22" s="89"/>
      <c r="AN22" s="89"/>
      <c r="AO22" s="89"/>
    </row>
    <row r="23" spans="2:41" ht="7.5" customHeight="1" outlineLevel="1" x14ac:dyDescent="0.3">
      <c r="B23" s="252"/>
      <c r="C23" s="252"/>
      <c r="D23" s="230" t="str">
        <f t="shared" si="0"/>
        <v>л5-1</v>
      </c>
      <c r="E23" s="231"/>
      <c r="F23" s="231"/>
      <c r="G23" s="231"/>
      <c r="H23" s="231"/>
      <c r="I23" s="231"/>
      <c r="J23" s="231"/>
      <c r="K23" s="231"/>
      <c r="L23" s="231"/>
      <c r="M23" s="231"/>
      <c r="N23" s="231"/>
      <c r="O23" s="231"/>
      <c r="P23" s="231"/>
      <c r="Q23" s="231"/>
      <c r="R23" s="231"/>
      <c r="S23" s="231"/>
      <c r="T23" s="232"/>
      <c r="U23" s="72" t="s">
        <v>22</v>
      </c>
      <c r="V23" s="233">
        <f t="shared" si="1"/>
        <v>9</v>
      </c>
      <c r="W23" s="233"/>
      <c r="X23" s="233"/>
      <c r="AE23" s="89" t="s">
        <v>789</v>
      </c>
      <c r="AF23" s="89" t="s">
        <v>785</v>
      </c>
      <c r="AG23" s="89">
        <v>9</v>
      </c>
      <c r="AH23" s="89">
        <v>304.2</v>
      </c>
      <c r="AI23" s="68"/>
      <c r="AJ23" s="68"/>
      <c r="AK23" s="89"/>
      <c r="AL23" s="89"/>
      <c r="AM23" s="89"/>
      <c r="AN23" s="89"/>
      <c r="AO23" s="89"/>
    </row>
    <row r="24" spans="2:41" ht="7.5" customHeight="1" outlineLevel="1" x14ac:dyDescent="0.3">
      <c r="B24" s="252"/>
      <c r="C24" s="252"/>
      <c r="D24" s="230" t="str">
        <f t="shared" si="0"/>
        <v>л6-1</v>
      </c>
      <c r="E24" s="231"/>
      <c r="F24" s="231"/>
      <c r="G24" s="231"/>
      <c r="H24" s="231"/>
      <c r="I24" s="231"/>
      <c r="J24" s="231"/>
      <c r="K24" s="231"/>
      <c r="L24" s="231"/>
      <c r="M24" s="231"/>
      <c r="N24" s="231"/>
      <c r="O24" s="231"/>
      <c r="P24" s="231"/>
      <c r="Q24" s="231"/>
      <c r="R24" s="231"/>
      <c r="S24" s="231"/>
      <c r="T24" s="232"/>
      <c r="U24" s="72" t="s">
        <v>22</v>
      </c>
      <c r="V24" s="233">
        <f t="shared" si="1"/>
        <v>6</v>
      </c>
      <c r="W24" s="233"/>
      <c r="X24" s="233"/>
      <c r="AE24" s="89" t="s">
        <v>790</v>
      </c>
      <c r="AF24" s="89" t="s">
        <v>785</v>
      </c>
      <c r="AG24" s="89">
        <v>6</v>
      </c>
      <c r="AH24" s="89">
        <v>186.6</v>
      </c>
      <c r="AI24" s="68"/>
      <c r="AJ24" s="68"/>
      <c r="AK24" s="89"/>
      <c r="AL24" s="89"/>
      <c r="AM24" s="89"/>
      <c r="AN24" s="89"/>
      <c r="AO24" s="89"/>
    </row>
    <row r="25" spans="2:41" ht="7.5" customHeight="1" outlineLevel="1" x14ac:dyDescent="0.3">
      <c r="B25" s="252"/>
      <c r="C25" s="252"/>
      <c r="D25" s="230" t="str">
        <f t="shared" si="0"/>
        <v>н1-1</v>
      </c>
      <c r="E25" s="231"/>
      <c r="F25" s="231"/>
      <c r="G25" s="231"/>
      <c r="H25" s="231"/>
      <c r="I25" s="231"/>
      <c r="J25" s="231"/>
      <c r="K25" s="231"/>
      <c r="L25" s="231"/>
      <c r="M25" s="231"/>
      <c r="N25" s="231"/>
      <c r="O25" s="231"/>
      <c r="P25" s="231"/>
      <c r="Q25" s="231"/>
      <c r="R25" s="231"/>
      <c r="S25" s="231"/>
      <c r="T25" s="232"/>
      <c r="U25" s="72" t="s">
        <v>22</v>
      </c>
      <c r="V25" s="233">
        <f t="shared" si="1"/>
        <v>1</v>
      </c>
      <c r="W25" s="233"/>
      <c r="X25" s="233"/>
      <c r="AE25" s="89" t="s">
        <v>791</v>
      </c>
      <c r="AF25" s="89" t="s">
        <v>792</v>
      </c>
      <c r="AG25" s="89">
        <v>1</v>
      </c>
      <c r="AH25" s="89">
        <v>50.7</v>
      </c>
      <c r="AI25" s="68"/>
      <c r="AJ25" s="68"/>
      <c r="AK25" s="89"/>
      <c r="AL25" s="89"/>
      <c r="AM25" s="89"/>
      <c r="AN25" s="89"/>
      <c r="AO25" s="89"/>
    </row>
    <row r="26" spans="2:41" ht="7.5" customHeight="1" outlineLevel="1" x14ac:dyDescent="0.3">
      <c r="B26" s="252"/>
      <c r="C26" s="252"/>
      <c r="D26" s="230" t="str">
        <f t="shared" si="0"/>
        <v>н1-2</v>
      </c>
      <c r="E26" s="231"/>
      <c r="F26" s="231"/>
      <c r="G26" s="231"/>
      <c r="H26" s="231"/>
      <c r="I26" s="231"/>
      <c r="J26" s="231"/>
      <c r="K26" s="231"/>
      <c r="L26" s="231"/>
      <c r="M26" s="231"/>
      <c r="N26" s="231"/>
      <c r="O26" s="231"/>
      <c r="P26" s="231"/>
      <c r="Q26" s="231"/>
      <c r="R26" s="231"/>
      <c r="S26" s="231"/>
      <c r="T26" s="232"/>
      <c r="U26" s="72" t="s">
        <v>22</v>
      </c>
      <c r="V26" s="233">
        <f t="shared" si="1"/>
        <v>1</v>
      </c>
      <c r="W26" s="233"/>
      <c r="X26" s="233"/>
      <c r="AE26" s="89" t="s">
        <v>793</v>
      </c>
      <c r="AF26" s="89" t="s">
        <v>792</v>
      </c>
      <c r="AG26" s="89">
        <v>1</v>
      </c>
      <c r="AH26" s="89">
        <v>57.1</v>
      </c>
      <c r="AI26" s="68"/>
      <c r="AJ26" s="68"/>
      <c r="AK26" s="89"/>
      <c r="AL26" s="89"/>
      <c r="AM26" s="89"/>
      <c r="AN26" s="89"/>
      <c r="AO26" s="89"/>
    </row>
    <row r="27" spans="2:41" ht="7.5" customHeight="1" outlineLevel="1" x14ac:dyDescent="0.3">
      <c r="B27" s="252"/>
      <c r="C27" s="252"/>
      <c r="D27" s="230" t="str">
        <f t="shared" si="0"/>
        <v>н1-3</v>
      </c>
      <c r="E27" s="231"/>
      <c r="F27" s="231"/>
      <c r="G27" s="231"/>
      <c r="H27" s="231"/>
      <c r="I27" s="231"/>
      <c r="J27" s="231"/>
      <c r="K27" s="231"/>
      <c r="L27" s="231"/>
      <c r="M27" s="231"/>
      <c r="N27" s="231"/>
      <c r="O27" s="231"/>
      <c r="P27" s="231"/>
      <c r="Q27" s="231"/>
      <c r="R27" s="231"/>
      <c r="S27" s="231"/>
      <c r="T27" s="232"/>
      <c r="U27" s="72" t="s">
        <v>22</v>
      </c>
      <c r="V27" s="233">
        <f t="shared" si="1"/>
        <v>4</v>
      </c>
      <c r="W27" s="233"/>
      <c r="X27" s="233"/>
      <c r="AE27" s="89" t="s">
        <v>794</v>
      </c>
      <c r="AF27" s="89" t="s">
        <v>792</v>
      </c>
      <c r="AG27" s="89">
        <v>4</v>
      </c>
      <c r="AH27" s="89">
        <v>126.8</v>
      </c>
      <c r="AI27" s="68"/>
      <c r="AJ27" s="68"/>
      <c r="AK27" s="89"/>
      <c r="AL27" s="89"/>
      <c r="AM27" s="89"/>
      <c r="AN27" s="89"/>
      <c r="AO27" s="89"/>
    </row>
    <row r="28" spans="2:41" ht="7.5" customHeight="1" outlineLevel="1" x14ac:dyDescent="0.3">
      <c r="B28" s="252"/>
      <c r="C28" s="252"/>
      <c r="D28" s="230" t="str">
        <f t="shared" si="0"/>
        <v>н1-4</v>
      </c>
      <c r="E28" s="231"/>
      <c r="F28" s="231"/>
      <c r="G28" s="231"/>
      <c r="H28" s="231"/>
      <c r="I28" s="231"/>
      <c r="J28" s="231"/>
      <c r="K28" s="231"/>
      <c r="L28" s="231"/>
      <c r="M28" s="231"/>
      <c r="N28" s="231"/>
      <c r="O28" s="231"/>
      <c r="P28" s="231"/>
      <c r="Q28" s="231"/>
      <c r="R28" s="231"/>
      <c r="S28" s="231"/>
      <c r="T28" s="232"/>
      <c r="U28" s="72" t="s">
        <v>22</v>
      </c>
      <c r="V28" s="233">
        <f t="shared" si="1"/>
        <v>1</v>
      </c>
      <c r="W28" s="233"/>
      <c r="X28" s="233"/>
      <c r="AE28" s="89" t="s">
        <v>795</v>
      </c>
      <c r="AF28" s="89" t="s">
        <v>792</v>
      </c>
      <c r="AG28" s="89">
        <v>1</v>
      </c>
      <c r="AH28" s="89">
        <v>58.8</v>
      </c>
      <c r="AI28" s="68"/>
      <c r="AJ28" s="68"/>
      <c r="AK28" s="89"/>
      <c r="AL28" s="89"/>
      <c r="AM28" s="89"/>
      <c r="AN28" s="89"/>
      <c r="AO28" s="89"/>
    </row>
    <row r="29" spans="2:41" ht="7.5" customHeight="1" outlineLevel="1" x14ac:dyDescent="0.3">
      <c r="B29" s="252"/>
      <c r="C29" s="252"/>
      <c r="D29" s="230" t="str">
        <f t="shared" si="0"/>
        <v>н1-5</v>
      </c>
      <c r="E29" s="231"/>
      <c r="F29" s="231"/>
      <c r="G29" s="231"/>
      <c r="H29" s="231"/>
      <c r="I29" s="231"/>
      <c r="J29" s="231"/>
      <c r="K29" s="231"/>
      <c r="L29" s="231"/>
      <c r="M29" s="231"/>
      <c r="N29" s="231"/>
      <c r="O29" s="231"/>
      <c r="P29" s="231"/>
      <c r="Q29" s="231"/>
      <c r="R29" s="231"/>
      <c r="S29" s="231"/>
      <c r="T29" s="232"/>
      <c r="U29" s="72" t="s">
        <v>22</v>
      </c>
      <c r="V29" s="233">
        <f t="shared" si="1"/>
        <v>1</v>
      </c>
      <c r="W29" s="233"/>
      <c r="X29" s="233"/>
      <c r="AE29" s="89" t="s">
        <v>796</v>
      </c>
      <c r="AF29" s="89" t="s">
        <v>792</v>
      </c>
      <c r="AG29" s="89">
        <v>1</v>
      </c>
      <c r="AH29" s="89">
        <v>57.4</v>
      </c>
      <c r="AI29" s="68"/>
      <c r="AJ29" s="68"/>
      <c r="AK29" s="89"/>
      <c r="AL29" s="89"/>
      <c r="AM29" s="89"/>
      <c r="AN29" s="89"/>
      <c r="AO29" s="89"/>
    </row>
    <row r="30" spans="2:41" ht="7.5" customHeight="1" outlineLevel="1" x14ac:dyDescent="0.3">
      <c r="B30" s="252"/>
      <c r="C30" s="252"/>
      <c r="D30" s="230" t="str">
        <f t="shared" si="0"/>
        <v>н1-6</v>
      </c>
      <c r="E30" s="231"/>
      <c r="F30" s="231"/>
      <c r="G30" s="231"/>
      <c r="H30" s="231"/>
      <c r="I30" s="231"/>
      <c r="J30" s="231"/>
      <c r="K30" s="231"/>
      <c r="L30" s="231"/>
      <c r="M30" s="231"/>
      <c r="N30" s="231"/>
      <c r="O30" s="231"/>
      <c r="P30" s="231"/>
      <c r="Q30" s="231"/>
      <c r="R30" s="231"/>
      <c r="S30" s="231"/>
      <c r="T30" s="232"/>
      <c r="U30" s="72" t="s">
        <v>22</v>
      </c>
      <c r="V30" s="233">
        <f t="shared" si="1"/>
        <v>1</v>
      </c>
      <c r="W30" s="233"/>
      <c r="X30" s="233"/>
      <c r="AE30" s="89" t="s">
        <v>797</v>
      </c>
      <c r="AF30" s="89" t="s">
        <v>792</v>
      </c>
      <c r="AG30" s="89">
        <v>1</v>
      </c>
      <c r="AH30" s="89">
        <v>52.8</v>
      </c>
      <c r="AI30" s="68"/>
      <c r="AJ30" s="68"/>
      <c r="AK30" s="89"/>
      <c r="AL30" s="89"/>
      <c r="AM30" s="89"/>
      <c r="AN30" s="89"/>
      <c r="AO30" s="89"/>
    </row>
    <row r="31" spans="2:41" ht="7.5" customHeight="1" outlineLevel="1" x14ac:dyDescent="0.3">
      <c r="B31" s="252"/>
      <c r="C31" s="252"/>
      <c r="D31" s="230" t="str">
        <f t="shared" si="0"/>
        <v>н1-7</v>
      </c>
      <c r="E31" s="231"/>
      <c r="F31" s="231"/>
      <c r="G31" s="231"/>
      <c r="H31" s="231"/>
      <c r="I31" s="231"/>
      <c r="J31" s="231"/>
      <c r="K31" s="231"/>
      <c r="L31" s="231"/>
      <c r="M31" s="231"/>
      <c r="N31" s="231"/>
      <c r="O31" s="231"/>
      <c r="P31" s="231"/>
      <c r="Q31" s="231"/>
      <c r="R31" s="231"/>
      <c r="S31" s="231"/>
      <c r="T31" s="232"/>
      <c r="U31" s="72" t="s">
        <v>22</v>
      </c>
      <c r="V31" s="233">
        <f t="shared" si="1"/>
        <v>1</v>
      </c>
      <c r="W31" s="233"/>
      <c r="X31" s="233"/>
      <c r="AE31" s="89" t="s">
        <v>798</v>
      </c>
      <c r="AF31" s="89" t="s">
        <v>792</v>
      </c>
      <c r="AG31" s="89">
        <v>1</v>
      </c>
      <c r="AH31" s="89">
        <v>42.7</v>
      </c>
      <c r="AI31" s="68"/>
      <c r="AJ31" s="68"/>
      <c r="AK31" s="89"/>
      <c r="AL31" s="89"/>
      <c r="AM31" s="89"/>
      <c r="AN31" s="89"/>
      <c r="AO31" s="89"/>
    </row>
    <row r="32" spans="2:41" ht="7.5" customHeight="1" outlineLevel="1" x14ac:dyDescent="0.3">
      <c r="B32" s="252"/>
      <c r="C32" s="252"/>
      <c r="D32" s="230" t="str">
        <f t="shared" si="0"/>
        <v>н1-8</v>
      </c>
      <c r="E32" s="231"/>
      <c r="F32" s="231"/>
      <c r="G32" s="231"/>
      <c r="H32" s="231"/>
      <c r="I32" s="231"/>
      <c r="J32" s="231"/>
      <c r="K32" s="231"/>
      <c r="L32" s="231"/>
      <c r="M32" s="231"/>
      <c r="N32" s="231"/>
      <c r="O32" s="231"/>
      <c r="P32" s="231"/>
      <c r="Q32" s="231"/>
      <c r="R32" s="231"/>
      <c r="S32" s="231"/>
      <c r="T32" s="232"/>
      <c r="U32" s="72" t="s">
        <v>22</v>
      </c>
      <c r="V32" s="233">
        <f t="shared" si="1"/>
        <v>1</v>
      </c>
      <c r="W32" s="233"/>
      <c r="X32" s="233"/>
      <c r="AE32" s="89" t="s">
        <v>799</v>
      </c>
      <c r="AF32" s="89" t="s">
        <v>792</v>
      </c>
      <c r="AG32" s="89">
        <v>1</v>
      </c>
      <c r="AH32" s="89">
        <v>70.5</v>
      </c>
      <c r="AI32" s="68"/>
      <c r="AJ32" s="68"/>
      <c r="AK32" s="89"/>
      <c r="AL32" s="89"/>
      <c r="AM32" s="89"/>
      <c r="AN32" s="89"/>
      <c r="AO32" s="89"/>
    </row>
    <row r="33" spans="1:41" ht="7.5" customHeight="1" outlineLevel="1" x14ac:dyDescent="0.3">
      <c r="B33" s="252"/>
      <c r="C33" s="252"/>
      <c r="D33" s="230" t="str">
        <f t="shared" si="0"/>
        <v>н1-9</v>
      </c>
      <c r="E33" s="231"/>
      <c r="F33" s="231"/>
      <c r="G33" s="231"/>
      <c r="H33" s="231"/>
      <c r="I33" s="231"/>
      <c r="J33" s="231"/>
      <c r="K33" s="231"/>
      <c r="L33" s="231"/>
      <c r="M33" s="231"/>
      <c r="N33" s="231"/>
      <c r="O33" s="231"/>
      <c r="P33" s="231"/>
      <c r="Q33" s="231"/>
      <c r="R33" s="231"/>
      <c r="S33" s="231"/>
      <c r="T33" s="232"/>
      <c r="U33" s="72" t="s">
        <v>22</v>
      </c>
      <c r="V33" s="233">
        <f t="shared" si="1"/>
        <v>1</v>
      </c>
      <c r="W33" s="233"/>
      <c r="X33" s="233"/>
      <c r="AE33" s="89" t="s">
        <v>800</v>
      </c>
      <c r="AF33" s="89" t="s">
        <v>792</v>
      </c>
      <c r="AG33" s="89">
        <v>1</v>
      </c>
      <c r="AH33" s="89">
        <v>55.7</v>
      </c>
      <c r="AI33" s="68"/>
      <c r="AJ33" s="68"/>
      <c r="AK33" s="89"/>
      <c r="AL33" s="89"/>
      <c r="AM33" s="89"/>
      <c r="AN33" s="89"/>
      <c r="AO33" s="89"/>
    </row>
    <row r="34" spans="1:41" ht="7.5" customHeight="1" outlineLevel="1" x14ac:dyDescent="0.3">
      <c r="B34" s="252"/>
      <c r="C34" s="252"/>
      <c r="D34" s="230" t="str">
        <f t="shared" si="0"/>
        <v>н1-10</v>
      </c>
      <c r="E34" s="231"/>
      <c r="F34" s="231"/>
      <c r="G34" s="231"/>
      <c r="H34" s="231"/>
      <c r="I34" s="231"/>
      <c r="J34" s="231"/>
      <c r="K34" s="231"/>
      <c r="L34" s="231"/>
      <c r="M34" s="231"/>
      <c r="N34" s="231"/>
      <c r="O34" s="231"/>
      <c r="P34" s="231"/>
      <c r="Q34" s="231"/>
      <c r="R34" s="231"/>
      <c r="S34" s="231"/>
      <c r="T34" s="232"/>
      <c r="U34" s="72" t="s">
        <v>22</v>
      </c>
      <c r="V34" s="233">
        <f t="shared" si="1"/>
        <v>1</v>
      </c>
      <c r="W34" s="233"/>
      <c r="X34" s="233"/>
      <c r="AE34" s="89" t="s">
        <v>801</v>
      </c>
      <c r="AF34" s="89" t="s">
        <v>792</v>
      </c>
      <c r="AG34" s="89">
        <v>1</v>
      </c>
      <c r="AH34" s="89">
        <v>47.6</v>
      </c>
      <c r="AI34" s="68"/>
      <c r="AJ34" s="68"/>
      <c r="AK34" s="89"/>
      <c r="AL34" s="89"/>
      <c r="AM34" s="89"/>
      <c r="AN34" s="89"/>
      <c r="AO34" s="89"/>
    </row>
    <row r="35" spans="1:41" ht="7.5" customHeight="1" outlineLevel="1" x14ac:dyDescent="0.3">
      <c r="B35" s="252"/>
      <c r="C35" s="252"/>
      <c r="D35" s="230" t="str">
        <f t="shared" si="0"/>
        <v>н1-11</v>
      </c>
      <c r="E35" s="231"/>
      <c r="F35" s="231"/>
      <c r="G35" s="231"/>
      <c r="H35" s="231"/>
      <c r="I35" s="231"/>
      <c r="J35" s="231"/>
      <c r="K35" s="231"/>
      <c r="L35" s="231"/>
      <c r="M35" s="231"/>
      <c r="N35" s="231"/>
      <c r="O35" s="231"/>
      <c r="P35" s="231"/>
      <c r="Q35" s="231"/>
      <c r="R35" s="231"/>
      <c r="S35" s="231"/>
      <c r="T35" s="232"/>
      <c r="U35" s="72" t="s">
        <v>22</v>
      </c>
      <c r="V35" s="233">
        <f t="shared" si="1"/>
        <v>1</v>
      </c>
      <c r="W35" s="233"/>
      <c r="X35" s="233"/>
      <c r="AE35" s="89" t="s">
        <v>802</v>
      </c>
      <c r="AF35" s="89" t="s">
        <v>792</v>
      </c>
      <c r="AG35" s="89">
        <v>1</v>
      </c>
      <c r="AH35" s="89">
        <v>79.400000000000006</v>
      </c>
      <c r="AI35" s="68"/>
      <c r="AJ35" s="68"/>
      <c r="AK35" s="89"/>
      <c r="AL35" s="89"/>
      <c r="AM35" s="89"/>
      <c r="AN35" s="89"/>
      <c r="AO35" s="89"/>
    </row>
    <row r="36" spans="1:41" ht="7.5" customHeight="1" outlineLevel="1" x14ac:dyDescent="0.3">
      <c r="B36" s="252"/>
      <c r="C36" s="252"/>
      <c r="D36" s="230" t="str">
        <f t="shared" si="0"/>
        <v>н1-12</v>
      </c>
      <c r="E36" s="231"/>
      <c r="F36" s="231"/>
      <c r="G36" s="231"/>
      <c r="H36" s="231"/>
      <c r="I36" s="231"/>
      <c r="J36" s="231"/>
      <c r="K36" s="231"/>
      <c r="L36" s="231"/>
      <c r="M36" s="231"/>
      <c r="N36" s="231"/>
      <c r="O36" s="231"/>
      <c r="P36" s="231"/>
      <c r="Q36" s="231"/>
      <c r="R36" s="231"/>
      <c r="S36" s="231"/>
      <c r="T36" s="232"/>
      <c r="U36" s="72" t="s">
        <v>22</v>
      </c>
      <c r="V36" s="233">
        <f t="shared" si="1"/>
        <v>4</v>
      </c>
      <c r="W36" s="233"/>
      <c r="X36" s="233"/>
      <c r="AE36" s="89" t="s">
        <v>803</v>
      </c>
      <c r="AF36" s="89" t="s">
        <v>792</v>
      </c>
      <c r="AG36" s="89">
        <v>4</v>
      </c>
      <c r="AH36" s="89">
        <v>102.8</v>
      </c>
      <c r="AI36" s="68"/>
      <c r="AJ36" s="68"/>
      <c r="AK36" s="89"/>
      <c r="AL36" s="89"/>
      <c r="AM36" s="89"/>
      <c r="AN36" s="89"/>
      <c r="AO36" s="89"/>
    </row>
    <row r="37" spans="1:41" ht="7.5" customHeight="1" outlineLevel="1" x14ac:dyDescent="0.3">
      <c r="B37" s="252"/>
      <c r="C37" s="252"/>
      <c r="D37" s="230" t="str">
        <f t="shared" si="0"/>
        <v>н1-13</v>
      </c>
      <c r="E37" s="231"/>
      <c r="F37" s="231"/>
      <c r="G37" s="231"/>
      <c r="H37" s="231"/>
      <c r="I37" s="231"/>
      <c r="J37" s="231"/>
      <c r="K37" s="231"/>
      <c r="L37" s="231"/>
      <c r="M37" s="231"/>
      <c r="N37" s="231"/>
      <c r="O37" s="231"/>
      <c r="P37" s="231"/>
      <c r="Q37" s="231"/>
      <c r="R37" s="231"/>
      <c r="S37" s="231"/>
      <c r="T37" s="232"/>
      <c r="U37" s="72" t="s">
        <v>22</v>
      </c>
      <c r="V37" s="233">
        <f t="shared" si="1"/>
        <v>4</v>
      </c>
      <c r="W37" s="233"/>
      <c r="X37" s="233"/>
      <c r="AE37" s="89" t="s">
        <v>804</v>
      </c>
      <c r="AF37" s="89" t="s">
        <v>792</v>
      </c>
      <c r="AG37" s="89">
        <v>4</v>
      </c>
      <c r="AH37" s="89">
        <v>174.4</v>
      </c>
      <c r="AI37" s="68"/>
      <c r="AJ37" s="68"/>
      <c r="AK37" s="89"/>
      <c r="AL37" s="89"/>
      <c r="AM37" s="89"/>
      <c r="AN37" s="89"/>
      <c r="AO37" s="89"/>
    </row>
    <row r="38" spans="1:41" ht="7.5" customHeight="1" outlineLevel="1" x14ac:dyDescent="0.3">
      <c r="B38" s="252"/>
      <c r="C38" s="252"/>
      <c r="D38" s="230" t="str">
        <f t="shared" si="0"/>
        <v>н1-14</v>
      </c>
      <c r="E38" s="231"/>
      <c r="F38" s="231"/>
      <c r="G38" s="231"/>
      <c r="H38" s="231"/>
      <c r="I38" s="231"/>
      <c r="J38" s="231"/>
      <c r="K38" s="231"/>
      <c r="L38" s="231"/>
      <c r="M38" s="231"/>
      <c r="N38" s="231"/>
      <c r="O38" s="231"/>
      <c r="P38" s="231"/>
      <c r="Q38" s="231"/>
      <c r="R38" s="231"/>
      <c r="S38" s="231"/>
      <c r="T38" s="232"/>
      <c r="U38" s="72" t="s">
        <v>22</v>
      </c>
      <c r="V38" s="233">
        <f t="shared" si="1"/>
        <v>1</v>
      </c>
      <c r="W38" s="233"/>
      <c r="X38" s="233"/>
      <c r="AE38" s="89" t="s">
        <v>805</v>
      </c>
      <c r="AF38" s="89" t="s">
        <v>792</v>
      </c>
      <c r="AG38" s="89">
        <v>1</v>
      </c>
      <c r="AH38" s="89">
        <v>61.5</v>
      </c>
      <c r="AI38" s="68"/>
      <c r="AJ38" s="68"/>
      <c r="AK38" s="89"/>
      <c r="AL38" s="89"/>
      <c r="AM38" s="89"/>
      <c r="AN38" s="89"/>
      <c r="AO38" s="89"/>
    </row>
    <row r="39" spans="1:41" ht="7.5" customHeight="1" outlineLevel="1" x14ac:dyDescent="0.3">
      <c r="B39" s="252"/>
      <c r="C39" s="252"/>
      <c r="D39" s="230" t="str">
        <f t="shared" si="0"/>
        <v>н1-15</v>
      </c>
      <c r="E39" s="231"/>
      <c r="F39" s="231"/>
      <c r="G39" s="231"/>
      <c r="H39" s="231"/>
      <c r="I39" s="231"/>
      <c r="J39" s="231"/>
      <c r="K39" s="231"/>
      <c r="L39" s="231"/>
      <c r="M39" s="231"/>
      <c r="N39" s="231"/>
      <c r="O39" s="231"/>
      <c r="P39" s="231"/>
      <c r="Q39" s="231"/>
      <c r="R39" s="231"/>
      <c r="S39" s="231"/>
      <c r="T39" s="232"/>
      <c r="U39" s="72" t="s">
        <v>22</v>
      </c>
      <c r="V39" s="233">
        <f t="shared" si="1"/>
        <v>1</v>
      </c>
      <c r="W39" s="233"/>
      <c r="X39" s="233"/>
      <c r="AE39" s="89" t="s">
        <v>806</v>
      </c>
      <c r="AF39" s="89" t="s">
        <v>792</v>
      </c>
      <c r="AG39" s="89">
        <v>1</v>
      </c>
      <c r="AH39" s="89">
        <v>57.6</v>
      </c>
      <c r="AI39" s="68"/>
      <c r="AJ39" s="68"/>
      <c r="AK39" s="89"/>
      <c r="AL39" s="89"/>
      <c r="AM39" s="89"/>
      <c r="AN39" s="89"/>
      <c r="AO39" s="89"/>
    </row>
    <row r="40" spans="1:41" ht="7.5" customHeight="1" outlineLevel="1" x14ac:dyDescent="0.3">
      <c r="B40" s="252"/>
      <c r="C40" s="252"/>
      <c r="D40" s="230" t="str">
        <f t="shared" si="0"/>
        <v>н1-16</v>
      </c>
      <c r="E40" s="231"/>
      <c r="F40" s="231"/>
      <c r="G40" s="231"/>
      <c r="H40" s="231"/>
      <c r="I40" s="231"/>
      <c r="J40" s="231"/>
      <c r="K40" s="231"/>
      <c r="L40" s="231"/>
      <c r="M40" s="231"/>
      <c r="N40" s="231"/>
      <c r="O40" s="231"/>
      <c r="P40" s="231"/>
      <c r="Q40" s="231"/>
      <c r="R40" s="231"/>
      <c r="S40" s="231"/>
      <c r="T40" s="232"/>
      <c r="U40" s="72" t="s">
        <v>22</v>
      </c>
      <c r="V40" s="233">
        <f t="shared" si="1"/>
        <v>2</v>
      </c>
      <c r="W40" s="233"/>
      <c r="X40" s="233"/>
      <c r="AE40" s="89" t="s">
        <v>807</v>
      </c>
      <c r="AF40" s="89" t="s">
        <v>792</v>
      </c>
      <c r="AG40" s="89">
        <v>2</v>
      </c>
      <c r="AH40" s="89">
        <v>87.2</v>
      </c>
      <c r="AI40" s="68"/>
      <c r="AJ40" s="68"/>
      <c r="AK40" s="89"/>
      <c r="AL40" s="89"/>
      <c r="AM40" s="89"/>
      <c r="AN40" s="89"/>
      <c r="AO40" s="89"/>
    </row>
    <row r="41" spans="1:41" ht="7.5" customHeight="1" outlineLevel="1" x14ac:dyDescent="0.3">
      <c r="B41" s="252"/>
      <c r="C41" s="252"/>
      <c r="D41" s="230" t="str">
        <f t="shared" si="0"/>
        <v>н1-17</v>
      </c>
      <c r="E41" s="231"/>
      <c r="F41" s="231"/>
      <c r="G41" s="231"/>
      <c r="H41" s="231"/>
      <c r="I41" s="231"/>
      <c r="J41" s="231"/>
      <c r="K41" s="231"/>
      <c r="L41" s="231"/>
      <c r="M41" s="231"/>
      <c r="N41" s="231"/>
      <c r="O41" s="231"/>
      <c r="P41" s="231"/>
      <c r="Q41" s="231"/>
      <c r="R41" s="231"/>
      <c r="S41" s="231"/>
      <c r="T41" s="232"/>
      <c r="U41" s="72" t="s">
        <v>22</v>
      </c>
      <c r="V41" s="233">
        <f t="shared" si="1"/>
        <v>1</v>
      </c>
      <c r="W41" s="233"/>
      <c r="X41" s="233"/>
      <c r="AE41" s="89" t="s">
        <v>808</v>
      </c>
      <c r="AF41" s="89" t="s">
        <v>792</v>
      </c>
      <c r="AG41" s="89">
        <v>1</v>
      </c>
      <c r="AH41" s="89">
        <v>42.8</v>
      </c>
      <c r="AI41" s="68"/>
      <c r="AJ41" s="68"/>
      <c r="AK41" s="89"/>
      <c r="AL41" s="89"/>
      <c r="AM41" s="89"/>
      <c r="AN41" s="89"/>
      <c r="AO41" s="89"/>
    </row>
    <row r="42" spans="1:41" ht="7.5" customHeight="1" outlineLevel="1" x14ac:dyDescent="0.3">
      <c r="B42" s="252"/>
      <c r="C42" s="252"/>
      <c r="D42" s="230" t="str">
        <f t="shared" si="0"/>
        <v>н1-18</v>
      </c>
      <c r="E42" s="231"/>
      <c r="F42" s="231"/>
      <c r="G42" s="231"/>
      <c r="H42" s="231"/>
      <c r="I42" s="231"/>
      <c r="J42" s="231"/>
      <c r="K42" s="231"/>
      <c r="L42" s="231"/>
      <c r="M42" s="231"/>
      <c r="N42" s="231"/>
      <c r="O42" s="231"/>
      <c r="P42" s="231"/>
      <c r="Q42" s="231"/>
      <c r="R42" s="231"/>
      <c r="S42" s="231"/>
      <c r="T42" s="232"/>
      <c r="U42" s="72" t="s">
        <v>22</v>
      </c>
      <c r="V42" s="233">
        <f t="shared" si="1"/>
        <v>1</v>
      </c>
      <c r="W42" s="233"/>
      <c r="X42" s="233"/>
      <c r="AE42" s="89" t="s">
        <v>809</v>
      </c>
      <c r="AF42" s="89" t="s">
        <v>792</v>
      </c>
      <c r="AG42" s="89">
        <v>1</v>
      </c>
      <c r="AH42" s="89">
        <v>72.599999999999994</v>
      </c>
      <c r="AI42" s="68"/>
      <c r="AJ42" s="68"/>
      <c r="AK42" s="89"/>
      <c r="AL42" s="89"/>
      <c r="AM42" s="89"/>
      <c r="AN42" s="89"/>
      <c r="AO42" s="89"/>
    </row>
    <row r="43" spans="1:41" ht="7.5" customHeight="1" outlineLevel="1" x14ac:dyDescent="0.3">
      <c r="B43" s="252"/>
      <c r="C43" s="252"/>
      <c r="D43" s="230" t="str">
        <f t="shared" si="0"/>
        <v>ог1-1</v>
      </c>
      <c r="E43" s="231"/>
      <c r="F43" s="231"/>
      <c r="G43" s="231"/>
      <c r="H43" s="231"/>
      <c r="I43" s="231"/>
      <c r="J43" s="231"/>
      <c r="K43" s="231"/>
      <c r="L43" s="231"/>
      <c r="M43" s="231"/>
      <c r="N43" s="231"/>
      <c r="O43" s="231"/>
      <c r="P43" s="231"/>
      <c r="Q43" s="231"/>
      <c r="R43" s="231"/>
      <c r="S43" s="231"/>
      <c r="T43" s="232"/>
      <c r="U43" s="72" t="s">
        <v>22</v>
      </c>
      <c r="V43" s="233">
        <f t="shared" si="1"/>
        <v>1</v>
      </c>
      <c r="W43" s="233"/>
      <c r="X43" s="233"/>
      <c r="AE43" s="89" t="s">
        <v>810</v>
      </c>
      <c r="AF43" s="89" t="s">
        <v>811</v>
      </c>
      <c r="AG43" s="89">
        <v>1</v>
      </c>
      <c r="AH43" s="89">
        <v>35.4</v>
      </c>
      <c r="AI43" s="68"/>
      <c r="AJ43" s="68"/>
      <c r="AK43" s="89"/>
      <c r="AL43" s="89"/>
      <c r="AM43" s="89"/>
      <c r="AN43" s="89"/>
      <c r="AO43" s="89"/>
    </row>
    <row r="44" spans="1:41" s="95" customFormat="1" ht="7.5" customHeight="1" outlineLevel="1" x14ac:dyDescent="0.3">
      <c r="A44" s="94"/>
      <c r="B44" s="252"/>
      <c r="C44" s="252"/>
      <c r="D44" s="261" t="str">
        <f t="shared" si="0"/>
        <v>ог1-2</v>
      </c>
      <c r="E44" s="262"/>
      <c r="F44" s="262"/>
      <c r="G44" s="262"/>
      <c r="H44" s="262"/>
      <c r="I44" s="262"/>
      <c r="J44" s="262"/>
      <c r="K44" s="262"/>
      <c r="L44" s="262"/>
      <c r="M44" s="262"/>
      <c r="N44" s="262"/>
      <c r="O44" s="262"/>
      <c r="P44" s="262"/>
      <c r="Q44" s="262"/>
      <c r="R44" s="262"/>
      <c r="S44" s="262"/>
      <c r="T44" s="263"/>
      <c r="U44" s="93" t="s">
        <v>22</v>
      </c>
      <c r="V44" s="233">
        <f t="shared" si="1"/>
        <v>1</v>
      </c>
      <c r="W44" s="233"/>
      <c r="X44" s="233"/>
      <c r="Y44" s="94"/>
      <c r="AE44" s="89" t="s">
        <v>812</v>
      </c>
      <c r="AF44" s="89" t="s">
        <v>811</v>
      </c>
      <c r="AG44" s="89">
        <v>1</v>
      </c>
      <c r="AH44" s="89">
        <v>18.3</v>
      </c>
      <c r="AK44" s="96"/>
      <c r="AL44" s="96"/>
      <c r="AM44" s="96"/>
      <c r="AN44" s="96"/>
      <c r="AO44" s="96"/>
    </row>
    <row r="45" spans="1:41" s="95" customFormat="1" ht="7.5" customHeight="1" outlineLevel="1" x14ac:dyDescent="0.3">
      <c r="A45" s="94"/>
      <c r="B45" s="252"/>
      <c r="C45" s="252"/>
      <c r="D45" s="261" t="str">
        <f t="shared" si="0"/>
        <v>ог1-3</v>
      </c>
      <c r="E45" s="262"/>
      <c r="F45" s="262"/>
      <c r="G45" s="262"/>
      <c r="H45" s="262"/>
      <c r="I45" s="262"/>
      <c r="J45" s="262"/>
      <c r="K45" s="262"/>
      <c r="L45" s="262"/>
      <c r="M45" s="262"/>
      <c r="N45" s="262"/>
      <c r="O45" s="262"/>
      <c r="P45" s="262"/>
      <c r="Q45" s="262"/>
      <c r="R45" s="262"/>
      <c r="S45" s="262"/>
      <c r="T45" s="263"/>
      <c r="U45" s="93" t="s">
        <v>22</v>
      </c>
      <c r="V45" s="233">
        <f t="shared" si="1"/>
        <v>1</v>
      </c>
      <c r="W45" s="233"/>
      <c r="X45" s="233"/>
      <c r="Y45" s="94"/>
      <c r="AE45" s="89" t="s">
        <v>813</v>
      </c>
      <c r="AF45" s="89" t="s">
        <v>811</v>
      </c>
      <c r="AG45" s="89">
        <v>1</v>
      </c>
      <c r="AH45" s="89">
        <v>81.7</v>
      </c>
      <c r="AK45" s="96"/>
      <c r="AL45" s="96"/>
      <c r="AM45" s="96"/>
      <c r="AN45" s="96"/>
      <c r="AO45" s="96"/>
    </row>
    <row r="46" spans="1:41" s="95" customFormat="1" ht="7.5" customHeight="1" outlineLevel="1" x14ac:dyDescent="0.3">
      <c r="A46" s="94"/>
      <c r="B46" s="252"/>
      <c r="C46" s="252"/>
      <c r="D46" s="261" t="str">
        <f t="shared" si="0"/>
        <v>ог1-4</v>
      </c>
      <c r="E46" s="262"/>
      <c r="F46" s="262"/>
      <c r="G46" s="262"/>
      <c r="H46" s="262"/>
      <c r="I46" s="262"/>
      <c r="J46" s="262"/>
      <c r="K46" s="262"/>
      <c r="L46" s="262"/>
      <c r="M46" s="262"/>
      <c r="N46" s="262"/>
      <c r="O46" s="262"/>
      <c r="P46" s="262"/>
      <c r="Q46" s="262"/>
      <c r="R46" s="262"/>
      <c r="S46" s="262"/>
      <c r="T46" s="263"/>
      <c r="U46" s="93" t="s">
        <v>22</v>
      </c>
      <c r="V46" s="233">
        <f t="shared" si="1"/>
        <v>7</v>
      </c>
      <c r="W46" s="233"/>
      <c r="X46" s="233"/>
      <c r="Y46" s="94"/>
      <c r="AE46" s="89" t="s">
        <v>814</v>
      </c>
      <c r="AF46" s="89" t="s">
        <v>811</v>
      </c>
      <c r="AG46" s="89">
        <v>7</v>
      </c>
      <c r="AH46" s="89">
        <v>577.5</v>
      </c>
      <c r="AK46" s="96"/>
      <c r="AL46" s="96"/>
      <c r="AM46" s="96"/>
      <c r="AN46" s="96"/>
      <c r="AO46" s="96"/>
    </row>
    <row r="47" spans="1:41" s="95" customFormat="1" ht="7.5" customHeight="1" outlineLevel="1" x14ac:dyDescent="0.3">
      <c r="A47" s="94"/>
      <c r="B47" s="252"/>
      <c r="C47" s="252"/>
      <c r="D47" s="261" t="str">
        <f t="shared" si="0"/>
        <v>ог1-5</v>
      </c>
      <c r="E47" s="262"/>
      <c r="F47" s="262"/>
      <c r="G47" s="262"/>
      <c r="H47" s="262"/>
      <c r="I47" s="262"/>
      <c r="J47" s="262"/>
      <c r="K47" s="262"/>
      <c r="L47" s="262"/>
      <c r="M47" s="262"/>
      <c r="N47" s="262"/>
      <c r="O47" s="262"/>
      <c r="P47" s="262"/>
      <c r="Q47" s="262"/>
      <c r="R47" s="262"/>
      <c r="S47" s="262"/>
      <c r="T47" s="263"/>
      <c r="U47" s="93" t="s">
        <v>22</v>
      </c>
      <c r="V47" s="233">
        <f t="shared" si="1"/>
        <v>1</v>
      </c>
      <c r="W47" s="233"/>
      <c r="X47" s="233"/>
      <c r="Y47" s="94"/>
      <c r="AE47" s="89" t="s">
        <v>815</v>
      </c>
      <c r="AF47" s="89" t="s">
        <v>811</v>
      </c>
      <c r="AG47" s="89">
        <v>1</v>
      </c>
      <c r="AH47" s="89">
        <v>36</v>
      </c>
      <c r="AK47" s="96"/>
      <c r="AL47" s="96"/>
      <c r="AM47" s="96"/>
      <c r="AN47" s="96"/>
      <c r="AO47" s="96"/>
    </row>
    <row r="48" spans="1:41" s="95" customFormat="1" ht="7.5" customHeight="1" outlineLevel="1" x14ac:dyDescent="0.3">
      <c r="A48" s="94"/>
      <c r="B48" s="252"/>
      <c r="C48" s="252"/>
      <c r="D48" s="261" t="str">
        <f t="shared" si="0"/>
        <v>ог1-6</v>
      </c>
      <c r="E48" s="262"/>
      <c r="F48" s="262"/>
      <c r="G48" s="262"/>
      <c r="H48" s="262"/>
      <c r="I48" s="262"/>
      <c r="J48" s="262"/>
      <c r="K48" s="262"/>
      <c r="L48" s="262"/>
      <c r="M48" s="262"/>
      <c r="N48" s="262"/>
      <c r="O48" s="262"/>
      <c r="P48" s="262"/>
      <c r="Q48" s="262"/>
      <c r="R48" s="262"/>
      <c r="S48" s="262"/>
      <c r="T48" s="263"/>
      <c r="U48" s="93" t="s">
        <v>22</v>
      </c>
      <c r="V48" s="233">
        <f t="shared" si="1"/>
        <v>1</v>
      </c>
      <c r="W48" s="233"/>
      <c r="X48" s="233"/>
      <c r="Y48" s="94"/>
      <c r="AE48" s="89" t="s">
        <v>816</v>
      </c>
      <c r="AF48" s="89" t="s">
        <v>811</v>
      </c>
      <c r="AG48" s="89">
        <v>1</v>
      </c>
      <c r="AH48" s="89">
        <v>80</v>
      </c>
      <c r="AK48" s="96"/>
      <c r="AL48" s="96"/>
      <c r="AM48" s="96"/>
      <c r="AN48" s="96"/>
      <c r="AO48" s="96"/>
    </row>
    <row r="49" spans="1:41" s="95" customFormat="1" ht="7.5" customHeight="1" outlineLevel="1" x14ac:dyDescent="0.3">
      <c r="A49" s="94"/>
      <c r="B49" s="252"/>
      <c r="C49" s="252"/>
      <c r="D49" s="261" t="str">
        <f t="shared" si="0"/>
        <v>ог1-7</v>
      </c>
      <c r="E49" s="262"/>
      <c r="F49" s="262"/>
      <c r="G49" s="262"/>
      <c r="H49" s="262"/>
      <c r="I49" s="262"/>
      <c r="J49" s="262"/>
      <c r="K49" s="262"/>
      <c r="L49" s="262"/>
      <c r="M49" s="262"/>
      <c r="N49" s="262"/>
      <c r="O49" s="262"/>
      <c r="P49" s="262"/>
      <c r="Q49" s="262"/>
      <c r="R49" s="262"/>
      <c r="S49" s="262"/>
      <c r="T49" s="263"/>
      <c r="U49" s="93" t="s">
        <v>22</v>
      </c>
      <c r="V49" s="233">
        <f t="shared" si="1"/>
        <v>1</v>
      </c>
      <c r="W49" s="233"/>
      <c r="X49" s="233"/>
      <c r="Y49" s="94"/>
      <c r="AE49" s="89" t="s">
        <v>817</v>
      </c>
      <c r="AF49" s="89" t="s">
        <v>811</v>
      </c>
      <c r="AG49" s="89">
        <v>1</v>
      </c>
      <c r="AH49" s="89">
        <v>66.5</v>
      </c>
      <c r="AK49" s="96"/>
      <c r="AL49" s="96"/>
      <c r="AM49" s="96"/>
      <c r="AN49" s="96"/>
      <c r="AO49" s="96"/>
    </row>
    <row r="50" spans="1:41" s="95" customFormat="1" ht="7.5" customHeight="1" outlineLevel="1" x14ac:dyDescent="0.3">
      <c r="A50" s="94"/>
      <c r="B50" s="252"/>
      <c r="C50" s="252"/>
      <c r="D50" s="261" t="str">
        <f t="shared" si="0"/>
        <v>ог1-8</v>
      </c>
      <c r="E50" s="262"/>
      <c r="F50" s="262"/>
      <c r="G50" s="262"/>
      <c r="H50" s="262"/>
      <c r="I50" s="262"/>
      <c r="J50" s="262"/>
      <c r="K50" s="262"/>
      <c r="L50" s="262"/>
      <c r="M50" s="262"/>
      <c r="N50" s="262"/>
      <c r="O50" s="262"/>
      <c r="P50" s="262"/>
      <c r="Q50" s="262"/>
      <c r="R50" s="262"/>
      <c r="S50" s="262"/>
      <c r="T50" s="263"/>
      <c r="U50" s="93" t="s">
        <v>22</v>
      </c>
      <c r="V50" s="233">
        <f t="shared" si="1"/>
        <v>1</v>
      </c>
      <c r="W50" s="233"/>
      <c r="X50" s="233"/>
      <c r="Y50" s="94"/>
      <c r="AE50" s="89" t="s">
        <v>818</v>
      </c>
      <c r="AF50" s="89" t="s">
        <v>811</v>
      </c>
      <c r="AG50" s="89">
        <v>1</v>
      </c>
      <c r="AH50" s="89">
        <v>41.4</v>
      </c>
      <c r="AK50" s="96"/>
      <c r="AL50" s="96"/>
      <c r="AM50" s="96"/>
      <c r="AN50" s="96"/>
      <c r="AO50" s="96"/>
    </row>
    <row r="51" spans="1:41" s="95" customFormat="1" ht="7.5" customHeight="1" outlineLevel="1" x14ac:dyDescent="0.3">
      <c r="A51" s="94"/>
      <c r="B51" s="252"/>
      <c r="C51" s="252"/>
      <c r="D51" s="261" t="str">
        <f t="shared" si="0"/>
        <v>ог1-9</v>
      </c>
      <c r="E51" s="262"/>
      <c r="F51" s="262"/>
      <c r="G51" s="262"/>
      <c r="H51" s="262"/>
      <c r="I51" s="262"/>
      <c r="J51" s="262"/>
      <c r="K51" s="262"/>
      <c r="L51" s="262"/>
      <c r="M51" s="262"/>
      <c r="N51" s="262"/>
      <c r="O51" s="262"/>
      <c r="P51" s="262"/>
      <c r="Q51" s="262"/>
      <c r="R51" s="262"/>
      <c r="S51" s="262"/>
      <c r="T51" s="263"/>
      <c r="U51" s="93" t="s">
        <v>22</v>
      </c>
      <c r="V51" s="233">
        <f t="shared" si="1"/>
        <v>1</v>
      </c>
      <c r="W51" s="233"/>
      <c r="X51" s="233"/>
      <c r="Y51" s="94"/>
      <c r="AE51" s="89" t="s">
        <v>819</v>
      </c>
      <c r="AF51" s="89" t="s">
        <v>811</v>
      </c>
      <c r="AG51" s="89">
        <v>1</v>
      </c>
      <c r="AH51" s="89">
        <v>25.4</v>
      </c>
      <c r="AK51" s="96"/>
      <c r="AL51" s="96"/>
      <c r="AM51" s="96"/>
      <c r="AN51" s="96"/>
      <c r="AO51" s="96"/>
    </row>
    <row r="52" spans="1:41" s="95" customFormat="1" ht="7.5" customHeight="1" outlineLevel="1" x14ac:dyDescent="0.3">
      <c r="A52" s="94"/>
      <c r="B52" s="252"/>
      <c r="C52" s="252"/>
      <c r="D52" s="261" t="str">
        <f t="shared" si="0"/>
        <v>ог1-10</v>
      </c>
      <c r="E52" s="262"/>
      <c r="F52" s="262"/>
      <c r="G52" s="262"/>
      <c r="H52" s="262"/>
      <c r="I52" s="262"/>
      <c r="J52" s="262"/>
      <c r="K52" s="262"/>
      <c r="L52" s="262"/>
      <c r="M52" s="262"/>
      <c r="N52" s="262"/>
      <c r="O52" s="262"/>
      <c r="P52" s="262"/>
      <c r="Q52" s="262"/>
      <c r="R52" s="262"/>
      <c r="S52" s="262"/>
      <c r="T52" s="263"/>
      <c r="U52" s="93" t="s">
        <v>22</v>
      </c>
      <c r="V52" s="233">
        <f t="shared" si="1"/>
        <v>1</v>
      </c>
      <c r="W52" s="233"/>
      <c r="X52" s="233"/>
      <c r="Y52" s="94"/>
      <c r="AE52" s="89" t="s">
        <v>820</v>
      </c>
      <c r="AF52" s="89" t="s">
        <v>811</v>
      </c>
      <c r="AG52" s="89">
        <v>1</v>
      </c>
      <c r="AH52" s="89">
        <v>34.4</v>
      </c>
      <c r="AK52" s="96"/>
      <c r="AL52" s="96"/>
      <c r="AM52" s="96"/>
      <c r="AN52" s="96"/>
      <c r="AO52" s="96"/>
    </row>
    <row r="53" spans="1:41" s="95" customFormat="1" ht="7.5" customHeight="1" outlineLevel="1" x14ac:dyDescent="0.3">
      <c r="A53" s="94"/>
      <c r="B53" s="252"/>
      <c r="C53" s="252"/>
      <c r="D53" s="261" t="str">
        <f t="shared" si="0"/>
        <v>ог1-11</v>
      </c>
      <c r="E53" s="262"/>
      <c r="F53" s="262"/>
      <c r="G53" s="262"/>
      <c r="H53" s="262"/>
      <c r="I53" s="262"/>
      <c r="J53" s="262"/>
      <c r="K53" s="262"/>
      <c r="L53" s="262"/>
      <c r="M53" s="262"/>
      <c r="N53" s="262"/>
      <c r="O53" s="262"/>
      <c r="P53" s="262"/>
      <c r="Q53" s="262"/>
      <c r="R53" s="262"/>
      <c r="S53" s="262"/>
      <c r="T53" s="263"/>
      <c r="U53" s="93" t="s">
        <v>22</v>
      </c>
      <c r="V53" s="233">
        <f t="shared" si="1"/>
        <v>1</v>
      </c>
      <c r="W53" s="233"/>
      <c r="X53" s="233"/>
      <c r="Y53" s="94"/>
      <c r="AD53" s="95">
        <v>1</v>
      </c>
      <c r="AE53" s="89" t="s">
        <v>821</v>
      </c>
      <c r="AF53" s="89" t="s">
        <v>811</v>
      </c>
      <c r="AG53" s="89">
        <v>1</v>
      </c>
      <c r="AH53" s="89">
        <v>16.100000000000001</v>
      </c>
      <c r="AK53" s="96"/>
      <c r="AL53" s="96"/>
      <c r="AM53" s="96"/>
      <c r="AN53" s="96"/>
    </row>
    <row r="54" spans="1:41" s="95" customFormat="1" ht="7.5" customHeight="1" outlineLevel="1" x14ac:dyDescent="0.3">
      <c r="A54" s="94"/>
      <c r="B54" s="252"/>
      <c r="C54" s="252"/>
      <c r="D54" s="261" t="str">
        <f t="shared" si="0"/>
        <v>ог1-12</v>
      </c>
      <c r="E54" s="262"/>
      <c r="F54" s="262"/>
      <c r="G54" s="262"/>
      <c r="H54" s="262"/>
      <c r="I54" s="262"/>
      <c r="J54" s="262"/>
      <c r="K54" s="262"/>
      <c r="L54" s="262"/>
      <c r="M54" s="262"/>
      <c r="N54" s="262"/>
      <c r="O54" s="262"/>
      <c r="P54" s="262"/>
      <c r="Q54" s="262"/>
      <c r="R54" s="262"/>
      <c r="S54" s="262"/>
      <c r="T54" s="263"/>
      <c r="U54" s="93" t="s">
        <v>22</v>
      </c>
      <c r="V54" s="233">
        <f t="shared" si="1"/>
        <v>1</v>
      </c>
      <c r="W54" s="233"/>
      <c r="X54" s="233"/>
      <c r="Y54" s="94"/>
      <c r="AD54" s="95">
        <v>2</v>
      </c>
      <c r="AE54" s="89" t="s">
        <v>822</v>
      </c>
      <c r="AF54" s="89" t="s">
        <v>811</v>
      </c>
      <c r="AG54" s="89">
        <v>1</v>
      </c>
      <c r="AH54" s="89">
        <v>25.7</v>
      </c>
      <c r="AK54" s="96"/>
      <c r="AL54" s="96"/>
      <c r="AM54" s="96"/>
      <c r="AN54" s="96"/>
    </row>
    <row r="55" spans="1:41" s="95" customFormat="1" ht="7.5" customHeight="1" outlineLevel="1" x14ac:dyDescent="0.3">
      <c r="A55" s="94"/>
      <c r="B55" s="252"/>
      <c r="C55" s="252"/>
      <c r="D55" s="261" t="str">
        <f t="shared" si="0"/>
        <v>ог1-13</v>
      </c>
      <c r="E55" s="262"/>
      <c r="F55" s="262"/>
      <c r="G55" s="262"/>
      <c r="H55" s="262"/>
      <c r="I55" s="262"/>
      <c r="J55" s="262"/>
      <c r="K55" s="262"/>
      <c r="L55" s="262"/>
      <c r="M55" s="262"/>
      <c r="N55" s="262"/>
      <c r="O55" s="262"/>
      <c r="P55" s="262"/>
      <c r="Q55" s="262"/>
      <c r="R55" s="262"/>
      <c r="S55" s="262"/>
      <c r="T55" s="263"/>
      <c r="U55" s="93" t="s">
        <v>22</v>
      </c>
      <c r="V55" s="233">
        <f t="shared" si="1"/>
        <v>1</v>
      </c>
      <c r="W55" s="233"/>
      <c r="X55" s="233"/>
      <c r="Y55" s="94"/>
      <c r="AD55" s="95">
        <v>3</v>
      </c>
      <c r="AE55" s="89" t="s">
        <v>823</v>
      </c>
      <c r="AF55" s="89" t="s">
        <v>811</v>
      </c>
      <c r="AG55" s="89">
        <v>1</v>
      </c>
      <c r="AH55" s="89">
        <v>84</v>
      </c>
      <c r="AK55" s="96"/>
      <c r="AL55" s="96"/>
      <c r="AM55" s="96"/>
      <c r="AN55" s="96"/>
    </row>
    <row r="56" spans="1:41" s="95" customFormat="1" ht="7.5" customHeight="1" outlineLevel="1" x14ac:dyDescent="0.3">
      <c r="A56" s="94"/>
      <c r="B56" s="252"/>
      <c r="C56" s="252"/>
      <c r="D56" s="261" t="str">
        <f t="shared" si="0"/>
        <v>ог1-14</v>
      </c>
      <c r="E56" s="262"/>
      <c r="F56" s="262"/>
      <c r="G56" s="262"/>
      <c r="H56" s="262"/>
      <c r="I56" s="262"/>
      <c r="J56" s="262"/>
      <c r="K56" s="262"/>
      <c r="L56" s="262"/>
      <c r="M56" s="262"/>
      <c r="N56" s="262"/>
      <c r="O56" s="262"/>
      <c r="P56" s="262"/>
      <c r="Q56" s="262"/>
      <c r="R56" s="262"/>
      <c r="S56" s="262"/>
      <c r="T56" s="263"/>
      <c r="U56" s="93" t="s">
        <v>22</v>
      </c>
      <c r="V56" s="233">
        <f t="shared" si="1"/>
        <v>1</v>
      </c>
      <c r="W56" s="233"/>
      <c r="X56" s="233"/>
      <c r="Y56" s="94"/>
      <c r="AD56" s="95">
        <v>4</v>
      </c>
      <c r="AE56" s="89" t="s">
        <v>824</v>
      </c>
      <c r="AF56" s="89" t="s">
        <v>811</v>
      </c>
      <c r="AG56" s="89">
        <v>1</v>
      </c>
      <c r="AH56" s="89">
        <v>81.5</v>
      </c>
      <c r="AK56" s="96"/>
      <c r="AL56" s="96"/>
      <c r="AM56" s="96"/>
      <c r="AN56" s="96"/>
    </row>
    <row r="57" spans="1:41" s="95" customFormat="1" ht="7.5" customHeight="1" outlineLevel="1" x14ac:dyDescent="0.3">
      <c r="A57" s="94"/>
      <c r="B57" s="252"/>
      <c r="C57" s="252"/>
      <c r="D57" s="261" t="str">
        <f t="shared" si="0"/>
        <v>ог1-15</v>
      </c>
      <c r="E57" s="262"/>
      <c r="F57" s="262"/>
      <c r="G57" s="262"/>
      <c r="H57" s="262"/>
      <c r="I57" s="262"/>
      <c r="J57" s="262"/>
      <c r="K57" s="262"/>
      <c r="L57" s="262"/>
      <c r="M57" s="262"/>
      <c r="N57" s="262"/>
      <c r="O57" s="262"/>
      <c r="P57" s="262"/>
      <c r="Q57" s="262"/>
      <c r="R57" s="262"/>
      <c r="S57" s="262"/>
      <c r="T57" s="263"/>
      <c r="U57" s="93" t="s">
        <v>22</v>
      </c>
      <c r="V57" s="233">
        <f t="shared" si="1"/>
        <v>1</v>
      </c>
      <c r="W57" s="233"/>
      <c r="X57" s="233"/>
      <c r="Y57" s="94"/>
      <c r="AD57" s="95">
        <v>5</v>
      </c>
      <c r="AE57" s="89" t="s">
        <v>825</v>
      </c>
      <c r="AF57" s="89" t="s">
        <v>811</v>
      </c>
      <c r="AG57" s="89">
        <v>1</v>
      </c>
      <c r="AH57" s="89">
        <v>5.3</v>
      </c>
      <c r="AK57" s="96"/>
      <c r="AL57" s="96"/>
      <c r="AM57" s="96"/>
      <c r="AN57" s="96"/>
    </row>
    <row r="58" spans="1:41" s="95" customFormat="1" ht="7.5" customHeight="1" outlineLevel="1" x14ac:dyDescent="0.3">
      <c r="A58" s="94"/>
      <c r="B58" s="252"/>
      <c r="C58" s="252"/>
      <c r="D58" s="261" t="str">
        <f t="shared" si="0"/>
        <v>ог1-16</v>
      </c>
      <c r="E58" s="262"/>
      <c r="F58" s="262"/>
      <c r="G58" s="262"/>
      <c r="H58" s="262"/>
      <c r="I58" s="262"/>
      <c r="J58" s="262"/>
      <c r="K58" s="262"/>
      <c r="L58" s="262"/>
      <c r="M58" s="262"/>
      <c r="N58" s="262"/>
      <c r="O58" s="262"/>
      <c r="P58" s="262"/>
      <c r="Q58" s="262"/>
      <c r="R58" s="262"/>
      <c r="S58" s="262"/>
      <c r="T58" s="263"/>
      <c r="U58" s="93" t="s">
        <v>22</v>
      </c>
      <c r="V58" s="233">
        <f t="shared" si="1"/>
        <v>2</v>
      </c>
      <c r="W58" s="233"/>
      <c r="X58" s="233"/>
      <c r="Y58" s="94"/>
      <c r="AD58" s="95">
        <v>6</v>
      </c>
      <c r="AE58" s="89" t="s">
        <v>826</v>
      </c>
      <c r="AF58" s="89" t="s">
        <v>811</v>
      </c>
      <c r="AG58" s="89">
        <v>2</v>
      </c>
      <c r="AH58" s="89">
        <v>49.6</v>
      </c>
      <c r="AK58" s="96"/>
      <c r="AL58" s="96"/>
      <c r="AM58" s="96"/>
      <c r="AN58" s="96"/>
    </row>
    <row r="59" spans="1:41" s="95" customFormat="1" ht="7.5" customHeight="1" outlineLevel="1" x14ac:dyDescent="0.3">
      <c r="A59" s="94"/>
      <c r="B59" s="252"/>
      <c r="C59" s="252"/>
      <c r="D59" s="261" t="str">
        <f t="shared" si="0"/>
        <v>ог1-17</v>
      </c>
      <c r="E59" s="262"/>
      <c r="F59" s="262"/>
      <c r="G59" s="262"/>
      <c r="H59" s="262"/>
      <c r="I59" s="262"/>
      <c r="J59" s="262"/>
      <c r="K59" s="262"/>
      <c r="L59" s="262"/>
      <c r="M59" s="262"/>
      <c r="N59" s="262"/>
      <c r="O59" s="262"/>
      <c r="P59" s="262"/>
      <c r="Q59" s="262"/>
      <c r="R59" s="262"/>
      <c r="S59" s="262"/>
      <c r="T59" s="263"/>
      <c r="U59" s="93" t="s">
        <v>22</v>
      </c>
      <c r="V59" s="233">
        <f t="shared" si="1"/>
        <v>1</v>
      </c>
      <c r="W59" s="233"/>
      <c r="X59" s="233"/>
      <c r="Y59" s="94"/>
      <c r="AE59" s="89" t="s">
        <v>827</v>
      </c>
      <c r="AF59" s="89" t="s">
        <v>811</v>
      </c>
      <c r="AG59" s="89">
        <v>1</v>
      </c>
      <c r="AH59" s="89">
        <v>32.5</v>
      </c>
      <c r="AK59" s="96"/>
      <c r="AL59" s="96"/>
      <c r="AM59" s="96"/>
      <c r="AN59" s="96"/>
    </row>
    <row r="60" spans="1:41" s="95" customFormat="1" ht="7.5" customHeight="1" outlineLevel="1" x14ac:dyDescent="0.3">
      <c r="A60" s="94"/>
      <c r="B60" s="252"/>
      <c r="C60" s="252"/>
      <c r="D60" s="261" t="str">
        <f t="shared" si="0"/>
        <v>ог1-18</v>
      </c>
      <c r="E60" s="262"/>
      <c r="F60" s="262"/>
      <c r="G60" s="262"/>
      <c r="H60" s="262"/>
      <c r="I60" s="262"/>
      <c r="J60" s="262"/>
      <c r="K60" s="262"/>
      <c r="L60" s="262"/>
      <c r="M60" s="262"/>
      <c r="N60" s="262"/>
      <c r="O60" s="262"/>
      <c r="P60" s="262"/>
      <c r="Q60" s="262"/>
      <c r="R60" s="262"/>
      <c r="S60" s="262"/>
      <c r="T60" s="263"/>
      <c r="U60" s="93" t="s">
        <v>22</v>
      </c>
      <c r="V60" s="233">
        <f t="shared" si="1"/>
        <v>1</v>
      </c>
      <c r="W60" s="233"/>
      <c r="X60" s="233"/>
      <c r="Y60" s="94"/>
      <c r="AD60" s="95">
        <v>8</v>
      </c>
      <c r="AE60" s="89" t="s">
        <v>828</v>
      </c>
      <c r="AF60" s="89" t="s">
        <v>811</v>
      </c>
      <c r="AG60" s="89">
        <v>1</v>
      </c>
      <c r="AH60" s="89">
        <v>17.8</v>
      </c>
      <c r="AK60" s="96"/>
      <c r="AL60" s="96"/>
      <c r="AM60" s="96"/>
      <c r="AN60" s="96"/>
    </row>
    <row r="61" spans="1:41" s="95" customFormat="1" ht="7.5" customHeight="1" outlineLevel="1" x14ac:dyDescent="0.3">
      <c r="A61" s="94"/>
      <c r="B61" s="252"/>
      <c r="C61" s="252"/>
      <c r="D61" s="261" t="str">
        <f t="shared" si="0"/>
        <v>ог1-19</v>
      </c>
      <c r="E61" s="262"/>
      <c r="F61" s="262"/>
      <c r="G61" s="262"/>
      <c r="H61" s="262"/>
      <c r="I61" s="262"/>
      <c r="J61" s="262"/>
      <c r="K61" s="262"/>
      <c r="L61" s="262"/>
      <c r="M61" s="262"/>
      <c r="N61" s="262"/>
      <c r="O61" s="262"/>
      <c r="P61" s="262"/>
      <c r="Q61" s="262"/>
      <c r="R61" s="262"/>
      <c r="S61" s="262"/>
      <c r="T61" s="263"/>
      <c r="U61" s="93" t="s">
        <v>22</v>
      </c>
      <c r="V61" s="233">
        <f t="shared" si="1"/>
        <v>1</v>
      </c>
      <c r="W61" s="233"/>
      <c r="X61" s="233"/>
      <c r="Y61" s="94"/>
      <c r="AD61" s="95">
        <v>9</v>
      </c>
      <c r="AE61" s="89" t="s">
        <v>829</v>
      </c>
      <c r="AF61" s="89" t="s">
        <v>811</v>
      </c>
      <c r="AG61" s="89">
        <v>1</v>
      </c>
      <c r="AH61" s="89">
        <v>26.7</v>
      </c>
      <c r="AK61" s="96"/>
      <c r="AL61" s="96"/>
      <c r="AM61" s="96"/>
      <c r="AN61" s="96"/>
    </row>
    <row r="62" spans="1:41" s="95" customFormat="1" ht="7.5" customHeight="1" outlineLevel="1" x14ac:dyDescent="0.3">
      <c r="A62" s="94"/>
      <c r="B62" s="252"/>
      <c r="C62" s="252"/>
      <c r="D62" s="261" t="str">
        <f t="shared" si="0"/>
        <v>ог1-20</v>
      </c>
      <c r="E62" s="262"/>
      <c r="F62" s="262"/>
      <c r="G62" s="262"/>
      <c r="H62" s="262"/>
      <c r="I62" s="262"/>
      <c r="J62" s="262"/>
      <c r="K62" s="262"/>
      <c r="L62" s="262"/>
      <c r="M62" s="262"/>
      <c r="N62" s="262"/>
      <c r="O62" s="262"/>
      <c r="P62" s="262"/>
      <c r="Q62" s="262"/>
      <c r="R62" s="262"/>
      <c r="S62" s="262"/>
      <c r="T62" s="263"/>
      <c r="U62" s="93" t="s">
        <v>22</v>
      </c>
      <c r="V62" s="233">
        <f t="shared" si="1"/>
        <v>1</v>
      </c>
      <c r="W62" s="233"/>
      <c r="X62" s="233"/>
      <c r="Y62" s="94"/>
      <c r="AD62" s="95">
        <v>10</v>
      </c>
      <c r="AE62" s="89" t="s">
        <v>830</v>
      </c>
      <c r="AF62" s="89" t="s">
        <v>811</v>
      </c>
      <c r="AG62" s="89">
        <v>1</v>
      </c>
      <c r="AH62" s="89">
        <v>16.100000000000001</v>
      </c>
      <c r="AK62" s="96"/>
      <c r="AL62" s="96"/>
      <c r="AM62" s="96"/>
      <c r="AN62" s="96"/>
    </row>
    <row r="63" spans="1:41" s="95" customFormat="1" ht="7.5" customHeight="1" outlineLevel="1" x14ac:dyDescent="0.3">
      <c r="A63" s="94"/>
      <c r="B63" s="252"/>
      <c r="C63" s="252"/>
      <c r="D63" s="261" t="str">
        <f t="shared" si="0"/>
        <v>ог1-21</v>
      </c>
      <c r="E63" s="262"/>
      <c r="F63" s="262"/>
      <c r="G63" s="262"/>
      <c r="H63" s="262"/>
      <c r="I63" s="262"/>
      <c r="J63" s="262"/>
      <c r="K63" s="262"/>
      <c r="L63" s="262"/>
      <c r="M63" s="262"/>
      <c r="N63" s="262"/>
      <c r="O63" s="262"/>
      <c r="P63" s="262"/>
      <c r="Q63" s="262"/>
      <c r="R63" s="262"/>
      <c r="S63" s="262"/>
      <c r="T63" s="263"/>
      <c r="U63" s="93" t="s">
        <v>22</v>
      </c>
      <c r="V63" s="233">
        <f t="shared" si="1"/>
        <v>1</v>
      </c>
      <c r="W63" s="233"/>
      <c r="X63" s="233"/>
      <c r="Y63" s="94"/>
      <c r="AD63" s="95">
        <v>11</v>
      </c>
      <c r="AE63" s="89" t="s">
        <v>831</v>
      </c>
      <c r="AF63" s="89" t="s">
        <v>811</v>
      </c>
      <c r="AG63" s="89">
        <v>1</v>
      </c>
      <c r="AH63" s="89">
        <v>82.3</v>
      </c>
      <c r="AK63" s="96"/>
      <c r="AL63" s="96"/>
      <c r="AM63" s="96"/>
      <c r="AN63" s="96"/>
    </row>
    <row r="64" spans="1:41" s="95" customFormat="1" ht="7.5" customHeight="1" outlineLevel="1" x14ac:dyDescent="0.3">
      <c r="A64" s="94"/>
      <c r="B64" s="252"/>
      <c r="C64" s="252"/>
      <c r="D64" s="261" t="str">
        <f t="shared" si="0"/>
        <v>ог1-22</v>
      </c>
      <c r="E64" s="262"/>
      <c r="F64" s="262"/>
      <c r="G64" s="262"/>
      <c r="H64" s="262"/>
      <c r="I64" s="262"/>
      <c r="J64" s="262"/>
      <c r="K64" s="262"/>
      <c r="L64" s="262"/>
      <c r="M64" s="262"/>
      <c r="N64" s="262"/>
      <c r="O64" s="262"/>
      <c r="P64" s="262"/>
      <c r="Q64" s="262"/>
      <c r="R64" s="262"/>
      <c r="S64" s="262"/>
      <c r="T64" s="263"/>
      <c r="U64" s="93" t="s">
        <v>22</v>
      </c>
      <c r="V64" s="233">
        <f t="shared" si="1"/>
        <v>1</v>
      </c>
      <c r="W64" s="233"/>
      <c r="X64" s="233"/>
      <c r="Y64" s="94"/>
      <c r="AD64" s="95">
        <v>12</v>
      </c>
      <c r="AE64" s="89" t="s">
        <v>832</v>
      </c>
      <c r="AF64" s="89" t="s">
        <v>811</v>
      </c>
      <c r="AG64" s="89">
        <v>1</v>
      </c>
      <c r="AH64" s="89">
        <v>87.3</v>
      </c>
      <c r="AK64" s="96"/>
      <c r="AL64" s="96"/>
      <c r="AM64" s="96"/>
      <c r="AN64" s="96"/>
    </row>
    <row r="65" spans="1:40" s="95" customFormat="1" ht="7.5" customHeight="1" outlineLevel="1" x14ac:dyDescent="0.3">
      <c r="A65" s="94"/>
      <c r="B65" s="252"/>
      <c r="C65" s="252"/>
      <c r="D65" s="261" t="str">
        <f t="shared" si="0"/>
        <v>ог1-23</v>
      </c>
      <c r="E65" s="262"/>
      <c r="F65" s="262"/>
      <c r="G65" s="262"/>
      <c r="H65" s="262"/>
      <c r="I65" s="262"/>
      <c r="J65" s="262"/>
      <c r="K65" s="262"/>
      <c r="L65" s="262"/>
      <c r="M65" s="262"/>
      <c r="N65" s="262"/>
      <c r="O65" s="262"/>
      <c r="P65" s="262"/>
      <c r="Q65" s="262"/>
      <c r="R65" s="262"/>
      <c r="S65" s="262"/>
      <c r="T65" s="263"/>
      <c r="U65" s="93" t="s">
        <v>22</v>
      </c>
      <c r="V65" s="233">
        <f t="shared" si="1"/>
        <v>1</v>
      </c>
      <c r="W65" s="233"/>
      <c r="X65" s="233"/>
      <c r="Y65" s="94"/>
      <c r="AD65" s="95">
        <v>13</v>
      </c>
      <c r="AE65" s="89" t="s">
        <v>833</v>
      </c>
      <c r="AF65" s="89" t="s">
        <v>811</v>
      </c>
      <c r="AG65" s="89">
        <v>1</v>
      </c>
      <c r="AH65" s="89">
        <v>55.7</v>
      </c>
      <c r="AK65" s="96"/>
      <c r="AL65" s="96"/>
      <c r="AM65" s="96"/>
      <c r="AN65" s="96"/>
    </row>
    <row r="66" spans="1:40" s="95" customFormat="1" ht="7.5" customHeight="1" outlineLevel="1" x14ac:dyDescent="0.3">
      <c r="A66" s="94"/>
      <c r="B66" s="252"/>
      <c r="C66" s="252"/>
      <c r="D66" s="261" t="str">
        <f t="shared" si="0"/>
        <v>ог1-24</v>
      </c>
      <c r="E66" s="262"/>
      <c r="F66" s="262"/>
      <c r="G66" s="262"/>
      <c r="H66" s="262"/>
      <c r="I66" s="262"/>
      <c r="J66" s="262"/>
      <c r="K66" s="262"/>
      <c r="L66" s="262"/>
      <c r="M66" s="262"/>
      <c r="N66" s="262"/>
      <c r="O66" s="262"/>
      <c r="P66" s="262"/>
      <c r="Q66" s="262"/>
      <c r="R66" s="262"/>
      <c r="S66" s="262"/>
      <c r="T66" s="263"/>
      <c r="U66" s="93" t="s">
        <v>22</v>
      </c>
      <c r="V66" s="233">
        <f t="shared" si="1"/>
        <v>1</v>
      </c>
      <c r="W66" s="233"/>
      <c r="X66" s="233"/>
      <c r="Y66" s="94"/>
      <c r="AD66" s="95">
        <v>14</v>
      </c>
      <c r="AE66" s="89" t="s">
        <v>834</v>
      </c>
      <c r="AF66" s="89" t="s">
        <v>811</v>
      </c>
      <c r="AG66" s="89">
        <v>1</v>
      </c>
      <c r="AH66" s="89">
        <v>56.2</v>
      </c>
      <c r="AK66" s="96"/>
      <c r="AL66" s="96"/>
      <c r="AM66" s="96"/>
      <c r="AN66" s="96"/>
    </row>
    <row r="67" spans="1:40" s="95" customFormat="1" ht="7.5" customHeight="1" outlineLevel="1" x14ac:dyDescent="0.3">
      <c r="A67" s="94"/>
      <c r="B67" s="252"/>
      <c r="C67" s="252"/>
      <c r="D67" s="261" t="str">
        <f t="shared" si="0"/>
        <v>ог1-25</v>
      </c>
      <c r="E67" s="262"/>
      <c r="F67" s="262"/>
      <c r="G67" s="262"/>
      <c r="H67" s="262"/>
      <c r="I67" s="262"/>
      <c r="J67" s="262"/>
      <c r="K67" s="262"/>
      <c r="L67" s="262"/>
      <c r="M67" s="262"/>
      <c r="N67" s="262"/>
      <c r="O67" s="262"/>
      <c r="P67" s="262"/>
      <c r="Q67" s="262"/>
      <c r="R67" s="262"/>
      <c r="S67" s="262"/>
      <c r="T67" s="263"/>
      <c r="U67" s="93" t="s">
        <v>22</v>
      </c>
      <c r="V67" s="233">
        <f t="shared" si="1"/>
        <v>1</v>
      </c>
      <c r="W67" s="233"/>
      <c r="X67" s="233"/>
      <c r="Y67" s="94"/>
      <c r="AD67" s="95">
        <v>15</v>
      </c>
      <c r="AE67" s="89" t="s">
        <v>835</v>
      </c>
      <c r="AF67" s="89" t="s">
        <v>811</v>
      </c>
      <c r="AG67" s="89">
        <v>1</v>
      </c>
      <c r="AH67" s="89">
        <v>20.399999999999999</v>
      </c>
      <c r="AK67" s="96"/>
      <c r="AL67" s="96"/>
      <c r="AM67" s="96"/>
      <c r="AN67" s="96"/>
    </row>
    <row r="68" spans="1:40" s="95" customFormat="1" ht="7.5" customHeight="1" outlineLevel="1" x14ac:dyDescent="0.3">
      <c r="A68" s="94"/>
      <c r="B68" s="252"/>
      <c r="C68" s="252"/>
      <c r="D68" s="261" t="str">
        <f t="shared" si="0"/>
        <v>ог1-26</v>
      </c>
      <c r="E68" s="262"/>
      <c r="F68" s="262"/>
      <c r="G68" s="262"/>
      <c r="H68" s="262"/>
      <c r="I68" s="262"/>
      <c r="J68" s="262"/>
      <c r="K68" s="262"/>
      <c r="L68" s="262"/>
      <c r="M68" s="262"/>
      <c r="N68" s="262"/>
      <c r="O68" s="262"/>
      <c r="P68" s="262"/>
      <c r="Q68" s="262"/>
      <c r="R68" s="262"/>
      <c r="S68" s="262"/>
      <c r="T68" s="263"/>
      <c r="U68" s="93" t="s">
        <v>22</v>
      </c>
      <c r="V68" s="233">
        <f t="shared" si="1"/>
        <v>1</v>
      </c>
      <c r="W68" s="233"/>
      <c r="X68" s="233"/>
      <c r="Y68" s="94"/>
      <c r="AD68" s="95">
        <v>16</v>
      </c>
      <c r="AE68" s="89" t="s">
        <v>836</v>
      </c>
      <c r="AF68" s="89" t="s">
        <v>811</v>
      </c>
      <c r="AG68" s="89">
        <v>1</v>
      </c>
      <c r="AH68" s="89">
        <v>18.100000000000001</v>
      </c>
      <c r="AK68" s="96"/>
      <c r="AL68" s="96"/>
      <c r="AM68" s="96"/>
      <c r="AN68" s="96"/>
    </row>
    <row r="69" spans="1:40" s="95" customFormat="1" ht="7.5" customHeight="1" outlineLevel="1" x14ac:dyDescent="0.3">
      <c r="A69" s="94"/>
      <c r="B69" s="252"/>
      <c r="C69" s="252"/>
      <c r="D69" s="261" t="str">
        <f t="shared" si="0"/>
        <v>ог1-27</v>
      </c>
      <c r="E69" s="262"/>
      <c r="F69" s="262"/>
      <c r="G69" s="262"/>
      <c r="H69" s="262"/>
      <c r="I69" s="262"/>
      <c r="J69" s="262"/>
      <c r="K69" s="262"/>
      <c r="L69" s="262"/>
      <c r="M69" s="262"/>
      <c r="N69" s="262"/>
      <c r="O69" s="262"/>
      <c r="P69" s="262"/>
      <c r="Q69" s="262"/>
      <c r="R69" s="262"/>
      <c r="S69" s="262"/>
      <c r="T69" s="263"/>
      <c r="U69" s="93" t="s">
        <v>22</v>
      </c>
      <c r="V69" s="233">
        <f t="shared" si="1"/>
        <v>1</v>
      </c>
      <c r="W69" s="233"/>
      <c r="X69" s="233"/>
      <c r="Y69" s="94"/>
      <c r="AD69" s="95">
        <v>17</v>
      </c>
      <c r="AE69" s="89" t="s">
        <v>837</v>
      </c>
      <c r="AF69" s="89" t="s">
        <v>811</v>
      </c>
      <c r="AG69" s="89">
        <v>1</v>
      </c>
      <c r="AH69" s="89">
        <v>82.8</v>
      </c>
      <c r="AK69" s="96"/>
      <c r="AL69" s="96"/>
      <c r="AM69" s="96"/>
      <c r="AN69" s="96"/>
    </row>
    <row r="70" spans="1:40" s="95" customFormat="1" ht="7.5" customHeight="1" outlineLevel="1" x14ac:dyDescent="0.3">
      <c r="A70" s="94"/>
      <c r="B70" s="252"/>
      <c r="C70" s="252"/>
      <c r="D70" s="261" t="str">
        <f t="shared" si="0"/>
        <v>ог1-28</v>
      </c>
      <c r="E70" s="262"/>
      <c r="F70" s="262"/>
      <c r="G70" s="262"/>
      <c r="H70" s="262"/>
      <c r="I70" s="262"/>
      <c r="J70" s="262"/>
      <c r="K70" s="262"/>
      <c r="L70" s="262"/>
      <c r="M70" s="262"/>
      <c r="N70" s="262"/>
      <c r="O70" s="262"/>
      <c r="P70" s="262"/>
      <c r="Q70" s="262"/>
      <c r="R70" s="262"/>
      <c r="S70" s="262"/>
      <c r="T70" s="263"/>
      <c r="U70" s="93" t="s">
        <v>22</v>
      </c>
      <c r="V70" s="233">
        <f t="shared" si="1"/>
        <v>1</v>
      </c>
      <c r="W70" s="233"/>
      <c r="X70" s="233"/>
      <c r="Y70" s="94"/>
      <c r="AE70" s="89" t="s">
        <v>838</v>
      </c>
      <c r="AF70" s="89" t="s">
        <v>811</v>
      </c>
      <c r="AG70" s="89">
        <v>1</v>
      </c>
      <c r="AH70" s="89">
        <v>69.2</v>
      </c>
      <c r="AK70" s="96"/>
      <c r="AL70" s="96"/>
      <c r="AM70" s="96"/>
      <c r="AN70" s="96"/>
    </row>
    <row r="71" spans="1:40" s="95" customFormat="1" ht="7.5" customHeight="1" outlineLevel="1" x14ac:dyDescent="0.3">
      <c r="A71" s="94"/>
      <c r="B71" s="252"/>
      <c r="C71" s="252"/>
      <c r="D71" s="261" t="str">
        <f t="shared" si="0"/>
        <v>ог1-29</v>
      </c>
      <c r="E71" s="262"/>
      <c r="F71" s="262"/>
      <c r="G71" s="262"/>
      <c r="H71" s="262"/>
      <c r="I71" s="262"/>
      <c r="J71" s="262"/>
      <c r="K71" s="262"/>
      <c r="L71" s="262"/>
      <c r="M71" s="262"/>
      <c r="N71" s="262"/>
      <c r="O71" s="262"/>
      <c r="P71" s="262"/>
      <c r="Q71" s="262"/>
      <c r="R71" s="262"/>
      <c r="S71" s="262"/>
      <c r="T71" s="263"/>
      <c r="U71" s="93" t="s">
        <v>22</v>
      </c>
      <c r="V71" s="233">
        <f t="shared" si="1"/>
        <v>2</v>
      </c>
      <c r="W71" s="233"/>
      <c r="X71" s="233"/>
      <c r="Y71" s="94"/>
      <c r="AD71" s="95">
        <v>19</v>
      </c>
      <c r="AE71" s="89" t="s">
        <v>839</v>
      </c>
      <c r="AF71" s="89" t="s">
        <v>811</v>
      </c>
      <c r="AG71" s="89">
        <v>2</v>
      </c>
      <c r="AH71" s="89">
        <v>53.8</v>
      </c>
      <c r="AK71" s="96"/>
      <c r="AL71" s="96"/>
      <c r="AM71" s="96"/>
      <c r="AN71" s="96"/>
    </row>
    <row r="72" spans="1:40" s="95" customFormat="1" ht="7.5" customHeight="1" outlineLevel="1" x14ac:dyDescent="0.3">
      <c r="A72" s="94"/>
      <c r="B72" s="252"/>
      <c r="C72" s="252"/>
      <c r="D72" s="261" t="str">
        <f t="shared" si="0"/>
        <v>а-1</v>
      </c>
      <c r="E72" s="262"/>
      <c r="F72" s="262"/>
      <c r="G72" s="262"/>
      <c r="H72" s="262"/>
      <c r="I72" s="262"/>
      <c r="J72" s="262"/>
      <c r="K72" s="262"/>
      <c r="L72" s="262"/>
      <c r="M72" s="262"/>
      <c r="N72" s="262"/>
      <c r="O72" s="262"/>
      <c r="P72" s="262"/>
      <c r="Q72" s="262"/>
      <c r="R72" s="262"/>
      <c r="S72" s="262"/>
      <c r="T72" s="263"/>
      <c r="U72" s="93" t="s">
        <v>22</v>
      </c>
      <c r="V72" s="233">
        <f t="shared" si="1"/>
        <v>13</v>
      </c>
      <c r="W72" s="233"/>
      <c r="X72" s="233"/>
      <c r="Y72" s="94"/>
      <c r="AE72" s="89" t="s">
        <v>840</v>
      </c>
      <c r="AF72" s="89" t="s">
        <v>401</v>
      </c>
      <c r="AG72" s="89">
        <v>13</v>
      </c>
      <c r="AH72" s="89">
        <v>78</v>
      </c>
      <c r="AK72" s="96"/>
      <c r="AL72" s="96"/>
      <c r="AM72" s="96"/>
      <c r="AN72" s="96"/>
    </row>
    <row r="73" spans="1:40" s="95" customFormat="1" ht="7.5" customHeight="1" outlineLevel="1" x14ac:dyDescent="0.3">
      <c r="A73" s="94"/>
      <c r="B73" s="252"/>
      <c r="C73" s="252"/>
      <c r="D73" s="261" t="str">
        <f t="shared" si="0"/>
        <v>а-2</v>
      </c>
      <c r="E73" s="262"/>
      <c r="F73" s="262"/>
      <c r="G73" s="262"/>
      <c r="H73" s="262"/>
      <c r="I73" s="262"/>
      <c r="J73" s="262"/>
      <c r="K73" s="262"/>
      <c r="L73" s="262"/>
      <c r="M73" s="262"/>
      <c r="N73" s="262"/>
      <c r="O73" s="262"/>
      <c r="P73" s="262"/>
      <c r="Q73" s="262"/>
      <c r="R73" s="262"/>
      <c r="S73" s="262"/>
      <c r="T73" s="263"/>
      <c r="U73" s="93" t="s">
        <v>22</v>
      </c>
      <c r="V73" s="233">
        <f t="shared" si="1"/>
        <v>23</v>
      </c>
      <c r="W73" s="233"/>
      <c r="X73" s="233"/>
      <c r="Y73" s="94"/>
      <c r="AD73" s="95">
        <v>21</v>
      </c>
      <c r="AE73" s="89" t="s">
        <v>841</v>
      </c>
      <c r="AF73" s="89" t="s">
        <v>401</v>
      </c>
      <c r="AG73" s="89">
        <v>23</v>
      </c>
      <c r="AH73" s="89">
        <v>190.9</v>
      </c>
      <c r="AK73" s="96"/>
      <c r="AL73" s="96"/>
      <c r="AM73" s="96"/>
      <c r="AN73" s="96"/>
    </row>
    <row r="74" spans="1:40" ht="7.5" customHeight="1" outlineLevel="1" x14ac:dyDescent="0.3">
      <c r="B74" s="252"/>
      <c r="C74" s="252"/>
      <c r="D74" s="230" t="str">
        <f t="shared" si="0"/>
        <v>фх1-1</v>
      </c>
      <c r="E74" s="231"/>
      <c r="F74" s="231"/>
      <c r="G74" s="231"/>
      <c r="H74" s="231"/>
      <c r="I74" s="231"/>
      <c r="J74" s="231"/>
      <c r="K74" s="231"/>
      <c r="L74" s="231"/>
      <c r="M74" s="231"/>
      <c r="N74" s="231"/>
      <c r="O74" s="231"/>
      <c r="P74" s="231"/>
      <c r="Q74" s="231"/>
      <c r="R74" s="231"/>
      <c r="S74" s="231"/>
      <c r="T74" s="232"/>
      <c r="U74" s="72" t="s">
        <v>22</v>
      </c>
      <c r="V74" s="233">
        <f t="shared" si="1"/>
        <v>3</v>
      </c>
      <c r="W74" s="233"/>
      <c r="X74" s="233"/>
      <c r="AD74" s="68">
        <v>22</v>
      </c>
      <c r="AE74" s="89" t="s">
        <v>417</v>
      </c>
      <c r="AF74" s="89" t="s">
        <v>739</v>
      </c>
      <c r="AG74" s="89">
        <v>3</v>
      </c>
      <c r="AH74" s="89">
        <v>160.80000000000001</v>
      </c>
      <c r="AI74" s="68"/>
      <c r="AJ74" s="68"/>
      <c r="AK74" s="89"/>
      <c r="AL74" s="89"/>
      <c r="AM74" s="89"/>
      <c r="AN74" s="89"/>
    </row>
    <row r="75" spans="1:40" ht="7.5" customHeight="1" outlineLevel="1" x14ac:dyDescent="0.3">
      <c r="B75" s="252"/>
      <c r="C75" s="252"/>
      <c r="D75" s="230" t="str">
        <f t="shared" si="0"/>
        <v>фх1-2</v>
      </c>
      <c r="E75" s="231"/>
      <c r="F75" s="231"/>
      <c r="G75" s="231"/>
      <c r="H75" s="231"/>
      <c r="I75" s="231"/>
      <c r="J75" s="231"/>
      <c r="K75" s="231"/>
      <c r="L75" s="231"/>
      <c r="M75" s="231"/>
      <c r="N75" s="231"/>
      <c r="O75" s="231"/>
      <c r="P75" s="231"/>
      <c r="Q75" s="231"/>
      <c r="R75" s="231"/>
      <c r="S75" s="231"/>
      <c r="T75" s="232"/>
      <c r="U75" s="72" t="s">
        <v>22</v>
      </c>
      <c r="V75" s="233">
        <f t="shared" si="1"/>
        <v>9</v>
      </c>
      <c r="W75" s="233"/>
      <c r="X75" s="233"/>
      <c r="AD75" s="68">
        <v>23</v>
      </c>
      <c r="AE75" s="89" t="s">
        <v>419</v>
      </c>
      <c r="AF75" s="89" t="s">
        <v>739</v>
      </c>
      <c r="AG75" s="89">
        <v>9</v>
      </c>
      <c r="AH75" s="89">
        <v>218.7</v>
      </c>
      <c r="AI75" s="68"/>
      <c r="AJ75" s="68"/>
      <c r="AK75" s="89"/>
      <c r="AL75" s="89"/>
      <c r="AM75" s="89"/>
      <c r="AN75" s="89"/>
    </row>
    <row r="76" spans="1:40" ht="7.5" customHeight="1" outlineLevel="1" x14ac:dyDescent="0.3">
      <c r="B76" s="252"/>
      <c r="C76" s="252"/>
      <c r="D76" s="230" t="str">
        <f t="shared" si="0"/>
        <v>фх1-3</v>
      </c>
      <c r="E76" s="231"/>
      <c r="F76" s="231"/>
      <c r="G76" s="231"/>
      <c r="H76" s="231"/>
      <c r="I76" s="231"/>
      <c r="J76" s="231"/>
      <c r="K76" s="231"/>
      <c r="L76" s="231"/>
      <c r="M76" s="231"/>
      <c r="N76" s="231"/>
      <c r="O76" s="231"/>
      <c r="P76" s="231"/>
      <c r="Q76" s="231"/>
      <c r="R76" s="231"/>
      <c r="S76" s="231"/>
      <c r="T76" s="232"/>
      <c r="U76" s="72" t="s">
        <v>22</v>
      </c>
      <c r="V76" s="233">
        <f t="shared" si="1"/>
        <v>9</v>
      </c>
      <c r="W76" s="233"/>
      <c r="X76" s="233"/>
      <c r="AD76" s="68">
        <v>24</v>
      </c>
      <c r="AE76" s="89" t="s">
        <v>420</v>
      </c>
      <c r="AF76" s="89" t="s">
        <v>739</v>
      </c>
      <c r="AG76" s="89">
        <v>9</v>
      </c>
      <c r="AH76" s="89">
        <v>238.5</v>
      </c>
      <c r="AI76" s="68"/>
      <c r="AJ76" s="68"/>
      <c r="AK76" s="89"/>
      <c r="AL76" s="89"/>
      <c r="AM76" s="89"/>
      <c r="AN76" s="89"/>
    </row>
    <row r="77" spans="1:40" ht="7.5" customHeight="1" outlineLevel="1" x14ac:dyDescent="0.3">
      <c r="B77" s="252"/>
      <c r="C77" s="252"/>
      <c r="D77" s="230" t="str">
        <f t="shared" si="0"/>
        <v>фх1-4</v>
      </c>
      <c r="E77" s="231"/>
      <c r="F77" s="231"/>
      <c r="G77" s="231"/>
      <c r="H77" s="231"/>
      <c r="I77" s="231"/>
      <c r="J77" s="231"/>
      <c r="K77" s="231"/>
      <c r="L77" s="231"/>
      <c r="M77" s="231"/>
      <c r="N77" s="231"/>
      <c r="O77" s="231"/>
      <c r="P77" s="231"/>
      <c r="Q77" s="231"/>
      <c r="R77" s="231"/>
      <c r="S77" s="231"/>
      <c r="T77" s="232"/>
      <c r="U77" s="72" t="s">
        <v>22</v>
      </c>
      <c r="V77" s="233">
        <f t="shared" si="1"/>
        <v>9</v>
      </c>
      <c r="W77" s="233"/>
      <c r="X77" s="233"/>
      <c r="AD77" s="68">
        <v>25</v>
      </c>
      <c r="AE77" s="89" t="s">
        <v>421</v>
      </c>
      <c r="AF77" s="89" t="s">
        <v>739</v>
      </c>
      <c r="AG77" s="89">
        <v>9</v>
      </c>
      <c r="AH77" s="89">
        <v>519.29999999999995</v>
      </c>
      <c r="AI77" s="68"/>
      <c r="AJ77" s="68"/>
      <c r="AK77" s="89"/>
      <c r="AL77" s="89"/>
      <c r="AM77" s="89"/>
      <c r="AN77" s="89"/>
    </row>
    <row r="78" spans="1:40" ht="7.5" customHeight="1" outlineLevel="2" x14ac:dyDescent="0.3">
      <c r="B78" s="252"/>
      <c r="C78" s="252"/>
      <c r="D78" s="230" t="str">
        <f t="shared" si="0"/>
        <v>фх1-5</v>
      </c>
      <c r="E78" s="231"/>
      <c r="F78" s="231"/>
      <c r="G78" s="231"/>
      <c r="H78" s="231"/>
      <c r="I78" s="231"/>
      <c r="J78" s="231"/>
      <c r="K78" s="231"/>
      <c r="L78" s="231"/>
      <c r="M78" s="231"/>
      <c r="N78" s="231"/>
      <c r="O78" s="231"/>
      <c r="P78" s="231"/>
      <c r="Q78" s="231"/>
      <c r="R78" s="231"/>
      <c r="S78" s="231"/>
      <c r="T78" s="232"/>
      <c r="U78" s="72" t="s">
        <v>22</v>
      </c>
      <c r="V78" s="233">
        <f t="shared" si="1"/>
        <v>1</v>
      </c>
      <c r="W78" s="233"/>
      <c r="X78" s="233"/>
      <c r="AE78" s="89" t="s">
        <v>422</v>
      </c>
      <c r="AF78" s="89" t="s">
        <v>739</v>
      </c>
      <c r="AG78" s="89">
        <v>1</v>
      </c>
      <c r="AH78" s="89">
        <v>74.2</v>
      </c>
      <c r="AI78" s="68"/>
      <c r="AJ78" s="68"/>
      <c r="AK78" s="89"/>
      <c r="AL78" s="89"/>
      <c r="AM78" s="89"/>
      <c r="AN78" s="89"/>
    </row>
    <row r="79" spans="1:40" ht="7.5" customHeight="1" outlineLevel="2" x14ac:dyDescent="0.3">
      <c r="B79" s="252"/>
      <c r="C79" s="252"/>
      <c r="D79" s="230" t="str">
        <f t="shared" si="0"/>
        <v>фх1-6</v>
      </c>
      <c r="E79" s="231"/>
      <c r="F79" s="231"/>
      <c r="G79" s="231"/>
      <c r="H79" s="231"/>
      <c r="I79" s="231"/>
      <c r="J79" s="231"/>
      <c r="K79" s="231"/>
      <c r="L79" s="231"/>
      <c r="M79" s="231"/>
      <c r="N79" s="231"/>
      <c r="O79" s="231"/>
      <c r="P79" s="231"/>
      <c r="Q79" s="231"/>
      <c r="R79" s="231"/>
      <c r="S79" s="231"/>
      <c r="T79" s="232"/>
      <c r="U79" s="72" t="s">
        <v>22</v>
      </c>
      <c r="V79" s="233">
        <f t="shared" si="1"/>
        <v>6</v>
      </c>
      <c r="W79" s="233"/>
      <c r="X79" s="233"/>
      <c r="AE79" s="89" t="s">
        <v>423</v>
      </c>
      <c r="AF79" s="89" t="s">
        <v>739</v>
      </c>
      <c r="AG79" s="89">
        <v>6</v>
      </c>
      <c r="AH79" s="89">
        <v>326.39999999999998</v>
      </c>
      <c r="AI79" s="68"/>
      <c r="AJ79" s="68"/>
      <c r="AK79" s="89"/>
      <c r="AL79" s="89"/>
      <c r="AM79" s="89"/>
      <c r="AN79" s="89"/>
    </row>
    <row r="80" spans="1:40" ht="7.5" customHeight="1" outlineLevel="2" x14ac:dyDescent="0.3">
      <c r="B80" s="252"/>
      <c r="C80" s="252"/>
      <c r="D80" s="230" t="str">
        <f t="shared" si="0"/>
        <v>фх1-7</v>
      </c>
      <c r="E80" s="231"/>
      <c r="F80" s="231"/>
      <c r="G80" s="231"/>
      <c r="H80" s="231"/>
      <c r="I80" s="231"/>
      <c r="J80" s="231"/>
      <c r="K80" s="231"/>
      <c r="L80" s="231"/>
      <c r="M80" s="231"/>
      <c r="N80" s="231"/>
      <c r="O80" s="231"/>
      <c r="P80" s="231"/>
      <c r="Q80" s="231"/>
      <c r="R80" s="231"/>
      <c r="S80" s="231"/>
      <c r="T80" s="232"/>
      <c r="U80" s="72" t="s">
        <v>22</v>
      </c>
      <c r="V80" s="233">
        <f t="shared" si="1"/>
        <v>1</v>
      </c>
      <c r="W80" s="233"/>
      <c r="X80" s="233"/>
      <c r="AE80" s="89" t="s">
        <v>424</v>
      </c>
      <c r="AF80" s="89" t="s">
        <v>739</v>
      </c>
      <c r="AG80" s="89">
        <v>1</v>
      </c>
      <c r="AH80" s="89">
        <v>113.9</v>
      </c>
      <c r="AI80" s="68"/>
      <c r="AJ80" s="68"/>
      <c r="AK80" s="89"/>
      <c r="AL80" s="89"/>
      <c r="AM80" s="89"/>
      <c r="AN80" s="89"/>
    </row>
    <row r="81" spans="2:41" ht="7.5" customHeight="1" outlineLevel="2" x14ac:dyDescent="0.3">
      <c r="B81" s="252"/>
      <c r="C81" s="252"/>
      <c r="D81" s="230" t="str">
        <f t="shared" si="0"/>
        <v>фх1-8</v>
      </c>
      <c r="E81" s="231"/>
      <c r="F81" s="231"/>
      <c r="G81" s="231"/>
      <c r="H81" s="231"/>
      <c r="I81" s="231"/>
      <c r="J81" s="231"/>
      <c r="K81" s="231"/>
      <c r="L81" s="231"/>
      <c r="M81" s="231"/>
      <c r="N81" s="231"/>
      <c r="O81" s="231"/>
      <c r="P81" s="231"/>
      <c r="Q81" s="231"/>
      <c r="R81" s="231"/>
      <c r="S81" s="231"/>
      <c r="T81" s="232"/>
      <c r="U81" s="72" t="s">
        <v>22</v>
      </c>
      <c r="V81" s="233">
        <f t="shared" si="1"/>
        <v>7</v>
      </c>
      <c r="W81" s="233"/>
      <c r="X81" s="233"/>
      <c r="AE81" s="89" t="s">
        <v>425</v>
      </c>
      <c r="AF81" s="89" t="s">
        <v>739</v>
      </c>
      <c r="AG81" s="89">
        <v>7</v>
      </c>
      <c r="AH81" s="89">
        <v>1248.0999999999999</v>
      </c>
      <c r="AI81" s="68"/>
      <c r="AJ81" s="68"/>
      <c r="AK81" s="89"/>
      <c r="AL81" s="89"/>
      <c r="AM81" s="89"/>
      <c r="AN81" s="89"/>
    </row>
    <row r="82" spans="2:41" ht="7.5" customHeight="1" outlineLevel="2" x14ac:dyDescent="0.3">
      <c r="B82" s="252"/>
      <c r="C82" s="252"/>
      <c r="D82" s="230" t="str">
        <f t="shared" si="0"/>
        <v>фх1-9</v>
      </c>
      <c r="E82" s="231"/>
      <c r="F82" s="231"/>
      <c r="G82" s="231"/>
      <c r="H82" s="231"/>
      <c r="I82" s="231"/>
      <c r="J82" s="231"/>
      <c r="K82" s="231"/>
      <c r="L82" s="231"/>
      <c r="M82" s="231"/>
      <c r="N82" s="231"/>
      <c r="O82" s="231"/>
      <c r="P82" s="231"/>
      <c r="Q82" s="231"/>
      <c r="R82" s="231"/>
      <c r="S82" s="231"/>
      <c r="T82" s="232"/>
      <c r="U82" s="72" t="s">
        <v>22</v>
      </c>
      <c r="V82" s="233">
        <f t="shared" ref="V82:V133" si="2">AG82</f>
        <v>4</v>
      </c>
      <c r="W82" s="233"/>
      <c r="X82" s="233"/>
      <c r="AE82" s="89" t="s">
        <v>426</v>
      </c>
      <c r="AF82" s="89" t="s">
        <v>739</v>
      </c>
      <c r="AG82" s="89">
        <v>4</v>
      </c>
      <c r="AH82" s="89">
        <v>428.4</v>
      </c>
      <c r="AI82" s="68"/>
      <c r="AJ82" s="68"/>
      <c r="AK82" s="89"/>
      <c r="AL82" s="89"/>
      <c r="AM82" s="89"/>
      <c r="AN82" s="89"/>
    </row>
    <row r="83" spans="2:41" ht="7.5" customHeight="1" outlineLevel="2" x14ac:dyDescent="0.3">
      <c r="B83" s="252"/>
      <c r="C83" s="252"/>
      <c r="D83" s="230" t="str">
        <f t="shared" si="0"/>
        <v>фх1-11</v>
      </c>
      <c r="E83" s="231"/>
      <c r="F83" s="231"/>
      <c r="G83" s="231"/>
      <c r="H83" s="231"/>
      <c r="I83" s="231"/>
      <c r="J83" s="231"/>
      <c r="K83" s="231"/>
      <c r="L83" s="231"/>
      <c r="M83" s="231"/>
      <c r="N83" s="231"/>
      <c r="O83" s="231"/>
      <c r="P83" s="231"/>
      <c r="Q83" s="231"/>
      <c r="R83" s="231"/>
      <c r="S83" s="231"/>
      <c r="T83" s="232"/>
      <c r="U83" s="72" t="s">
        <v>22</v>
      </c>
      <c r="V83" s="233">
        <f t="shared" si="2"/>
        <v>1</v>
      </c>
      <c r="W83" s="233"/>
      <c r="X83" s="233"/>
      <c r="AE83" s="89" t="s">
        <v>428</v>
      </c>
      <c r="AF83" s="89" t="s">
        <v>739</v>
      </c>
      <c r="AG83" s="89">
        <v>1</v>
      </c>
      <c r="AH83" s="89">
        <v>194.8</v>
      </c>
      <c r="AI83" s="68"/>
      <c r="AJ83" s="68"/>
      <c r="AK83" s="89"/>
      <c r="AL83" s="89"/>
      <c r="AM83" s="89"/>
      <c r="AN83" s="89"/>
    </row>
    <row r="84" spans="2:41" ht="7.5" customHeight="1" outlineLevel="2" x14ac:dyDescent="0.3">
      <c r="B84" s="252"/>
      <c r="C84" s="252"/>
      <c r="D84" s="230" t="str">
        <f t="shared" si="0"/>
        <v>фм3-9</v>
      </c>
      <c r="E84" s="231"/>
      <c r="F84" s="231"/>
      <c r="G84" s="231"/>
      <c r="H84" s="231"/>
      <c r="I84" s="231"/>
      <c r="J84" s="231"/>
      <c r="K84" s="231"/>
      <c r="L84" s="231"/>
      <c r="M84" s="231"/>
      <c r="N84" s="231"/>
      <c r="O84" s="231"/>
      <c r="P84" s="231"/>
      <c r="Q84" s="231"/>
      <c r="R84" s="231"/>
      <c r="S84" s="231"/>
      <c r="T84" s="232"/>
      <c r="U84" s="72" t="s">
        <v>22</v>
      </c>
      <c r="V84" s="233">
        <f t="shared" si="2"/>
        <v>1</v>
      </c>
      <c r="W84" s="233"/>
      <c r="X84" s="233"/>
      <c r="AE84" s="89" t="s">
        <v>842</v>
      </c>
      <c r="AF84" s="89" t="s">
        <v>739</v>
      </c>
      <c r="AG84" s="89">
        <v>1</v>
      </c>
      <c r="AH84" s="89">
        <v>23.5</v>
      </c>
      <c r="AI84" s="68"/>
      <c r="AJ84" s="68"/>
      <c r="AK84" s="89"/>
      <c r="AL84" s="89"/>
      <c r="AM84" s="89"/>
      <c r="AN84" s="89"/>
    </row>
    <row r="85" spans="2:41" ht="7.5" customHeight="1" outlineLevel="1" x14ac:dyDescent="0.3">
      <c r="B85" s="252"/>
      <c r="C85" s="252"/>
      <c r="D85" s="230" t="str">
        <f t="shared" si="0"/>
        <v>фх3-6</v>
      </c>
      <c r="E85" s="231"/>
      <c r="F85" s="231"/>
      <c r="G85" s="231"/>
      <c r="H85" s="231"/>
      <c r="I85" s="231"/>
      <c r="J85" s="231"/>
      <c r="K85" s="231"/>
      <c r="L85" s="231"/>
      <c r="M85" s="231"/>
      <c r="N85" s="231"/>
      <c r="O85" s="231"/>
      <c r="P85" s="231"/>
      <c r="Q85" s="231"/>
      <c r="R85" s="231"/>
      <c r="S85" s="231"/>
      <c r="T85" s="232"/>
      <c r="U85" s="72" t="s">
        <v>22</v>
      </c>
      <c r="V85" s="233">
        <f t="shared" si="2"/>
        <v>1</v>
      </c>
      <c r="W85" s="233"/>
      <c r="X85" s="233"/>
      <c r="AE85" s="89" t="s">
        <v>843</v>
      </c>
      <c r="AF85" s="89" t="s">
        <v>739</v>
      </c>
      <c r="AG85" s="89">
        <v>1</v>
      </c>
      <c r="AH85" s="89">
        <v>25.9</v>
      </c>
      <c r="AI85" s="68"/>
      <c r="AJ85" s="68"/>
      <c r="AK85" s="89"/>
      <c r="AL85" s="89"/>
      <c r="AM85" s="89"/>
      <c r="AN85" s="89"/>
      <c r="AO85" s="89"/>
    </row>
    <row r="86" spans="2:41" ht="9.75" customHeight="1" outlineLevel="2" x14ac:dyDescent="0.3">
      <c r="B86" s="252"/>
      <c r="C86" s="252"/>
      <c r="D86" s="230" t="str">
        <f t="shared" si="0"/>
        <v>фх3-8</v>
      </c>
      <c r="E86" s="231"/>
      <c r="F86" s="231"/>
      <c r="G86" s="231"/>
      <c r="H86" s="231"/>
      <c r="I86" s="231"/>
      <c r="J86" s="231"/>
      <c r="K86" s="231"/>
      <c r="L86" s="231"/>
      <c r="M86" s="231"/>
      <c r="N86" s="231"/>
      <c r="O86" s="231"/>
      <c r="P86" s="231"/>
      <c r="Q86" s="231"/>
      <c r="R86" s="231"/>
      <c r="S86" s="231"/>
      <c r="T86" s="232"/>
      <c r="U86" s="72" t="s">
        <v>22</v>
      </c>
      <c r="V86" s="233">
        <f t="shared" si="2"/>
        <v>1</v>
      </c>
      <c r="W86" s="233"/>
      <c r="X86" s="233"/>
      <c r="AE86" s="89" t="s">
        <v>844</v>
      </c>
      <c r="AF86" s="89" t="s">
        <v>739</v>
      </c>
      <c r="AG86" s="89">
        <v>1</v>
      </c>
      <c r="AH86" s="89">
        <v>15.9</v>
      </c>
      <c r="AI86" s="68"/>
      <c r="AJ86" s="68"/>
      <c r="AK86" s="89"/>
      <c r="AL86" s="89"/>
      <c r="AM86" s="89"/>
      <c r="AN86" s="89"/>
    </row>
    <row r="87" spans="2:41" ht="9.75" customHeight="1" outlineLevel="2" x14ac:dyDescent="0.3">
      <c r="B87" s="252"/>
      <c r="C87" s="252"/>
      <c r="D87" s="230" t="str">
        <f t="shared" si="0"/>
        <v>фх3-15</v>
      </c>
      <c r="E87" s="231"/>
      <c r="F87" s="231"/>
      <c r="G87" s="231"/>
      <c r="H87" s="231"/>
      <c r="I87" s="231"/>
      <c r="J87" s="231"/>
      <c r="K87" s="231"/>
      <c r="L87" s="231"/>
      <c r="M87" s="231"/>
      <c r="N87" s="231"/>
      <c r="O87" s="231"/>
      <c r="P87" s="231"/>
      <c r="Q87" s="231"/>
      <c r="R87" s="231"/>
      <c r="S87" s="231"/>
      <c r="T87" s="232"/>
      <c r="U87" s="72" t="s">
        <v>22</v>
      </c>
      <c r="V87" s="233">
        <f t="shared" si="2"/>
        <v>1</v>
      </c>
      <c r="W87" s="233"/>
      <c r="X87" s="233"/>
      <c r="AE87" s="89" t="s">
        <v>845</v>
      </c>
      <c r="AF87" s="89" t="s">
        <v>739</v>
      </c>
      <c r="AG87" s="89">
        <v>1</v>
      </c>
      <c r="AH87" s="89">
        <v>237</v>
      </c>
      <c r="AI87" s="68"/>
      <c r="AJ87" s="68"/>
      <c r="AK87" s="89"/>
      <c r="AL87" s="89"/>
      <c r="AM87" s="89"/>
      <c r="AN87" s="89"/>
    </row>
    <row r="88" spans="2:41" ht="9.75" customHeight="1" outlineLevel="2" x14ac:dyDescent="0.3">
      <c r="B88" s="252"/>
      <c r="C88" s="252"/>
      <c r="D88" s="230" t="str">
        <f t="shared" si="0"/>
        <v>фх3-16</v>
      </c>
      <c r="E88" s="231"/>
      <c r="F88" s="231"/>
      <c r="G88" s="231"/>
      <c r="H88" s="231"/>
      <c r="I88" s="231"/>
      <c r="J88" s="231"/>
      <c r="K88" s="231"/>
      <c r="L88" s="231"/>
      <c r="M88" s="231"/>
      <c r="N88" s="231"/>
      <c r="O88" s="231"/>
      <c r="P88" s="231"/>
      <c r="Q88" s="231"/>
      <c r="R88" s="231"/>
      <c r="S88" s="231"/>
      <c r="T88" s="232"/>
      <c r="U88" s="72" t="s">
        <v>22</v>
      </c>
      <c r="V88" s="233">
        <f t="shared" si="2"/>
        <v>1</v>
      </c>
      <c r="W88" s="233"/>
      <c r="X88" s="233"/>
      <c r="AE88" s="89" t="s">
        <v>846</v>
      </c>
      <c r="AF88" s="89" t="s">
        <v>739</v>
      </c>
      <c r="AG88" s="89">
        <v>1</v>
      </c>
      <c r="AH88" s="89">
        <v>199</v>
      </c>
      <c r="AI88" s="68"/>
      <c r="AJ88" s="68"/>
      <c r="AK88" s="89"/>
      <c r="AL88" s="89"/>
      <c r="AM88" s="89"/>
      <c r="AN88" s="89"/>
    </row>
    <row r="89" spans="2:41" ht="9.75" customHeight="1" outlineLevel="2" x14ac:dyDescent="0.3">
      <c r="B89" s="252"/>
      <c r="C89" s="252"/>
      <c r="D89" s="230" t="str">
        <f t="shared" si="0"/>
        <v>фх3-17</v>
      </c>
      <c r="E89" s="231"/>
      <c r="F89" s="231"/>
      <c r="G89" s="231"/>
      <c r="H89" s="231"/>
      <c r="I89" s="231"/>
      <c r="J89" s="231"/>
      <c r="K89" s="231"/>
      <c r="L89" s="231"/>
      <c r="M89" s="231"/>
      <c r="N89" s="231"/>
      <c r="O89" s="231"/>
      <c r="P89" s="231"/>
      <c r="Q89" s="231"/>
      <c r="R89" s="231"/>
      <c r="S89" s="231"/>
      <c r="T89" s="232"/>
      <c r="U89" s="72" t="s">
        <v>22</v>
      </c>
      <c r="V89" s="233">
        <f t="shared" si="2"/>
        <v>1</v>
      </c>
      <c r="W89" s="233"/>
      <c r="X89" s="233"/>
      <c r="AE89" s="89" t="s">
        <v>847</v>
      </c>
      <c r="AF89" s="89" t="s">
        <v>739</v>
      </c>
      <c r="AG89" s="89">
        <v>1</v>
      </c>
      <c r="AH89" s="89">
        <v>240</v>
      </c>
      <c r="AI89" s="68"/>
      <c r="AJ89" s="68"/>
      <c r="AK89" s="89"/>
      <c r="AL89" s="89"/>
      <c r="AM89" s="89"/>
      <c r="AN89" s="89"/>
    </row>
    <row r="90" spans="2:41" ht="9.75" customHeight="1" outlineLevel="2" x14ac:dyDescent="0.3">
      <c r="B90" s="252"/>
      <c r="C90" s="252"/>
      <c r="D90" s="230" t="str">
        <f t="shared" si="0"/>
        <v>фх3-18</v>
      </c>
      <c r="E90" s="231"/>
      <c r="F90" s="231"/>
      <c r="G90" s="231"/>
      <c r="H90" s="231"/>
      <c r="I90" s="231"/>
      <c r="J90" s="231"/>
      <c r="K90" s="231"/>
      <c r="L90" s="231"/>
      <c r="M90" s="231"/>
      <c r="N90" s="231"/>
      <c r="O90" s="231"/>
      <c r="P90" s="231"/>
      <c r="Q90" s="231"/>
      <c r="R90" s="231"/>
      <c r="S90" s="231"/>
      <c r="T90" s="232"/>
      <c r="U90" s="72" t="s">
        <v>22</v>
      </c>
      <c r="V90" s="233">
        <f t="shared" si="2"/>
        <v>1</v>
      </c>
      <c r="W90" s="233"/>
      <c r="X90" s="233"/>
      <c r="AE90" s="89" t="s">
        <v>848</v>
      </c>
      <c r="AF90" s="89" t="s">
        <v>739</v>
      </c>
      <c r="AG90" s="89">
        <v>1</v>
      </c>
      <c r="AH90" s="89">
        <v>65.400000000000006</v>
      </c>
      <c r="AI90" s="68"/>
      <c r="AJ90" s="68"/>
      <c r="AK90" s="89"/>
      <c r="AL90" s="89"/>
      <c r="AM90" s="89"/>
      <c r="AN90" s="89"/>
    </row>
    <row r="91" spans="2:41" ht="9.75" customHeight="1" outlineLevel="2" x14ac:dyDescent="0.3">
      <c r="B91" s="252"/>
      <c r="C91" s="252"/>
      <c r="D91" s="230" t="str">
        <f t="shared" si="0"/>
        <v>фх3-25</v>
      </c>
      <c r="E91" s="231"/>
      <c r="F91" s="231"/>
      <c r="G91" s="231"/>
      <c r="H91" s="231"/>
      <c r="I91" s="231"/>
      <c r="J91" s="231"/>
      <c r="K91" s="231"/>
      <c r="L91" s="231"/>
      <c r="M91" s="231"/>
      <c r="N91" s="231"/>
      <c r="O91" s="231"/>
      <c r="P91" s="231"/>
      <c r="Q91" s="231"/>
      <c r="R91" s="231"/>
      <c r="S91" s="231"/>
      <c r="T91" s="232"/>
      <c r="U91" s="72" t="s">
        <v>22</v>
      </c>
      <c r="V91" s="233">
        <f t="shared" si="2"/>
        <v>1</v>
      </c>
      <c r="W91" s="233"/>
      <c r="X91" s="233"/>
      <c r="AE91" s="89" t="s">
        <v>849</v>
      </c>
      <c r="AF91" s="89" t="s">
        <v>739</v>
      </c>
      <c r="AG91" s="89">
        <v>1</v>
      </c>
      <c r="AH91" s="89">
        <v>288</v>
      </c>
      <c r="AI91" s="68"/>
      <c r="AJ91" s="68"/>
      <c r="AK91" s="89"/>
      <c r="AL91" s="89"/>
      <c r="AM91" s="89"/>
      <c r="AN91" s="89"/>
    </row>
    <row r="92" spans="2:41" ht="9.75" customHeight="1" outlineLevel="2" x14ac:dyDescent="0.3">
      <c r="B92" s="252"/>
      <c r="C92" s="252"/>
      <c r="D92" s="230" t="str">
        <f t="shared" si="0"/>
        <v>фх3-26</v>
      </c>
      <c r="E92" s="231"/>
      <c r="F92" s="231"/>
      <c r="G92" s="231"/>
      <c r="H92" s="231"/>
      <c r="I92" s="231"/>
      <c r="J92" s="231"/>
      <c r="K92" s="231"/>
      <c r="L92" s="231"/>
      <c r="M92" s="231"/>
      <c r="N92" s="231"/>
      <c r="O92" s="231"/>
      <c r="P92" s="231"/>
      <c r="Q92" s="231"/>
      <c r="R92" s="231"/>
      <c r="S92" s="231"/>
      <c r="T92" s="232"/>
      <c r="U92" s="72" t="s">
        <v>22</v>
      </c>
      <c r="V92" s="233">
        <f t="shared" si="2"/>
        <v>4</v>
      </c>
      <c r="W92" s="233"/>
      <c r="X92" s="233"/>
      <c r="AE92" s="89" t="s">
        <v>850</v>
      </c>
      <c r="AF92" s="89" t="s">
        <v>739</v>
      </c>
      <c r="AG92" s="89">
        <v>4</v>
      </c>
      <c r="AH92" s="89">
        <v>1192.8</v>
      </c>
      <c r="AI92" s="68"/>
      <c r="AJ92" s="68"/>
      <c r="AK92" s="89"/>
      <c r="AL92" s="89"/>
      <c r="AM92" s="89"/>
      <c r="AN92" s="89"/>
    </row>
    <row r="93" spans="2:41" ht="9.75" customHeight="1" outlineLevel="2" x14ac:dyDescent="0.3">
      <c r="B93" s="252"/>
      <c r="C93" s="252"/>
      <c r="D93" s="230" t="str">
        <f t="shared" si="0"/>
        <v>фх3-28</v>
      </c>
      <c r="E93" s="231"/>
      <c r="F93" s="231"/>
      <c r="G93" s="231"/>
      <c r="H93" s="231"/>
      <c r="I93" s="231"/>
      <c r="J93" s="231"/>
      <c r="K93" s="231"/>
      <c r="L93" s="231"/>
      <c r="M93" s="231"/>
      <c r="N93" s="231"/>
      <c r="O93" s="231"/>
      <c r="P93" s="231"/>
      <c r="Q93" s="231"/>
      <c r="R93" s="231"/>
      <c r="S93" s="231"/>
      <c r="T93" s="232"/>
      <c r="U93" s="72" t="s">
        <v>22</v>
      </c>
      <c r="V93" s="233">
        <f t="shared" si="2"/>
        <v>1</v>
      </c>
      <c r="W93" s="233"/>
      <c r="X93" s="233"/>
      <c r="AE93" s="89" t="s">
        <v>851</v>
      </c>
      <c r="AF93" s="89" t="s">
        <v>739</v>
      </c>
      <c r="AG93" s="89">
        <v>1</v>
      </c>
      <c r="AH93" s="89">
        <v>102</v>
      </c>
      <c r="AI93" s="68"/>
      <c r="AJ93" s="68"/>
      <c r="AK93" s="89"/>
      <c r="AL93" s="89"/>
      <c r="AM93" s="89"/>
      <c r="AN93" s="89"/>
    </row>
    <row r="94" spans="2:41" ht="9.75" customHeight="1" outlineLevel="2" x14ac:dyDescent="0.3">
      <c r="B94" s="252"/>
      <c r="C94" s="252"/>
      <c r="D94" s="230" t="str">
        <f t="shared" si="0"/>
        <v>фх3-29</v>
      </c>
      <c r="E94" s="231"/>
      <c r="F94" s="231"/>
      <c r="G94" s="231"/>
      <c r="H94" s="231"/>
      <c r="I94" s="231"/>
      <c r="J94" s="231"/>
      <c r="K94" s="231"/>
      <c r="L94" s="231"/>
      <c r="M94" s="231"/>
      <c r="N94" s="231"/>
      <c r="O94" s="231"/>
      <c r="P94" s="231"/>
      <c r="Q94" s="231"/>
      <c r="R94" s="231"/>
      <c r="S94" s="231"/>
      <c r="T94" s="232"/>
      <c r="U94" s="72" t="s">
        <v>22</v>
      </c>
      <c r="V94" s="233">
        <f t="shared" si="2"/>
        <v>2</v>
      </c>
      <c r="W94" s="233"/>
      <c r="X94" s="233"/>
      <c r="AE94" s="89" t="s">
        <v>852</v>
      </c>
      <c r="AF94" s="89" t="s">
        <v>739</v>
      </c>
      <c r="AG94" s="89">
        <v>2</v>
      </c>
      <c r="AH94" s="89">
        <v>153</v>
      </c>
      <c r="AI94" s="68"/>
      <c r="AJ94" s="68"/>
      <c r="AK94" s="89"/>
      <c r="AL94" s="89"/>
      <c r="AM94" s="89"/>
      <c r="AN94" s="89"/>
    </row>
    <row r="95" spans="2:41" ht="9.75" customHeight="1" outlineLevel="2" x14ac:dyDescent="0.3">
      <c r="B95" s="252"/>
      <c r="C95" s="252"/>
      <c r="D95" s="230" t="str">
        <f t="shared" si="0"/>
        <v>фх3-31</v>
      </c>
      <c r="E95" s="231"/>
      <c r="F95" s="231"/>
      <c r="G95" s="231"/>
      <c r="H95" s="231"/>
      <c r="I95" s="231"/>
      <c r="J95" s="231"/>
      <c r="K95" s="231"/>
      <c r="L95" s="231"/>
      <c r="M95" s="231"/>
      <c r="N95" s="231"/>
      <c r="O95" s="231"/>
      <c r="P95" s="231"/>
      <c r="Q95" s="231"/>
      <c r="R95" s="231"/>
      <c r="S95" s="231"/>
      <c r="T95" s="232"/>
      <c r="U95" s="72" t="s">
        <v>22</v>
      </c>
      <c r="V95" s="233">
        <f t="shared" si="2"/>
        <v>1</v>
      </c>
      <c r="W95" s="233"/>
      <c r="X95" s="233"/>
      <c r="AE95" s="89" t="s">
        <v>853</v>
      </c>
      <c r="AF95" s="89" t="s">
        <v>739</v>
      </c>
      <c r="AG95" s="89">
        <v>1</v>
      </c>
      <c r="AH95" s="89">
        <v>261</v>
      </c>
      <c r="AI95" s="68"/>
      <c r="AJ95" s="68"/>
      <c r="AK95" s="89"/>
      <c r="AL95" s="89"/>
      <c r="AM95" s="89"/>
      <c r="AN95" s="89"/>
    </row>
    <row r="96" spans="2:41" ht="9.75" customHeight="1" outlineLevel="2" x14ac:dyDescent="0.3">
      <c r="B96" s="252"/>
      <c r="C96" s="252"/>
      <c r="D96" s="230" t="str">
        <f t="shared" si="0"/>
        <v>фх3-32</v>
      </c>
      <c r="E96" s="231"/>
      <c r="F96" s="231"/>
      <c r="G96" s="231"/>
      <c r="H96" s="231"/>
      <c r="I96" s="231"/>
      <c r="J96" s="231"/>
      <c r="K96" s="231"/>
      <c r="L96" s="231"/>
      <c r="M96" s="231"/>
      <c r="N96" s="231"/>
      <c r="O96" s="231"/>
      <c r="P96" s="231"/>
      <c r="Q96" s="231"/>
      <c r="R96" s="231"/>
      <c r="S96" s="231"/>
      <c r="T96" s="232"/>
      <c r="U96" s="72" t="s">
        <v>22</v>
      </c>
      <c r="V96" s="233">
        <f t="shared" si="2"/>
        <v>14</v>
      </c>
      <c r="W96" s="233"/>
      <c r="X96" s="233"/>
      <c r="AE96" s="89" t="s">
        <v>854</v>
      </c>
      <c r="AF96" s="89" t="s">
        <v>739</v>
      </c>
      <c r="AG96" s="89">
        <v>14</v>
      </c>
      <c r="AH96" s="89">
        <v>807.8</v>
      </c>
      <c r="AI96" s="68"/>
      <c r="AJ96" s="68"/>
      <c r="AK96" s="89"/>
      <c r="AL96" s="89"/>
      <c r="AM96" s="89"/>
      <c r="AN96" s="89"/>
    </row>
    <row r="97" spans="2:40" ht="9.75" customHeight="1" outlineLevel="2" x14ac:dyDescent="0.3">
      <c r="B97" s="252"/>
      <c r="C97" s="252"/>
      <c r="D97" s="230" t="str">
        <f t="shared" si="0"/>
        <v>фх3-33</v>
      </c>
      <c r="E97" s="231"/>
      <c r="F97" s="231"/>
      <c r="G97" s="231"/>
      <c r="H97" s="231"/>
      <c r="I97" s="231"/>
      <c r="J97" s="231"/>
      <c r="K97" s="231"/>
      <c r="L97" s="231"/>
      <c r="M97" s="231"/>
      <c r="N97" s="231"/>
      <c r="O97" s="231"/>
      <c r="P97" s="231"/>
      <c r="Q97" s="231"/>
      <c r="R97" s="231"/>
      <c r="S97" s="231"/>
      <c r="T97" s="232"/>
      <c r="U97" s="72" t="s">
        <v>22</v>
      </c>
      <c r="V97" s="233">
        <f t="shared" si="2"/>
        <v>4</v>
      </c>
      <c r="W97" s="233"/>
      <c r="X97" s="233"/>
      <c r="AE97" s="89" t="s">
        <v>855</v>
      </c>
      <c r="AF97" s="89" t="s">
        <v>739</v>
      </c>
      <c r="AG97" s="89">
        <v>4</v>
      </c>
      <c r="AH97" s="89">
        <v>34.4</v>
      </c>
      <c r="AI97" s="68"/>
      <c r="AJ97" s="68"/>
      <c r="AK97" s="89"/>
      <c r="AL97" s="89"/>
      <c r="AM97" s="89"/>
      <c r="AN97" s="89"/>
    </row>
    <row r="98" spans="2:40" ht="9.75" customHeight="1" outlineLevel="2" x14ac:dyDescent="0.3">
      <c r="B98" s="252"/>
      <c r="C98" s="252"/>
      <c r="D98" s="230" t="str">
        <f t="shared" si="0"/>
        <v>фх3-35</v>
      </c>
      <c r="E98" s="231"/>
      <c r="F98" s="231"/>
      <c r="G98" s="231"/>
      <c r="H98" s="231"/>
      <c r="I98" s="231"/>
      <c r="J98" s="231"/>
      <c r="K98" s="231"/>
      <c r="L98" s="231"/>
      <c r="M98" s="231"/>
      <c r="N98" s="231"/>
      <c r="O98" s="231"/>
      <c r="P98" s="231"/>
      <c r="Q98" s="231"/>
      <c r="R98" s="231"/>
      <c r="S98" s="231"/>
      <c r="T98" s="232"/>
      <c r="U98" s="72" t="s">
        <v>22</v>
      </c>
      <c r="V98" s="233">
        <f t="shared" si="2"/>
        <v>1</v>
      </c>
      <c r="W98" s="233"/>
      <c r="X98" s="233"/>
      <c r="AE98" s="89" t="s">
        <v>856</v>
      </c>
      <c r="AF98" s="89" t="s">
        <v>739</v>
      </c>
      <c r="AG98" s="89">
        <v>1</v>
      </c>
      <c r="AH98" s="89">
        <v>282.39999999999998</v>
      </c>
      <c r="AI98" s="68"/>
      <c r="AJ98" s="68"/>
      <c r="AK98" s="89"/>
      <c r="AL98" s="89"/>
      <c r="AM98" s="89"/>
      <c r="AN98" s="89"/>
    </row>
    <row r="99" spans="2:40" ht="9.75" customHeight="1" outlineLevel="2" x14ac:dyDescent="0.3">
      <c r="B99" s="252"/>
      <c r="C99" s="252"/>
      <c r="D99" s="230" t="str">
        <f t="shared" si="0"/>
        <v>фх3-36</v>
      </c>
      <c r="E99" s="231"/>
      <c r="F99" s="231"/>
      <c r="G99" s="231"/>
      <c r="H99" s="231"/>
      <c r="I99" s="231"/>
      <c r="J99" s="231"/>
      <c r="K99" s="231"/>
      <c r="L99" s="231"/>
      <c r="M99" s="231"/>
      <c r="N99" s="231"/>
      <c r="O99" s="231"/>
      <c r="P99" s="231"/>
      <c r="Q99" s="231"/>
      <c r="R99" s="231"/>
      <c r="S99" s="231"/>
      <c r="T99" s="232"/>
      <c r="U99" s="72" t="s">
        <v>22</v>
      </c>
      <c r="V99" s="233">
        <f t="shared" si="2"/>
        <v>2</v>
      </c>
      <c r="W99" s="233"/>
      <c r="X99" s="233"/>
      <c r="AE99" s="89" t="s">
        <v>857</v>
      </c>
      <c r="AF99" s="89" t="s">
        <v>739</v>
      </c>
      <c r="AG99" s="89">
        <v>2</v>
      </c>
      <c r="AH99" s="89">
        <v>75</v>
      </c>
      <c r="AI99" s="68"/>
      <c r="AJ99" s="68"/>
      <c r="AK99" s="89"/>
      <c r="AL99" s="89"/>
      <c r="AM99" s="89"/>
      <c r="AN99" s="89"/>
    </row>
    <row r="100" spans="2:40" ht="9.75" customHeight="1" outlineLevel="2" x14ac:dyDescent="0.3">
      <c r="B100" s="252"/>
      <c r="C100" s="252"/>
      <c r="D100" s="230" t="str">
        <f t="shared" si="0"/>
        <v>фх3-37</v>
      </c>
      <c r="E100" s="231"/>
      <c r="F100" s="231"/>
      <c r="G100" s="231"/>
      <c r="H100" s="231"/>
      <c r="I100" s="231"/>
      <c r="J100" s="231"/>
      <c r="K100" s="231"/>
      <c r="L100" s="231"/>
      <c r="M100" s="231"/>
      <c r="N100" s="231"/>
      <c r="O100" s="231"/>
      <c r="P100" s="231"/>
      <c r="Q100" s="231"/>
      <c r="R100" s="231"/>
      <c r="S100" s="231"/>
      <c r="T100" s="232"/>
      <c r="U100" s="72" t="s">
        <v>22</v>
      </c>
      <c r="V100" s="233">
        <f t="shared" si="2"/>
        <v>2</v>
      </c>
      <c r="W100" s="233"/>
      <c r="X100" s="233"/>
      <c r="AE100" s="89" t="s">
        <v>858</v>
      </c>
      <c r="AF100" s="89" t="s">
        <v>739</v>
      </c>
      <c r="AG100" s="89">
        <v>2</v>
      </c>
      <c r="AH100" s="89">
        <v>76.599999999999994</v>
      </c>
      <c r="AI100" s="68"/>
      <c r="AJ100" s="68"/>
      <c r="AK100" s="89"/>
      <c r="AL100" s="89"/>
      <c r="AM100" s="89"/>
      <c r="AN100" s="89"/>
    </row>
    <row r="101" spans="2:40" ht="9.75" customHeight="1" outlineLevel="3" x14ac:dyDescent="0.3">
      <c r="B101" s="252"/>
      <c r="C101" s="252"/>
      <c r="D101" s="230" t="str">
        <f t="shared" si="0"/>
        <v>фх3-38</v>
      </c>
      <c r="E101" s="231"/>
      <c r="F101" s="231"/>
      <c r="G101" s="231"/>
      <c r="H101" s="231"/>
      <c r="I101" s="231"/>
      <c r="J101" s="231"/>
      <c r="K101" s="231"/>
      <c r="L101" s="231"/>
      <c r="M101" s="231"/>
      <c r="N101" s="231"/>
      <c r="O101" s="231"/>
      <c r="P101" s="231"/>
      <c r="Q101" s="231"/>
      <c r="R101" s="231"/>
      <c r="S101" s="231"/>
      <c r="T101" s="232"/>
      <c r="U101" s="72" t="s">
        <v>22</v>
      </c>
      <c r="V101" s="233">
        <f t="shared" si="2"/>
        <v>1</v>
      </c>
      <c r="W101" s="233"/>
      <c r="X101" s="233"/>
      <c r="AE101" s="89" t="s">
        <v>859</v>
      </c>
      <c r="AF101" s="89" t="s">
        <v>739</v>
      </c>
      <c r="AG101" s="89">
        <v>1</v>
      </c>
      <c r="AH101" s="89">
        <v>55.9</v>
      </c>
      <c r="AI101" s="68"/>
      <c r="AJ101" s="68"/>
    </row>
    <row r="102" spans="2:40" ht="9.75" customHeight="1" outlineLevel="3" x14ac:dyDescent="0.3">
      <c r="B102" s="252"/>
      <c r="C102" s="252"/>
      <c r="D102" s="230" t="str">
        <f t="shared" si="0"/>
        <v>фх3-41</v>
      </c>
      <c r="E102" s="231"/>
      <c r="F102" s="231"/>
      <c r="G102" s="231"/>
      <c r="H102" s="231"/>
      <c r="I102" s="231"/>
      <c r="J102" s="231"/>
      <c r="K102" s="231"/>
      <c r="L102" s="231"/>
      <c r="M102" s="231"/>
      <c r="N102" s="231"/>
      <c r="O102" s="231"/>
      <c r="P102" s="231"/>
      <c r="Q102" s="231"/>
      <c r="R102" s="231"/>
      <c r="S102" s="231"/>
      <c r="T102" s="232"/>
      <c r="U102" s="72" t="s">
        <v>22</v>
      </c>
      <c r="V102" s="233">
        <f t="shared" si="2"/>
        <v>1</v>
      </c>
      <c r="W102" s="233"/>
      <c r="X102" s="233"/>
      <c r="AE102" s="89" t="s">
        <v>860</v>
      </c>
      <c r="AF102" s="89" t="s">
        <v>739</v>
      </c>
      <c r="AG102" s="89">
        <v>1</v>
      </c>
      <c r="AH102" s="89">
        <v>140</v>
      </c>
      <c r="AI102" s="68"/>
      <c r="AJ102" s="68"/>
    </row>
    <row r="103" spans="2:40" ht="9.75" customHeight="1" outlineLevel="3" x14ac:dyDescent="0.3">
      <c r="B103" s="252"/>
      <c r="C103" s="252"/>
      <c r="D103" s="230" t="str">
        <f t="shared" si="0"/>
        <v>фх3-42</v>
      </c>
      <c r="E103" s="231"/>
      <c r="F103" s="231"/>
      <c r="G103" s="231"/>
      <c r="H103" s="231"/>
      <c r="I103" s="231"/>
      <c r="J103" s="231"/>
      <c r="K103" s="231"/>
      <c r="L103" s="231"/>
      <c r="M103" s="231"/>
      <c r="N103" s="231"/>
      <c r="O103" s="231"/>
      <c r="P103" s="231"/>
      <c r="Q103" s="231"/>
      <c r="R103" s="231"/>
      <c r="S103" s="231"/>
      <c r="T103" s="232"/>
      <c r="U103" s="72" t="s">
        <v>22</v>
      </c>
      <c r="V103" s="233">
        <f t="shared" si="2"/>
        <v>1</v>
      </c>
      <c r="W103" s="233"/>
      <c r="X103" s="233"/>
      <c r="AE103" s="89" t="s">
        <v>861</v>
      </c>
      <c r="AF103" s="89" t="s">
        <v>739</v>
      </c>
      <c r="AG103" s="89">
        <v>1</v>
      </c>
      <c r="AH103" s="89">
        <v>4.3</v>
      </c>
      <c r="AI103" s="68"/>
      <c r="AJ103" s="68"/>
    </row>
    <row r="104" spans="2:40" ht="9.75" customHeight="1" outlineLevel="3" x14ac:dyDescent="0.3">
      <c r="B104" s="252"/>
      <c r="C104" s="252"/>
      <c r="D104" s="230" t="str">
        <f t="shared" si="0"/>
        <v>фх3-43</v>
      </c>
      <c r="E104" s="231"/>
      <c r="F104" s="231"/>
      <c r="G104" s="231"/>
      <c r="H104" s="231"/>
      <c r="I104" s="231"/>
      <c r="J104" s="231"/>
      <c r="K104" s="231"/>
      <c r="L104" s="231"/>
      <c r="M104" s="231"/>
      <c r="N104" s="231"/>
      <c r="O104" s="231"/>
      <c r="P104" s="231"/>
      <c r="Q104" s="231"/>
      <c r="R104" s="231"/>
      <c r="S104" s="231"/>
      <c r="T104" s="232"/>
      <c r="U104" s="72" t="s">
        <v>22</v>
      </c>
      <c r="V104" s="233">
        <f t="shared" si="2"/>
        <v>1</v>
      </c>
      <c r="W104" s="233"/>
      <c r="X104" s="233"/>
      <c r="AE104" s="89" t="s">
        <v>862</v>
      </c>
      <c r="AF104" s="89" t="s">
        <v>739</v>
      </c>
      <c r="AG104" s="89">
        <v>1</v>
      </c>
      <c r="AH104" s="89">
        <v>144.19999999999999</v>
      </c>
      <c r="AI104" s="68"/>
      <c r="AJ104" s="68"/>
    </row>
    <row r="105" spans="2:40" ht="9.75" customHeight="1" outlineLevel="3" x14ac:dyDescent="0.3">
      <c r="B105" s="252"/>
      <c r="C105" s="252"/>
      <c r="D105" s="230" t="str">
        <f t="shared" si="0"/>
        <v>фх3-47</v>
      </c>
      <c r="E105" s="231"/>
      <c r="F105" s="231"/>
      <c r="G105" s="231"/>
      <c r="H105" s="231"/>
      <c r="I105" s="231"/>
      <c r="J105" s="231"/>
      <c r="K105" s="231"/>
      <c r="L105" s="231"/>
      <c r="M105" s="231"/>
      <c r="N105" s="231"/>
      <c r="O105" s="231"/>
      <c r="P105" s="231"/>
      <c r="Q105" s="231"/>
      <c r="R105" s="231"/>
      <c r="S105" s="231"/>
      <c r="T105" s="232"/>
      <c r="U105" s="72" t="s">
        <v>22</v>
      </c>
      <c r="V105" s="233">
        <f t="shared" si="2"/>
        <v>2</v>
      </c>
      <c r="W105" s="233"/>
      <c r="X105" s="233"/>
      <c r="AE105" s="89" t="s">
        <v>863</v>
      </c>
      <c r="AF105" s="89" t="s">
        <v>739</v>
      </c>
      <c r="AG105" s="89">
        <v>2</v>
      </c>
      <c r="AH105" s="89">
        <v>206</v>
      </c>
      <c r="AI105" s="68"/>
      <c r="AJ105" s="68"/>
    </row>
    <row r="106" spans="2:40" ht="9.75" customHeight="1" outlineLevel="3" x14ac:dyDescent="0.3">
      <c r="B106" s="252"/>
      <c r="C106" s="252"/>
      <c r="D106" s="230" t="str">
        <f t="shared" si="0"/>
        <v>фх3-48</v>
      </c>
      <c r="E106" s="231"/>
      <c r="F106" s="231"/>
      <c r="G106" s="231"/>
      <c r="H106" s="231"/>
      <c r="I106" s="231"/>
      <c r="J106" s="231"/>
      <c r="K106" s="231"/>
      <c r="L106" s="231"/>
      <c r="M106" s="231"/>
      <c r="N106" s="231"/>
      <c r="O106" s="231"/>
      <c r="P106" s="231"/>
      <c r="Q106" s="231"/>
      <c r="R106" s="231"/>
      <c r="S106" s="231"/>
      <c r="T106" s="232"/>
      <c r="U106" s="72" t="s">
        <v>22</v>
      </c>
      <c r="V106" s="233">
        <f t="shared" si="2"/>
        <v>1</v>
      </c>
      <c r="W106" s="233"/>
      <c r="X106" s="233"/>
      <c r="AE106" s="89" t="s">
        <v>864</v>
      </c>
      <c r="AF106" s="89" t="s">
        <v>739</v>
      </c>
      <c r="AG106" s="89">
        <v>1</v>
      </c>
      <c r="AH106" s="89">
        <v>103</v>
      </c>
      <c r="AI106" s="68"/>
      <c r="AJ106" s="68"/>
    </row>
    <row r="107" spans="2:40" ht="9.75" customHeight="1" outlineLevel="3" x14ac:dyDescent="0.3">
      <c r="B107" s="252"/>
      <c r="C107" s="252"/>
      <c r="D107" s="230" t="str">
        <f t="shared" si="0"/>
        <v>фх3-49</v>
      </c>
      <c r="E107" s="231"/>
      <c r="F107" s="231"/>
      <c r="G107" s="231"/>
      <c r="H107" s="231"/>
      <c r="I107" s="231"/>
      <c r="J107" s="231"/>
      <c r="K107" s="231"/>
      <c r="L107" s="231"/>
      <c r="M107" s="231"/>
      <c r="N107" s="231"/>
      <c r="O107" s="231"/>
      <c r="P107" s="231"/>
      <c r="Q107" s="231"/>
      <c r="R107" s="231"/>
      <c r="S107" s="231"/>
      <c r="T107" s="232"/>
      <c r="U107" s="72" t="s">
        <v>22</v>
      </c>
      <c r="V107" s="233">
        <f t="shared" si="2"/>
        <v>1</v>
      </c>
      <c r="W107" s="233"/>
      <c r="X107" s="233"/>
      <c r="AE107" s="89" t="s">
        <v>865</v>
      </c>
      <c r="AF107" s="89" t="s">
        <v>739</v>
      </c>
      <c r="AG107" s="89">
        <v>1</v>
      </c>
      <c r="AH107" s="89">
        <v>191</v>
      </c>
      <c r="AI107" s="68"/>
      <c r="AJ107" s="68"/>
    </row>
    <row r="108" spans="2:40" ht="9.75" customHeight="1" outlineLevel="3" x14ac:dyDescent="0.3">
      <c r="B108" s="252"/>
      <c r="C108" s="252"/>
      <c r="D108" s="230" t="str">
        <f t="shared" si="0"/>
        <v>фх3-50</v>
      </c>
      <c r="E108" s="231"/>
      <c r="F108" s="231"/>
      <c r="G108" s="231"/>
      <c r="H108" s="231"/>
      <c r="I108" s="231"/>
      <c r="J108" s="231"/>
      <c r="K108" s="231"/>
      <c r="L108" s="231"/>
      <c r="M108" s="231"/>
      <c r="N108" s="231"/>
      <c r="O108" s="231"/>
      <c r="P108" s="231"/>
      <c r="Q108" s="231"/>
      <c r="R108" s="231"/>
      <c r="S108" s="231"/>
      <c r="T108" s="232"/>
      <c r="U108" s="72" t="s">
        <v>22</v>
      </c>
      <c r="V108" s="233">
        <f t="shared" si="2"/>
        <v>1</v>
      </c>
      <c r="W108" s="233"/>
      <c r="X108" s="233"/>
      <c r="AE108" s="89" t="s">
        <v>866</v>
      </c>
      <c r="AF108" s="89" t="s">
        <v>739</v>
      </c>
      <c r="AG108" s="89">
        <v>1</v>
      </c>
      <c r="AH108" s="89">
        <v>213</v>
      </c>
      <c r="AI108" s="68"/>
      <c r="AJ108" s="68"/>
    </row>
    <row r="109" spans="2:40" ht="9.75" customHeight="1" outlineLevel="3" x14ac:dyDescent="0.3">
      <c r="B109" s="252"/>
      <c r="C109" s="252"/>
      <c r="D109" s="230" t="str">
        <f t="shared" si="0"/>
        <v>фх3-51</v>
      </c>
      <c r="E109" s="231"/>
      <c r="F109" s="231"/>
      <c r="G109" s="231"/>
      <c r="H109" s="231"/>
      <c r="I109" s="231"/>
      <c r="J109" s="231"/>
      <c r="K109" s="231"/>
      <c r="L109" s="231"/>
      <c r="M109" s="231"/>
      <c r="N109" s="231"/>
      <c r="O109" s="231"/>
      <c r="P109" s="231"/>
      <c r="Q109" s="231"/>
      <c r="R109" s="231"/>
      <c r="S109" s="231"/>
      <c r="T109" s="232"/>
      <c r="U109" s="72" t="s">
        <v>22</v>
      </c>
      <c r="V109" s="233">
        <f t="shared" si="2"/>
        <v>1</v>
      </c>
      <c r="W109" s="233"/>
      <c r="X109" s="233"/>
      <c r="AE109" s="89" t="s">
        <v>867</v>
      </c>
      <c r="AF109" s="89" t="s">
        <v>739</v>
      </c>
      <c r="AG109" s="89">
        <v>1</v>
      </c>
      <c r="AH109" s="89">
        <v>310</v>
      </c>
      <c r="AI109" s="68"/>
      <c r="AJ109" s="68"/>
    </row>
    <row r="110" spans="2:40" ht="9.75" customHeight="1" outlineLevel="3" x14ac:dyDescent="0.3">
      <c r="B110" s="252"/>
      <c r="C110" s="252"/>
      <c r="D110" s="230" t="str">
        <f t="shared" si="0"/>
        <v>фх4-1</v>
      </c>
      <c r="E110" s="231"/>
      <c r="F110" s="231"/>
      <c r="G110" s="231"/>
      <c r="H110" s="231"/>
      <c r="I110" s="231"/>
      <c r="J110" s="231"/>
      <c r="K110" s="231"/>
      <c r="L110" s="231"/>
      <c r="M110" s="231"/>
      <c r="N110" s="231"/>
      <c r="O110" s="231"/>
      <c r="P110" s="231"/>
      <c r="Q110" s="231"/>
      <c r="R110" s="231"/>
      <c r="S110" s="231"/>
      <c r="T110" s="232"/>
      <c r="U110" s="72" t="s">
        <v>22</v>
      </c>
      <c r="V110" s="233">
        <f t="shared" si="2"/>
        <v>1</v>
      </c>
      <c r="W110" s="233"/>
      <c r="X110" s="233"/>
      <c r="AE110" s="89" t="s">
        <v>868</v>
      </c>
      <c r="AF110" s="89" t="s">
        <v>739</v>
      </c>
      <c r="AG110" s="89">
        <v>1</v>
      </c>
      <c r="AH110" s="89">
        <v>3.5</v>
      </c>
      <c r="AI110" s="68"/>
      <c r="AJ110" s="68"/>
    </row>
    <row r="111" spans="2:40" ht="9.75" customHeight="1" outlineLevel="3" x14ac:dyDescent="0.3">
      <c r="B111" s="252"/>
      <c r="C111" s="252"/>
      <c r="D111" s="230" t="str">
        <f t="shared" si="0"/>
        <v>фх4-2</v>
      </c>
      <c r="E111" s="231"/>
      <c r="F111" s="231"/>
      <c r="G111" s="231"/>
      <c r="H111" s="231"/>
      <c r="I111" s="231"/>
      <c r="J111" s="231"/>
      <c r="K111" s="231"/>
      <c r="L111" s="231"/>
      <c r="M111" s="231"/>
      <c r="N111" s="231"/>
      <c r="O111" s="231"/>
      <c r="P111" s="231"/>
      <c r="Q111" s="231"/>
      <c r="R111" s="231"/>
      <c r="S111" s="231"/>
      <c r="T111" s="232"/>
      <c r="U111" s="72" t="s">
        <v>22</v>
      </c>
      <c r="V111" s="233">
        <f t="shared" si="2"/>
        <v>1</v>
      </c>
      <c r="W111" s="233"/>
      <c r="X111" s="233"/>
      <c r="AE111" s="89" t="s">
        <v>869</v>
      </c>
      <c r="AF111" s="89" t="s">
        <v>739</v>
      </c>
      <c r="AG111" s="89">
        <v>1</v>
      </c>
      <c r="AH111" s="89">
        <v>11.4</v>
      </c>
      <c r="AI111" s="68"/>
      <c r="AJ111" s="68"/>
    </row>
    <row r="112" spans="2:40" ht="9.75" customHeight="1" outlineLevel="3" x14ac:dyDescent="0.3">
      <c r="B112" s="252"/>
      <c r="C112" s="252"/>
      <c r="D112" s="230" t="str">
        <f t="shared" si="0"/>
        <v>фх4-3</v>
      </c>
      <c r="E112" s="231"/>
      <c r="F112" s="231"/>
      <c r="G112" s="231"/>
      <c r="H112" s="231"/>
      <c r="I112" s="231"/>
      <c r="J112" s="231"/>
      <c r="K112" s="231"/>
      <c r="L112" s="231"/>
      <c r="M112" s="231"/>
      <c r="N112" s="231"/>
      <c r="O112" s="231"/>
      <c r="P112" s="231"/>
      <c r="Q112" s="231"/>
      <c r="R112" s="231"/>
      <c r="S112" s="231"/>
      <c r="T112" s="232"/>
      <c r="U112" s="72" t="s">
        <v>22</v>
      </c>
      <c r="V112" s="233">
        <f t="shared" si="2"/>
        <v>1</v>
      </c>
      <c r="W112" s="233"/>
      <c r="X112" s="233"/>
      <c r="AE112" s="89" t="s">
        <v>870</v>
      </c>
      <c r="AF112" s="89" t="s">
        <v>739</v>
      </c>
      <c r="AG112" s="89">
        <v>1</v>
      </c>
      <c r="AH112" s="89">
        <v>10.8</v>
      </c>
      <c r="AI112" s="68"/>
      <c r="AJ112" s="68"/>
    </row>
    <row r="113" spans="2:36" ht="9.75" customHeight="1" outlineLevel="3" x14ac:dyDescent="0.3">
      <c r="B113" s="252"/>
      <c r="C113" s="252"/>
      <c r="D113" s="230" t="str">
        <f t="shared" si="0"/>
        <v>фх4-4</v>
      </c>
      <c r="E113" s="231"/>
      <c r="F113" s="231"/>
      <c r="G113" s="231"/>
      <c r="H113" s="231"/>
      <c r="I113" s="231"/>
      <c r="J113" s="231"/>
      <c r="K113" s="231"/>
      <c r="L113" s="231"/>
      <c r="M113" s="231"/>
      <c r="N113" s="231"/>
      <c r="O113" s="231"/>
      <c r="P113" s="231"/>
      <c r="Q113" s="231"/>
      <c r="R113" s="231"/>
      <c r="S113" s="231"/>
      <c r="T113" s="232"/>
      <c r="U113" s="72" t="s">
        <v>22</v>
      </c>
      <c r="V113" s="233">
        <f t="shared" si="2"/>
        <v>1</v>
      </c>
      <c r="W113" s="233"/>
      <c r="X113" s="233"/>
      <c r="AE113" s="89" t="s">
        <v>871</v>
      </c>
      <c r="AF113" s="89" t="s">
        <v>739</v>
      </c>
      <c r="AG113" s="89">
        <v>1</v>
      </c>
      <c r="AH113" s="89">
        <v>2.9</v>
      </c>
      <c r="AI113" s="68"/>
      <c r="AJ113" s="68"/>
    </row>
    <row r="114" spans="2:36" ht="9.75" customHeight="1" outlineLevel="3" x14ac:dyDescent="0.3">
      <c r="B114" s="252"/>
      <c r="C114" s="252"/>
      <c r="D114" s="230" t="str">
        <f t="shared" si="0"/>
        <v>фх4-5</v>
      </c>
      <c r="E114" s="231"/>
      <c r="F114" s="231"/>
      <c r="G114" s="231"/>
      <c r="H114" s="231"/>
      <c r="I114" s="231"/>
      <c r="J114" s="231"/>
      <c r="K114" s="231"/>
      <c r="L114" s="231"/>
      <c r="M114" s="231"/>
      <c r="N114" s="231"/>
      <c r="O114" s="231"/>
      <c r="P114" s="231"/>
      <c r="Q114" s="231"/>
      <c r="R114" s="231"/>
      <c r="S114" s="231"/>
      <c r="T114" s="232"/>
      <c r="U114" s="72" t="s">
        <v>22</v>
      </c>
      <c r="V114" s="233">
        <f t="shared" si="2"/>
        <v>1</v>
      </c>
      <c r="W114" s="233"/>
      <c r="X114" s="233"/>
      <c r="AE114" s="89" t="s">
        <v>872</v>
      </c>
      <c r="AF114" s="89" t="s">
        <v>739</v>
      </c>
      <c r="AG114" s="89">
        <v>1</v>
      </c>
      <c r="AH114" s="89">
        <v>29.3</v>
      </c>
      <c r="AI114" s="68"/>
      <c r="AJ114" s="68"/>
    </row>
    <row r="115" spans="2:36" ht="9.75" customHeight="1" outlineLevel="3" x14ac:dyDescent="0.3">
      <c r="B115" s="252"/>
      <c r="C115" s="252"/>
      <c r="D115" s="230" t="str">
        <f t="shared" si="0"/>
        <v>фх4-6</v>
      </c>
      <c r="E115" s="231"/>
      <c r="F115" s="231"/>
      <c r="G115" s="231"/>
      <c r="H115" s="231"/>
      <c r="I115" s="231"/>
      <c r="J115" s="231"/>
      <c r="K115" s="231"/>
      <c r="L115" s="231"/>
      <c r="M115" s="231"/>
      <c r="N115" s="231"/>
      <c r="O115" s="231"/>
      <c r="P115" s="231"/>
      <c r="Q115" s="231"/>
      <c r="R115" s="231"/>
      <c r="S115" s="231"/>
      <c r="T115" s="232"/>
      <c r="U115" s="72" t="s">
        <v>22</v>
      </c>
      <c r="V115" s="233">
        <f t="shared" si="2"/>
        <v>1</v>
      </c>
      <c r="W115" s="233"/>
      <c r="X115" s="233"/>
      <c r="AE115" s="89" t="s">
        <v>873</v>
      </c>
      <c r="AF115" s="89" t="s">
        <v>739</v>
      </c>
      <c r="AG115" s="89">
        <v>1</v>
      </c>
      <c r="AH115" s="89">
        <v>5.7</v>
      </c>
      <c r="AI115" s="68"/>
      <c r="AJ115" s="68"/>
    </row>
    <row r="116" spans="2:36" ht="9.75" customHeight="1" outlineLevel="3" x14ac:dyDescent="0.3">
      <c r="B116" s="252"/>
      <c r="C116" s="252"/>
      <c r="D116" s="230" t="str">
        <f t="shared" si="0"/>
        <v>фх4-7</v>
      </c>
      <c r="E116" s="231"/>
      <c r="F116" s="231"/>
      <c r="G116" s="231"/>
      <c r="H116" s="231"/>
      <c r="I116" s="231"/>
      <c r="J116" s="231"/>
      <c r="K116" s="231"/>
      <c r="L116" s="231"/>
      <c r="M116" s="231"/>
      <c r="N116" s="231"/>
      <c r="O116" s="231"/>
      <c r="P116" s="231"/>
      <c r="Q116" s="231"/>
      <c r="R116" s="231"/>
      <c r="S116" s="231"/>
      <c r="T116" s="232"/>
      <c r="U116" s="72" t="s">
        <v>22</v>
      </c>
      <c r="V116" s="233">
        <f t="shared" si="2"/>
        <v>1</v>
      </c>
      <c r="W116" s="233"/>
      <c r="X116" s="233"/>
      <c r="AE116" s="89" t="s">
        <v>874</v>
      </c>
      <c r="AF116" s="89" t="s">
        <v>739</v>
      </c>
      <c r="AG116" s="89">
        <v>1</v>
      </c>
      <c r="AH116" s="89">
        <v>6.1</v>
      </c>
      <c r="AI116" s="68"/>
      <c r="AJ116" s="68"/>
    </row>
    <row r="117" spans="2:36" ht="9.75" customHeight="1" outlineLevel="3" x14ac:dyDescent="0.3">
      <c r="B117" s="252"/>
      <c r="C117" s="252"/>
      <c r="D117" s="230" t="str">
        <f t="shared" si="0"/>
        <v>фх4-8</v>
      </c>
      <c r="E117" s="231"/>
      <c r="F117" s="231"/>
      <c r="G117" s="231"/>
      <c r="H117" s="231"/>
      <c r="I117" s="231"/>
      <c r="J117" s="231"/>
      <c r="K117" s="231"/>
      <c r="L117" s="231"/>
      <c r="M117" s="231"/>
      <c r="N117" s="231"/>
      <c r="O117" s="231"/>
      <c r="P117" s="231"/>
      <c r="Q117" s="231"/>
      <c r="R117" s="231"/>
      <c r="S117" s="231"/>
      <c r="T117" s="232"/>
      <c r="U117" s="72" t="s">
        <v>22</v>
      </c>
      <c r="V117" s="233">
        <f t="shared" si="2"/>
        <v>1</v>
      </c>
      <c r="W117" s="233"/>
      <c r="X117" s="233"/>
      <c r="AE117" s="89" t="s">
        <v>875</v>
      </c>
      <c r="AF117" s="89" t="s">
        <v>739</v>
      </c>
      <c r="AG117" s="89">
        <v>1</v>
      </c>
      <c r="AH117" s="89">
        <v>1.9</v>
      </c>
      <c r="AI117" s="68"/>
      <c r="AJ117" s="68"/>
    </row>
    <row r="118" spans="2:36" ht="9.75" customHeight="1" outlineLevel="3" x14ac:dyDescent="0.3">
      <c r="B118" s="252"/>
      <c r="C118" s="252"/>
      <c r="D118" s="230" t="str">
        <f t="shared" si="0"/>
        <v>фх4-9</v>
      </c>
      <c r="E118" s="231"/>
      <c r="F118" s="231"/>
      <c r="G118" s="231"/>
      <c r="H118" s="231"/>
      <c r="I118" s="231"/>
      <c r="J118" s="231"/>
      <c r="K118" s="231"/>
      <c r="L118" s="231"/>
      <c r="M118" s="231"/>
      <c r="N118" s="231"/>
      <c r="O118" s="231"/>
      <c r="P118" s="231"/>
      <c r="Q118" s="231"/>
      <c r="R118" s="231"/>
      <c r="S118" s="231"/>
      <c r="T118" s="232"/>
      <c r="U118" s="72" t="s">
        <v>22</v>
      </c>
      <c r="V118" s="233">
        <f t="shared" si="2"/>
        <v>1</v>
      </c>
      <c r="W118" s="233"/>
      <c r="X118" s="233"/>
      <c r="AE118" s="89" t="s">
        <v>876</v>
      </c>
      <c r="AF118" s="89" t="s">
        <v>739</v>
      </c>
      <c r="AG118" s="89">
        <v>1</v>
      </c>
      <c r="AH118" s="89">
        <v>3.3</v>
      </c>
      <c r="AI118" s="68"/>
      <c r="AJ118" s="68"/>
    </row>
    <row r="119" spans="2:36" ht="9.75" customHeight="1" outlineLevel="3" x14ac:dyDescent="0.3">
      <c r="B119" s="252"/>
      <c r="C119" s="252"/>
      <c r="D119" s="230" t="str">
        <f t="shared" si="0"/>
        <v>фх4-10</v>
      </c>
      <c r="E119" s="231"/>
      <c r="F119" s="231"/>
      <c r="G119" s="231"/>
      <c r="H119" s="231"/>
      <c r="I119" s="231"/>
      <c r="J119" s="231"/>
      <c r="K119" s="231"/>
      <c r="L119" s="231"/>
      <c r="M119" s="231"/>
      <c r="N119" s="231"/>
      <c r="O119" s="231"/>
      <c r="P119" s="231"/>
      <c r="Q119" s="231"/>
      <c r="R119" s="231"/>
      <c r="S119" s="231"/>
      <c r="T119" s="232"/>
      <c r="U119" s="72" t="s">
        <v>22</v>
      </c>
      <c r="V119" s="233">
        <f t="shared" si="2"/>
        <v>1</v>
      </c>
      <c r="W119" s="233"/>
      <c r="X119" s="233"/>
      <c r="AE119" s="89" t="s">
        <v>877</v>
      </c>
      <c r="AF119" s="89" t="s">
        <v>739</v>
      </c>
      <c r="AG119" s="89">
        <v>1</v>
      </c>
      <c r="AH119" s="89">
        <v>7.6</v>
      </c>
      <c r="AI119" s="68"/>
      <c r="AJ119" s="68"/>
    </row>
    <row r="120" spans="2:36" ht="9.75" customHeight="1" outlineLevel="3" x14ac:dyDescent="0.3">
      <c r="B120" s="252"/>
      <c r="C120" s="252"/>
      <c r="D120" s="230" t="str">
        <f t="shared" si="0"/>
        <v>фх4-11</v>
      </c>
      <c r="E120" s="231"/>
      <c r="F120" s="231"/>
      <c r="G120" s="231"/>
      <c r="H120" s="231"/>
      <c r="I120" s="231"/>
      <c r="J120" s="231"/>
      <c r="K120" s="231"/>
      <c r="L120" s="231"/>
      <c r="M120" s="231"/>
      <c r="N120" s="231"/>
      <c r="O120" s="231"/>
      <c r="P120" s="231"/>
      <c r="Q120" s="231"/>
      <c r="R120" s="231"/>
      <c r="S120" s="231"/>
      <c r="T120" s="232"/>
      <c r="U120" s="72" t="s">
        <v>22</v>
      </c>
      <c r="V120" s="233">
        <f t="shared" si="2"/>
        <v>4</v>
      </c>
      <c r="W120" s="233"/>
      <c r="X120" s="233"/>
      <c r="AE120" s="89" t="s">
        <v>878</v>
      </c>
      <c r="AF120" s="89" t="s">
        <v>739</v>
      </c>
      <c r="AG120" s="89">
        <v>4</v>
      </c>
      <c r="AH120" s="89">
        <v>24.8</v>
      </c>
      <c r="AI120" s="68"/>
      <c r="AJ120" s="68"/>
    </row>
    <row r="121" spans="2:36" ht="9.75" customHeight="1" outlineLevel="3" x14ac:dyDescent="0.3">
      <c r="B121" s="252"/>
      <c r="C121" s="252"/>
      <c r="D121" s="230" t="str">
        <f t="shared" si="0"/>
        <v>фх4-12</v>
      </c>
      <c r="E121" s="231"/>
      <c r="F121" s="231"/>
      <c r="G121" s="231"/>
      <c r="H121" s="231"/>
      <c r="I121" s="231"/>
      <c r="J121" s="231"/>
      <c r="K121" s="231"/>
      <c r="L121" s="231"/>
      <c r="M121" s="231"/>
      <c r="N121" s="231"/>
      <c r="O121" s="231"/>
      <c r="P121" s="231"/>
      <c r="Q121" s="231"/>
      <c r="R121" s="231"/>
      <c r="S121" s="231"/>
      <c r="T121" s="232"/>
      <c r="U121" s="72" t="s">
        <v>22</v>
      </c>
      <c r="V121" s="233">
        <f t="shared" si="2"/>
        <v>8</v>
      </c>
      <c r="W121" s="233"/>
      <c r="X121" s="233"/>
      <c r="AE121" s="89" t="s">
        <v>879</v>
      </c>
      <c r="AF121" s="89" t="s">
        <v>739</v>
      </c>
      <c r="AG121" s="89">
        <v>8</v>
      </c>
      <c r="AH121" s="89">
        <v>320.8</v>
      </c>
      <c r="AI121" s="68"/>
      <c r="AJ121" s="68"/>
    </row>
    <row r="122" spans="2:36" ht="9.75" customHeight="1" outlineLevel="3" x14ac:dyDescent="0.3">
      <c r="B122" s="252"/>
      <c r="C122" s="252"/>
      <c r="D122" s="230" t="str">
        <f t="shared" si="0"/>
        <v>фх4-13</v>
      </c>
      <c r="E122" s="231"/>
      <c r="F122" s="231"/>
      <c r="G122" s="231"/>
      <c r="H122" s="231"/>
      <c r="I122" s="231"/>
      <c r="J122" s="231"/>
      <c r="K122" s="231"/>
      <c r="L122" s="231"/>
      <c r="M122" s="231"/>
      <c r="N122" s="231"/>
      <c r="O122" s="231"/>
      <c r="P122" s="231"/>
      <c r="Q122" s="231"/>
      <c r="R122" s="231"/>
      <c r="S122" s="231"/>
      <c r="T122" s="232"/>
      <c r="U122" s="72" t="s">
        <v>22</v>
      </c>
      <c r="V122" s="233">
        <f t="shared" si="2"/>
        <v>1</v>
      </c>
      <c r="W122" s="233"/>
      <c r="X122" s="233"/>
      <c r="AE122" s="89" t="s">
        <v>880</v>
      </c>
      <c r="AF122" s="89" t="s">
        <v>739</v>
      </c>
      <c r="AG122" s="89">
        <v>1</v>
      </c>
      <c r="AH122" s="89">
        <v>22.3</v>
      </c>
      <c r="AI122" s="68"/>
      <c r="AJ122" s="68"/>
    </row>
    <row r="123" spans="2:36" ht="9.75" customHeight="1" outlineLevel="3" x14ac:dyDescent="0.3">
      <c r="B123" s="252"/>
      <c r="C123" s="252"/>
      <c r="D123" s="230" t="str">
        <f t="shared" si="0"/>
        <v>фх4-14</v>
      </c>
      <c r="E123" s="231"/>
      <c r="F123" s="231"/>
      <c r="G123" s="231"/>
      <c r="H123" s="231"/>
      <c r="I123" s="231"/>
      <c r="J123" s="231"/>
      <c r="K123" s="231"/>
      <c r="L123" s="231"/>
      <c r="M123" s="231"/>
      <c r="N123" s="231"/>
      <c r="O123" s="231"/>
      <c r="P123" s="231"/>
      <c r="Q123" s="231"/>
      <c r="R123" s="231"/>
      <c r="S123" s="231"/>
      <c r="T123" s="232"/>
      <c r="U123" s="72" t="s">
        <v>22</v>
      </c>
      <c r="V123" s="233">
        <f t="shared" si="2"/>
        <v>2</v>
      </c>
      <c r="W123" s="233"/>
      <c r="X123" s="233"/>
      <c r="AE123" s="89" t="s">
        <v>881</v>
      </c>
      <c r="AF123" s="89" t="s">
        <v>739</v>
      </c>
      <c r="AG123" s="89">
        <v>2</v>
      </c>
      <c r="AH123" s="89">
        <v>22.8</v>
      </c>
      <c r="AI123" s="68"/>
      <c r="AJ123" s="68"/>
    </row>
    <row r="124" spans="2:36" ht="9.75" customHeight="1" outlineLevel="3" x14ac:dyDescent="0.3">
      <c r="B124" s="252"/>
      <c r="C124" s="252"/>
      <c r="D124" s="230" t="str">
        <f t="shared" si="0"/>
        <v>фх4-15</v>
      </c>
      <c r="E124" s="231"/>
      <c r="F124" s="231"/>
      <c r="G124" s="231"/>
      <c r="H124" s="231"/>
      <c r="I124" s="231"/>
      <c r="J124" s="231"/>
      <c r="K124" s="231"/>
      <c r="L124" s="231"/>
      <c r="M124" s="231"/>
      <c r="N124" s="231"/>
      <c r="O124" s="231"/>
      <c r="P124" s="231"/>
      <c r="Q124" s="231"/>
      <c r="R124" s="231"/>
      <c r="S124" s="231"/>
      <c r="T124" s="232"/>
      <c r="U124" s="72" t="s">
        <v>22</v>
      </c>
      <c r="V124" s="233">
        <f t="shared" si="2"/>
        <v>1</v>
      </c>
      <c r="W124" s="233"/>
      <c r="X124" s="233"/>
      <c r="AE124" s="89" t="s">
        <v>882</v>
      </c>
      <c r="AF124" s="89" t="s">
        <v>739</v>
      </c>
      <c r="AG124" s="89">
        <v>1</v>
      </c>
      <c r="AH124" s="89">
        <v>10.9</v>
      </c>
      <c r="AI124" s="68"/>
      <c r="AJ124" s="68"/>
    </row>
    <row r="125" spans="2:36" ht="9.75" customHeight="1" outlineLevel="4" x14ac:dyDescent="0.3">
      <c r="B125" s="252"/>
      <c r="C125" s="252"/>
      <c r="D125" s="230" t="str">
        <f t="shared" si="0"/>
        <v>фх4-16</v>
      </c>
      <c r="E125" s="231"/>
      <c r="F125" s="231"/>
      <c r="G125" s="231"/>
      <c r="H125" s="231"/>
      <c r="I125" s="231"/>
      <c r="J125" s="231"/>
      <c r="K125" s="231"/>
      <c r="L125" s="231"/>
      <c r="M125" s="231"/>
      <c r="N125" s="231"/>
      <c r="O125" s="231"/>
      <c r="P125" s="231"/>
      <c r="Q125" s="231"/>
      <c r="R125" s="231"/>
      <c r="S125" s="231"/>
      <c r="T125" s="232"/>
      <c r="U125" s="72" t="s">
        <v>22</v>
      </c>
      <c r="V125" s="233">
        <f t="shared" si="2"/>
        <v>2</v>
      </c>
      <c r="W125" s="233"/>
      <c r="X125" s="233"/>
      <c r="AE125" s="89" t="s">
        <v>883</v>
      </c>
      <c r="AF125" s="89" t="s">
        <v>739</v>
      </c>
      <c r="AG125" s="89">
        <v>2</v>
      </c>
      <c r="AH125" s="89">
        <v>58.4</v>
      </c>
      <c r="AI125" s="68"/>
      <c r="AJ125" s="68"/>
    </row>
    <row r="126" spans="2:36" ht="9.75" customHeight="1" outlineLevel="4" x14ac:dyDescent="0.3">
      <c r="B126" s="252"/>
      <c r="C126" s="252"/>
      <c r="D126" s="230" t="str">
        <f t="shared" si="0"/>
        <v>г2-1</v>
      </c>
      <c r="E126" s="231"/>
      <c r="F126" s="231"/>
      <c r="G126" s="231"/>
      <c r="H126" s="231"/>
      <c r="I126" s="231"/>
      <c r="J126" s="231"/>
      <c r="K126" s="231"/>
      <c r="L126" s="231"/>
      <c r="M126" s="231"/>
      <c r="N126" s="231"/>
      <c r="O126" s="231"/>
      <c r="P126" s="231"/>
      <c r="Q126" s="231"/>
      <c r="R126" s="231"/>
      <c r="S126" s="231"/>
      <c r="T126" s="232"/>
      <c r="U126" s="72" t="s">
        <v>22</v>
      </c>
      <c r="V126" s="233">
        <f t="shared" si="2"/>
        <v>4</v>
      </c>
      <c r="W126" s="233"/>
      <c r="X126" s="233"/>
      <c r="AE126" s="89" t="s">
        <v>884</v>
      </c>
      <c r="AF126" s="89" t="s">
        <v>741</v>
      </c>
      <c r="AG126" s="89">
        <v>4</v>
      </c>
      <c r="AH126" s="89">
        <v>56.8</v>
      </c>
      <c r="AI126" s="68"/>
      <c r="AJ126" s="68"/>
    </row>
    <row r="127" spans="2:36" ht="9.75" customHeight="1" outlineLevel="4" x14ac:dyDescent="0.3">
      <c r="B127" s="252"/>
      <c r="C127" s="252"/>
      <c r="D127" s="230" t="str">
        <f t="shared" si="0"/>
        <v>г2-2</v>
      </c>
      <c r="E127" s="231"/>
      <c r="F127" s="231"/>
      <c r="G127" s="231"/>
      <c r="H127" s="231"/>
      <c r="I127" s="231"/>
      <c r="J127" s="231"/>
      <c r="K127" s="231"/>
      <c r="L127" s="231"/>
      <c r="M127" s="231"/>
      <c r="N127" s="231"/>
      <c r="O127" s="231"/>
      <c r="P127" s="231"/>
      <c r="Q127" s="231"/>
      <c r="R127" s="231"/>
      <c r="S127" s="231"/>
      <c r="T127" s="232"/>
      <c r="U127" s="72" t="s">
        <v>22</v>
      </c>
      <c r="V127" s="233">
        <f t="shared" si="2"/>
        <v>8</v>
      </c>
      <c r="W127" s="233"/>
      <c r="X127" s="233"/>
      <c r="AE127" s="89" t="s">
        <v>885</v>
      </c>
      <c r="AF127" s="89" t="s">
        <v>741</v>
      </c>
      <c r="AG127" s="89">
        <v>8</v>
      </c>
      <c r="AH127" s="89">
        <v>67.2</v>
      </c>
      <c r="AI127" s="68"/>
      <c r="AJ127" s="68"/>
    </row>
    <row r="128" spans="2:36" ht="9.75" customHeight="1" outlineLevel="4" x14ac:dyDescent="0.3">
      <c r="B128" s="252"/>
      <c r="C128" s="252"/>
      <c r="D128" s="230" t="str">
        <f t="shared" si="0"/>
        <v>вг-1</v>
      </c>
      <c r="E128" s="231"/>
      <c r="F128" s="231"/>
      <c r="G128" s="231"/>
      <c r="H128" s="231"/>
      <c r="I128" s="231"/>
      <c r="J128" s="231"/>
      <c r="K128" s="231"/>
      <c r="L128" s="231"/>
      <c r="M128" s="231"/>
      <c r="N128" s="231"/>
      <c r="O128" s="231"/>
      <c r="P128" s="231"/>
      <c r="Q128" s="231"/>
      <c r="R128" s="231"/>
      <c r="S128" s="231"/>
      <c r="T128" s="232"/>
      <c r="U128" s="72" t="s">
        <v>22</v>
      </c>
      <c r="V128" s="233">
        <f t="shared" si="2"/>
        <v>10</v>
      </c>
      <c r="W128" s="233"/>
      <c r="X128" s="233"/>
      <c r="AE128" s="89" t="s">
        <v>451</v>
      </c>
      <c r="AF128" s="89" t="s">
        <v>886</v>
      </c>
      <c r="AG128" s="89">
        <v>10</v>
      </c>
      <c r="AH128" s="89">
        <v>69</v>
      </c>
      <c r="AI128" s="68"/>
      <c r="AJ128" s="68"/>
    </row>
    <row r="129" spans="2:36" ht="9.75" customHeight="1" outlineLevel="4" x14ac:dyDescent="0.3">
      <c r="B129" s="252"/>
      <c r="C129" s="252"/>
      <c r="D129" s="230" t="str">
        <f t="shared" si="0"/>
        <v>п-7</v>
      </c>
      <c r="E129" s="231"/>
      <c r="F129" s="231"/>
      <c r="G129" s="231"/>
      <c r="H129" s="231"/>
      <c r="I129" s="231"/>
      <c r="J129" s="231"/>
      <c r="K129" s="231"/>
      <c r="L129" s="231"/>
      <c r="M129" s="231"/>
      <c r="N129" s="231"/>
      <c r="O129" s="231"/>
      <c r="P129" s="231"/>
      <c r="Q129" s="231"/>
      <c r="R129" s="231"/>
      <c r="S129" s="231"/>
      <c r="T129" s="232"/>
      <c r="U129" s="72" t="s">
        <v>22</v>
      </c>
      <c r="V129" s="233">
        <f t="shared" si="2"/>
        <v>12</v>
      </c>
      <c r="W129" s="233"/>
      <c r="X129" s="233"/>
      <c r="AE129" s="89" t="s">
        <v>887</v>
      </c>
      <c r="AF129" s="89" t="s">
        <v>401</v>
      </c>
      <c r="AG129" s="89">
        <v>12</v>
      </c>
      <c r="AH129" s="89">
        <v>750</v>
      </c>
      <c r="AI129" s="68"/>
      <c r="AJ129" s="68"/>
    </row>
    <row r="130" spans="2:36" ht="9.75" customHeight="1" outlineLevel="4" x14ac:dyDescent="0.3">
      <c r="B130" s="252"/>
      <c r="C130" s="252"/>
      <c r="D130" s="230" t="str">
        <f t="shared" si="0"/>
        <v>п-8</v>
      </c>
      <c r="E130" s="231"/>
      <c r="F130" s="231"/>
      <c r="G130" s="231"/>
      <c r="H130" s="231"/>
      <c r="I130" s="231"/>
      <c r="J130" s="231"/>
      <c r="K130" s="231"/>
      <c r="L130" s="231"/>
      <c r="M130" s="231"/>
      <c r="N130" s="231"/>
      <c r="O130" s="231"/>
      <c r="P130" s="231"/>
      <c r="Q130" s="231"/>
      <c r="R130" s="231"/>
      <c r="S130" s="231"/>
      <c r="T130" s="232"/>
      <c r="U130" s="72" t="s">
        <v>22</v>
      </c>
      <c r="V130" s="233">
        <f t="shared" si="2"/>
        <v>3</v>
      </c>
      <c r="W130" s="233"/>
      <c r="X130" s="233"/>
      <c r="AE130" s="89" t="s">
        <v>888</v>
      </c>
      <c r="AF130" s="89" t="s">
        <v>401</v>
      </c>
      <c r="AG130" s="89">
        <v>3</v>
      </c>
      <c r="AH130" s="89">
        <v>89.4</v>
      </c>
      <c r="AI130" s="68"/>
      <c r="AJ130" s="68"/>
    </row>
    <row r="131" spans="2:36" ht="9.75" customHeight="1" outlineLevel="4" x14ac:dyDescent="0.3">
      <c r="B131" s="252"/>
      <c r="C131" s="252"/>
      <c r="D131" s="230" t="str">
        <f t="shared" si="0"/>
        <v>ФМ3-1</v>
      </c>
      <c r="E131" s="231"/>
      <c r="F131" s="231"/>
      <c r="G131" s="231"/>
      <c r="H131" s="231"/>
      <c r="I131" s="231"/>
      <c r="J131" s="231"/>
      <c r="K131" s="231"/>
      <c r="L131" s="231"/>
      <c r="M131" s="231"/>
      <c r="N131" s="231"/>
      <c r="O131" s="231"/>
      <c r="P131" s="231"/>
      <c r="Q131" s="231"/>
      <c r="R131" s="231"/>
      <c r="S131" s="231"/>
      <c r="T131" s="232"/>
      <c r="U131" s="72" t="s">
        <v>22</v>
      </c>
      <c r="V131" s="233">
        <f t="shared" si="2"/>
        <v>1</v>
      </c>
      <c r="W131" s="233"/>
      <c r="X131" s="233"/>
      <c r="AE131" s="89" t="s">
        <v>889</v>
      </c>
      <c r="AF131" s="89" t="s">
        <v>768</v>
      </c>
      <c r="AG131" s="89">
        <v>1</v>
      </c>
      <c r="AH131" s="89">
        <v>61.3</v>
      </c>
      <c r="AI131" s="68"/>
      <c r="AJ131" s="68"/>
    </row>
    <row r="132" spans="2:36" ht="9.75" customHeight="1" outlineLevel="4" x14ac:dyDescent="0.3">
      <c r="B132" s="252"/>
      <c r="C132" s="252"/>
      <c r="D132" s="230" t="str">
        <f t="shared" si="0"/>
        <v>фх3-27</v>
      </c>
      <c r="E132" s="231"/>
      <c r="F132" s="231"/>
      <c r="G132" s="231"/>
      <c r="H132" s="231"/>
      <c r="I132" s="231"/>
      <c r="J132" s="231"/>
      <c r="K132" s="231"/>
      <c r="L132" s="231"/>
      <c r="M132" s="231"/>
      <c r="N132" s="231"/>
      <c r="O132" s="231"/>
      <c r="P132" s="231"/>
      <c r="Q132" s="231"/>
      <c r="R132" s="231"/>
      <c r="S132" s="231"/>
      <c r="T132" s="232"/>
      <c r="U132" s="72" t="s">
        <v>22</v>
      </c>
      <c r="V132" s="233">
        <f t="shared" si="2"/>
        <v>1</v>
      </c>
      <c r="W132" s="233"/>
      <c r="X132" s="233"/>
      <c r="AE132" s="89" t="s">
        <v>760</v>
      </c>
      <c r="AF132" s="89" t="s">
        <v>739</v>
      </c>
      <c r="AG132" s="89">
        <v>1</v>
      </c>
      <c r="AH132" s="89">
        <v>76.599999999999994</v>
      </c>
      <c r="AI132" s="68"/>
      <c r="AJ132" s="68"/>
    </row>
    <row r="133" spans="2:36" ht="9.75" customHeight="1" outlineLevel="4" collapsed="1" x14ac:dyDescent="0.3">
      <c r="B133" s="252"/>
      <c r="C133" s="252"/>
      <c r="D133" s="230" t="str">
        <f t="shared" si="0"/>
        <v>б5-5</v>
      </c>
      <c r="E133" s="231"/>
      <c r="F133" s="231"/>
      <c r="G133" s="231"/>
      <c r="H133" s="231"/>
      <c r="I133" s="231"/>
      <c r="J133" s="231"/>
      <c r="K133" s="231"/>
      <c r="L133" s="231"/>
      <c r="M133" s="231"/>
      <c r="N133" s="231"/>
      <c r="O133" s="231"/>
      <c r="P133" s="231"/>
      <c r="Q133" s="231"/>
      <c r="R133" s="231"/>
      <c r="S133" s="231"/>
      <c r="T133" s="232"/>
      <c r="U133" s="72" t="s">
        <v>22</v>
      </c>
      <c r="V133" s="233">
        <f t="shared" si="2"/>
        <v>1</v>
      </c>
      <c r="W133" s="233"/>
      <c r="X133" s="233"/>
      <c r="AE133" s="89" t="s">
        <v>890</v>
      </c>
      <c r="AF133" s="89" t="s">
        <v>393</v>
      </c>
      <c r="AG133" s="89">
        <v>1</v>
      </c>
      <c r="AH133" s="89">
        <v>54.3</v>
      </c>
      <c r="AI133" s="68"/>
      <c r="AJ133" s="68"/>
    </row>
    <row r="134" spans="2:36" ht="9.75" hidden="1" customHeight="1" outlineLevel="5" x14ac:dyDescent="0.3">
      <c r="B134" s="252"/>
      <c r="C134" s="252"/>
      <c r="D134" s="230">
        <f t="shared" si="0"/>
        <v>0</v>
      </c>
      <c r="E134" s="231"/>
      <c r="F134" s="231"/>
      <c r="G134" s="231"/>
      <c r="H134" s="231"/>
      <c r="I134" s="231"/>
      <c r="J134" s="231"/>
      <c r="K134" s="231"/>
      <c r="L134" s="231"/>
      <c r="M134" s="231"/>
      <c r="N134" s="231"/>
      <c r="O134" s="231"/>
      <c r="P134" s="231"/>
      <c r="Q134" s="231"/>
      <c r="R134" s="231"/>
      <c r="S134" s="231"/>
      <c r="T134" s="232"/>
      <c r="U134" s="72" t="s">
        <v>22</v>
      </c>
      <c r="V134" s="233">
        <f t="shared" ref="V134:V269" si="3">AH134</f>
        <v>0</v>
      </c>
      <c r="W134" s="233"/>
      <c r="X134" s="233"/>
      <c r="AE134" s="88"/>
      <c r="AF134" s="88"/>
      <c r="AG134" s="88"/>
      <c r="AH134" s="88"/>
      <c r="AI134" s="68"/>
      <c r="AJ134" s="68"/>
    </row>
    <row r="135" spans="2:36" ht="9.75" hidden="1" customHeight="1" outlineLevel="5" x14ac:dyDescent="0.3">
      <c r="B135" s="252"/>
      <c r="C135" s="252"/>
      <c r="D135" s="230">
        <f t="shared" si="0"/>
        <v>0</v>
      </c>
      <c r="E135" s="231"/>
      <c r="F135" s="231"/>
      <c r="G135" s="231"/>
      <c r="H135" s="231"/>
      <c r="I135" s="231"/>
      <c r="J135" s="231"/>
      <c r="K135" s="231"/>
      <c r="L135" s="231"/>
      <c r="M135" s="231"/>
      <c r="N135" s="231"/>
      <c r="O135" s="231"/>
      <c r="P135" s="231"/>
      <c r="Q135" s="231"/>
      <c r="R135" s="231"/>
      <c r="S135" s="231"/>
      <c r="T135" s="232"/>
      <c r="U135" s="72" t="s">
        <v>22</v>
      </c>
      <c r="V135" s="233">
        <f t="shared" si="3"/>
        <v>0</v>
      </c>
      <c r="W135" s="233"/>
      <c r="X135" s="233"/>
      <c r="AE135" s="88"/>
      <c r="AF135" s="88"/>
      <c r="AG135" s="88"/>
      <c r="AH135" s="88"/>
      <c r="AI135" s="68"/>
      <c r="AJ135" s="68"/>
    </row>
    <row r="136" spans="2:36" ht="9.75" hidden="1" customHeight="1" outlineLevel="5" x14ac:dyDescent="0.3">
      <c r="B136" s="252"/>
      <c r="C136" s="252"/>
      <c r="D136" s="230">
        <f t="shared" si="0"/>
        <v>0</v>
      </c>
      <c r="E136" s="231"/>
      <c r="F136" s="231"/>
      <c r="G136" s="231"/>
      <c r="H136" s="231"/>
      <c r="I136" s="231"/>
      <c r="J136" s="231"/>
      <c r="K136" s="231"/>
      <c r="L136" s="231"/>
      <c r="M136" s="231"/>
      <c r="N136" s="231"/>
      <c r="O136" s="231"/>
      <c r="P136" s="231"/>
      <c r="Q136" s="231"/>
      <c r="R136" s="231"/>
      <c r="S136" s="231"/>
      <c r="T136" s="232"/>
      <c r="U136" s="72" t="s">
        <v>22</v>
      </c>
      <c r="V136" s="233">
        <f t="shared" si="3"/>
        <v>0</v>
      </c>
      <c r="W136" s="233"/>
      <c r="X136" s="233"/>
      <c r="AE136" s="88"/>
      <c r="AF136" s="88"/>
      <c r="AG136" s="88"/>
      <c r="AH136" s="88"/>
      <c r="AI136" s="68"/>
      <c r="AJ136" s="68"/>
    </row>
    <row r="137" spans="2:36" ht="9.75" hidden="1" customHeight="1" outlineLevel="5" x14ac:dyDescent="0.3">
      <c r="B137" s="252"/>
      <c r="C137" s="252"/>
      <c r="D137" s="230">
        <f t="shared" si="0"/>
        <v>0</v>
      </c>
      <c r="E137" s="231"/>
      <c r="F137" s="231"/>
      <c r="G137" s="231"/>
      <c r="H137" s="231"/>
      <c r="I137" s="231"/>
      <c r="J137" s="231"/>
      <c r="K137" s="231"/>
      <c r="L137" s="231"/>
      <c r="M137" s="231"/>
      <c r="N137" s="231"/>
      <c r="O137" s="231"/>
      <c r="P137" s="231"/>
      <c r="Q137" s="231"/>
      <c r="R137" s="231"/>
      <c r="S137" s="231"/>
      <c r="T137" s="232"/>
      <c r="U137" s="72" t="s">
        <v>22</v>
      </c>
      <c r="V137" s="233">
        <f t="shared" si="3"/>
        <v>0</v>
      </c>
      <c r="W137" s="233"/>
      <c r="X137" s="233"/>
      <c r="AE137" s="88"/>
      <c r="AF137" s="88"/>
      <c r="AG137" s="88"/>
      <c r="AH137" s="88"/>
      <c r="AI137" s="68"/>
      <c r="AJ137" s="68"/>
    </row>
    <row r="138" spans="2:36" ht="9.75" hidden="1" customHeight="1" outlineLevel="5" x14ac:dyDescent="0.3">
      <c r="B138" s="252"/>
      <c r="C138" s="252"/>
      <c r="D138" s="230">
        <f t="shared" si="0"/>
        <v>0</v>
      </c>
      <c r="E138" s="231"/>
      <c r="F138" s="231"/>
      <c r="G138" s="231"/>
      <c r="H138" s="231"/>
      <c r="I138" s="231"/>
      <c r="J138" s="231"/>
      <c r="K138" s="231"/>
      <c r="L138" s="231"/>
      <c r="M138" s="231"/>
      <c r="N138" s="231"/>
      <c r="O138" s="231"/>
      <c r="P138" s="231"/>
      <c r="Q138" s="231"/>
      <c r="R138" s="231"/>
      <c r="S138" s="231"/>
      <c r="T138" s="232"/>
      <c r="U138" s="72" t="s">
        <v>22</v>
      </c>
      <c r="V138" s="233">
        <f t="shared" si="3"/>
        <v>0</v>
      </c>
      <c r="W138" s="233"/>
      <c r="X138" s="233"/>
      <c r="AE138" s="88"/>
      <c r="AF138" s="88"/>
      <c r="AG138" s="88"/>
      <c r="AH138" s="88"/>
      <c r="AI138" s="68"/>
      <c r="AJ138" s="68"/>
    </row>
    <row r="139" spans="2:36" ht="9.75" hidden="1" customHeight="1" outlineLevel="5" x14ac:dyDescent="0.3">
      <c r="B139" s="252"/>
      <c r="C139" s="252"/>
      <c r="D139" s="230">
        <f t="shared" si="0"/>
        <v>0</v>
      </c>
      <c r="E139" s="231"/>
      <c r="F139" s="231"/>
      <c r="G139" s="231"/>
      <c r="H139" s="231"/>
      <c r="I139" s="231"/>
      <c r="J139" s="231"/>
      <c r="K139" s="231"/>
      <c r="L139" s="231"/>
      <c r="M139" s="231"/>
      <c r="N139" s="231"/>
      <c r="O139" s="231"/>
      <c r="P139" s="231"/>
      <c r="Q139" s="231"/>
      <c r="R139" s="231"/>
      <c r="S139" s="231"/>
      <c r="T139" s="232"/>
      <c r="U139" s="72" t="s">
        <v>22</v>
      </c>
      <c r="V139" s="233">
        <f t="shared" si="3"/>
        <v>0</v>
      </c>
      <c r="W139" s="233"/>
      <c r="X139" s="233"/>
      <c r="AE139" s="88"/>
      <c r="AF139" s="88"/>
      <c r="AG139" s="88"/>
      <c r="AH139" s="88"/>
      <c r="AI139" s="68"/>
      <c r="AJ139" s="68"/>
    </row>
    <row r="140" spans="2:36" ht="9.75" hidden="1" customHeight="1" outlineLevel="5" x14ac:dyDescent="0.3">
      <c r="B140" s="252"/>
      <c r="C140" s="252"/>
      <c r="D140" s="230">
        <f t="shared" si="0"/>
        <v>0</v>
      </c>
      <c r="E140" s="231"/>
      <c r="F140" s="231"/>
      <c r="G140" s="231"/>
      <c r="H140" s="231"/>
      <c r="I140" s="231"/>
      <c r="J140" s="231"/>
      <c r="K140" s="231"/>
      <c r="L140" s="231"/>
      <c r="M140" s="231"/>
      <c r="N140" s="231"/>
      <c r="O140" s="231"/>
      <c r="P140" s="231"/>
      <c r="Q140" s="231"/>
      <c r="R140" s="231"/>
      <c r="S140" s="231"/>
      <c r="T140" s="232"/>
      <c r="U140" s="72" t="s">
        <v>22</v>
      </c>
      <c r="V140" s="233">
        <f t="shared" si="3"/>
        <v>0</v>
      </c>
      <c r="W140" s="233"/>
      <c r="X140" s="233"/>
      <c r="AE140" s="88"/>
      <c r="AF140" s="88"/>
      <c r="AG140" s="88"/>
      <c r="AH140" s="88"/>
      <c r="AI140" s="68"/>
      <c r="AJ140" s="68"/>
    </row>
    <row r="141" spans="2:36" ht="9.75" hidden="1" customHeight="1" outlineLevel="5" x14ac:dyDescent="0.3">
      <c r="B141" s="252"/>
      <c r="C141" s="252"/>
      <c r="D141" s="230">
        <f t="shared" si="0"/>
        <v>0</v>
      </c>
      <c r="E141" s="231"/>
      <c r="F141" s="231"/>
      <c r="G141" s="231"/>
      <c r="H141" s="231"/>
      <c r="I141" s="231"/>
      <c r="J141" s="231"/>
      <c r="K141" s="231"/>
      <c r="L141" s="231"/>
      <c r="M141" s="231"/>
      <c r="N141" s="231"/>
      <c r="O141" s="231"/>
      <c r="P141" s="231"/>
      <c r="Q141" s="231"/>
      <c r="R141" s="231"/>
      <c r="S141" s="231"/>
      <c r="T141" s="232"/>
      <c r="U141" s="72" t="s">
        <v>22</v>
      </c>
      <c r="V141" s="233">
        <f t="shared" si="3"/>
        <v>0</v>
      </c>
      <c r="W141" s="233"/>
      <c r="X141" s="233"/>
      <c r="AE141" s="88"/>
      <c r="AF141" s="88"/>
      <c r="AG141" s="88"/>
      <c r="AH141" s="88"/>
      <c r="AI141" s="68"/>
      <c r="AJ141" s="68"/>
    </row>
    <row r="142" spans="2:36" ht="9.75" hidden="1" customHeight="1" outlineLevel="5" x14ac:dyDescent="0.3">
      <c r="B142" s="252"/>
      <c r="C142" s="252"/>
      <c r="D142" s="230">
        <f t="shared" si="0"/>
        <v>0</v>
      </c>
      <c r="E142" s="231"/>
      <c r="F142" s="231"/>
      <c r="G142" s="231"/>
      <c r="H142" s="231"/>
      <c r="I142" s="231"/>
      <c r="J142" s="231"/>
      <c r="K142" s="231"/>
      <c r="L142" s="231"/>
      <c r="M142" s="231"/>
      <c r="N142" s="231"/>
      <c r="O142" s="231"/>
      <c r="P142" s="231"/>
      <c r="Q142" s="231"/>
      <c r="R142" s="231"/>
      <c r="S142" s="231"/>
      <c r="T142" s="232"/>
      <c r="U142" s="72" t="s">
        <v>22</v>
      </c>
      <c r="V142" s="233">
        <f t="shared" si="3"/>
        <v>0</v>
      </c>
      <c r="W142" s="233"/>
      <c r="X142" s="233"/>
      <c r="AE142" s="88"/>
      <c r="AF142" s="88"/>
      <c r="AG142" s="88"/>
      <c r="AH142" s="88"/>
      <c r="AI142" s="68"/>
      <c r="AJ142" s="68"/>
    </row>
    <row r="143" spans="2:36" ht="9.75" hidden="1" customHeight="1" outlineLevel="5" x14ac:dyDescent="0.3">
      <c r="B143" s="252"/>
      <c r="C143" s="252"/>
      <c r="D143" s="230">
        <f t="shared" si="0"/>
        <v>0</v>
      </c>
      <c r="E143" s="231"/>
      <c r="F143" s="231"/>
      <c r="G143" s="231"/>
      <c r="H143" s="231"/>
      <c r="I143" s="231"/>
      <c r="J143" s="231"/>
      <c r="K143" s="231"/>
      <c r="L143" s="231"/>
      <c r="M143" s="231"/>
      <c r="N143" s="231"/>
      <c r="O143" s="231"/>
      <c r="P143" s="231"/>
      <c r="Q143" s="231"/>
      <c r="R143" s="231"/>
      <c r="S143" s="231"/>
      <c r="T143" s="232"/>
      <c r="U143" s="72" t="s">
        <v>22</v>
      </c>
      <c r="V143" s="233">
        <f t="shared" si="3"/>
        <v>0</v>
      </c>
      <c r="W143" s="233"/>
      <c r="X143" s="233"/>
      <c r="AE143" s="88"/>
      <c r="AF143" s="88"/>
      <c r="AG143" s="88"/>
      <c r="AH143" s="88"/>
      <c r="AI143" s="68"/>
      <c r="AJ143" s="68"/>
    </row>
    <row r="144" spans="2:36" ht="9.75" hidden="1" customHeight="1" outlineLevel="5" x14ac:dyDescent="0.3">
      <c r="B144" s="252"/>
      <c r="C144" s="252"/>
      <c r="D144" s="230">
        <f t="shared" si="0"/>
        <v>0</v>
      </c>
      <c r="E144" s="231"/>
      <c r="F144" s="231"/>
      <c r="G144" s="231"/>
      <c r="H144" s="231"/>
      <c r="I144" s="231"/>
      <c r="J144" s="231"/>
      <c r="K144" s="231"/>
      <c r="L144" s="231"/>
      <c r="M144" s="231"/>
      <c r="N144" s="231"/>
      <c r="O144" s="231"/>
      <c r="P144" s="231"/>
      <c r="Q144" s="231"/>
      <c r="R144" s="231"/>
      <c r="S144" s="231"/>
      <c r="T144" s="232"/>
      <c r="U144" s="72" t="s">
        <v>22</v>
      </c>
      <c r="V144" s="233">
        <f t="shared" si="3"/>
        <v>0</v>
      </c>
      <c r="W144" s="233"/>
      <c r="X144" s="233"/>
      <c r="AE144" s="88"/>
      <c r="AF144" s="88"/>
      <c r="AG144" s="88"/>
      <c r="AH144" s="88"/>
      <c r="AI144" s="68"/>
      <c r="AJ144" s="68"/>
    </row>
    <row r="145" spans="2:36" ht="9.75" hidden="1" customHeight="1" outlineLevel="5" x14ac:dyDescent="0.3">
      <c r="B145" s="252"/>
      <c r="C145" s="252"/>
      <c r="D145" s="230">
        <f t="shared" si="0"/>
        <v>0</v>
      </c>
      <c r="E145" s="231"/>
      <c r="F145" s="231"/>
      <c r="G145" s="231"/>
      <c r="H145" s="231"/>
      <c r="I145" s="231"/>
      <c r="J145" s="231"/>
      <c r="K145" s="231"/>
      <c r="L145" s="231"/>
      <c r="M145" s="231"/>
      <c r="N145" s="231"/>
      <c r="O145" s="231"/>
      <c r="P145" s="231"/>
      <c r="Q145" s="231"/>
      <c r="R145" s="231"/>
      <c r="S145" s="231"/>
      <c r="T145" s="232"/>
      <c r="U145" s="72" t="s">
        <v>22</v>
      </c>
      <c r="V145" s="233">
        <f t="shared" si="3"/>
        <v>0</v>
      </c>
      <c r="W145" s="233"/>
      <c r="X145" s="233"/>
      <c r="AE145" s="88"/>
      <c r="AF145" s="88"/>
      <c r="AG145" s="88"/>
      <c r="AH145" s="88"/>
      <c r="AI145" s="68"/>
      <c r="AJ145" s="68"/>
    </row>
    <row r="146" spans="2:36" ht="9.75" hidden="1" customHeight="1" outlineLevel="5" x14ac:dyDescent="0.3">
      <c r="B146" s="252"/>
      <c r="C146" s="252"/>
      <c r="D146" s="230">
        <f t="shared" si="0"/>
        <v>0</v>
      </c>
      <c r="E146" s="231"/>
      <c r="F146" s="231"/>
      <c r="G146" s="231"/>
      <c r="H146" s="231"/>
      <c r="I146" s="231"/>
      <c r="J146" s="231"/>
      <c r="K146" s="231"/>
      <c r="L146" s="231"/>
      <c r="M146" s="231"/>
      <c r="N146" s="231"/>
      <c r="O146" s="231"/>
      <c r="P146" s="231"/>
      <c r="Q146" s="231"/>
      <c r="R146" s="231"/>
      <c r="S146" s="231"/>
      <c r="T146" s="232"/>
      <c r="U146" s="72" t="s">
        <v>22</v>
      </c>
      <c r="V146" s="233">
        <f t="shared" si="3"/>
        <v>0</v>
      </c>
      <c r="W146" s="233"/>
      <c r="X146" s="233"/>
      <c r="AE146" s="88"/>
      <c r="AF146" s="88"/>
      <c r="AG146" s="88"/>
      <c r="AH146" s="88"/>
      <c r="AI146" s="68"/>
      <c r="AJ146" s="68"/>
    </row>
    <row r="147" spans="2:36" ht="9.75" hidden="1" customHeight="1" outlineLevel="5" x14ac:dyDescent="0.3">
      <c r="B147" s="252"/>
      <c r="C147" s="252"/>
      <c r="D147" s="230">
        <f t="shared" si="0"/>
        <v>0</v>
      </c>
      <c r="E147" s="231"/>
      <c r="F147" s="231"/>
      <c r="G147" s="231"/>
      <c r="H147" s="231"/>
      <c r="I147" s="231"/>
      <c r="J147" s="231"/>
      <c r="K147" s="231"/>
      <c r="L147" s="231"/>
      <c r="M147" s="231"/>
      <c r="N147" s="231"/>
      <c r="O147" s="231"/>
      <c r="P147" s="231"/>
      <c r="Q147" s="231"/>
      <c r="R147" s="231"/>
      <c r="S147" s="231"/>
      <c r="T147" s="232"/>
      <c r="U147" s="72" t="s">
        <v>22</v>
      </c>
      <c r="V147" s="233">
        <f t="shared" si="3"/>
        <v>0</v>
      </c>
      <c r="W147" s="233"/>
      <c r="X147" s="233"/>
      <c r="AE147" s="88"/>
      <c r="AF147" s="88"/>
      <c r="AG147" s="88"/>
      <c r="AH147" s="88"/>
      <c r="AI147" s="68"/>
      <c r="AJ147" s="68"/>
    </row>
    <row r="148" spans="2:36" ht="9.75" hidden="1" customHeight="1" outlineLevel="5" x14ac:dyDescent="0.3">
      <c r="B148" s="252"/>
      <c r="C148" s="252"/>
      <c r="D148" s="230">
        <f t="shared" si="0"/>
        <v>0</v>
      </c>
      <c r="E148" s="231"/>
      <c r="F148" s="231"/>
      <c r="G148" s="231"/>
      <c r="H148" s="231"/>
      <c r="I148" s="231"/>
      <c r="J148" s="231"/>
      <c r="K148" s="231"/>
      <c r="L148" s="231"/>
      <c r="M148" s="231"/>
      <c r="N148" s="231"/>
      <c r="O148" s="231"/>
      <c r="P148" s="231"/>
      <c r="Q148" s="231"/>
      <c r="R148" s="231"/>
      <c r="S148" s="231"/>
      <c r="T148" s="232"/>
      <c r="U148" s="72" t="s">
        <v>22</v>
      </c>
      <c r="V148" s="233">
        <f t="shared" si="3"/>
        <v>0</v>
      </c>
      <c r="W148" s="233"/>
      <c r="X148" s="233"/>
      <c r="AE148" s="88"/>
      <c r="AF148" s="88"/>
      <c r="AG148" s="88"/>
      <c r="AH148" s="88"/>
      <c r="AI148" s="68"/>
      <c r="AJ148" s="68"/>
    </row>
    <row r="149" spans="2:36" ht="9.75" hidden="1" customHeight="1" outlineLevel="5" x14ac:dyDescent="0.3">
      <c r="B149" s="252"/>
      <c r="C149" s="252"/>
      <c r="D149" s="230">
        <f t="shared" si="0"/>
        <v>0</v>
      </c>
      <c r="E149" s="231"/>
      <c r="F149" s="231"/>
      <c r="G149" s="231"/>
      <c r="H149" s="231"/>
      <c r="I149" s="231"/>
      <c r="J149" s="231"/>
      <c r="K149" s="231"/>
      <c r="L149" s="231"/>
      <c r="M149" s="231"/>
      <c r="N149" s="231"/>
      <c r="O149" s="231"/>
      <c r="P149" s="231"/>
      <c r="Q149" s="231"/>
      <c r="R149" s="231"/>
      <c r="S149" s="231"/>
      <c r="T149" s="232"/>
      <c r="U149" s="72" t="s">
        <v>22</v>
      </c>
      <c r="V149" s="233">
        <f t="shared" si="3"/>
        <v>0</v>
      </c>
      <c r="W149" s="233"/>
      <c r="X149" s="233"/>
      <c r="AE149" s="88"/>
      <c r="AF149" s="88"/>
      <c r="AG149" s="88"/>
      <c r="AH149" s="88"/>
      <c r="AI149" s="68"/>
      <c r="AJ149" s="68"/>
    </row>
    <row r="150" spans="2:36" ht="9.75" hidden="1" customHeight="1" outlineLevel="5" x14ac:dyDescent="0.3">
      <c r="B150" s="252"/>
      <c r="C150" s="252"/>
      <c r="D150" s="230">
        <f t="shared" si="0"/>
        <v>0</v>
      </c>
      <c r="E150" s="231"/>
      <c r="F150" s="231"/>
      <c r="G150" s="231"/>
      <c r="H150" s="231"/>
      <c r="I150" s="231"/>
      <c r="J150" s="231"/>
      <c r="K150" s="231"/>
      <c r="L150" s="231"/>
      <c r="M150" s="231"/>
      <c r="N150" s="231"/>
      <c r="O150" s="231"/>
      <c r="P150" s="231"/>
      <c r="Q150" s="231"/>
      <c r="R150" s="231"/>
      <c r="S150" s="231"/>
      <c r="T150" s="232"/>
      <c r="U150" s="72" t="s">
        <v>22</v>
      </c>
      <c r="V150" s="233">
        <f t="shared" si="3"/>
        <v>0</v>
      </c>
      <c r="W150" s="233"/>
      <c r="X150" s="233"/>
      <c r="AE150" s="88"/>
      <c r="AF150" s="88"/>
      <c r="AG150" s="88"/>
      <c r="AH150" s="88"/>
      <c r="AI150" s="68"/>
      <c r="AJ150" s="68"/>
    </row>
    <row r="151" spans="2:36" ht="9.75" hidden="1" customHeight="1" outlineLevel="5" x14ac:dyDescent="0.3">
      <c r="B151" s="252"/>
      <c r="C151" s="252"/>
      <c r="D151" s="230">
        <f t="shared" si="0"/>
        <v>0</v>
      </c>
      <c r="E151" s="231"/>
      <c r="F151" s="231"/>
      <c r="G151" s="231"/>
      <c r="H151" s="231"/>
      <c r="I151" s="231"/>
      <c r="J151" s="231"/>
      <c r="K151" s="231"/>
      <c r="L151" s="231"/>
      <c r="M151" s="231"/>
      <c r="N151" s="231"/>
      <c r="O151" s="231"/>
      <c r="P151" s="231"/>
      <c r="Q151" s="231"/>
      <c r="R151" s="231"/>
      <c r="S151" s="231"/>
      <c r="T151" s="232"/>
      <c r="U151" s="72" t="s">
        <v>22</v>
      </c>
      <c r="V151" s="233">
        <f t="shared" si="3"/>
        <v>0</v>
      </c>
      <c r="W151" s="233"/>
      <c r="X151" s="233"/>
      <c r="AE151" s="88"/>
      <c r="AF151" s="88"/>
      <c r="AG151" s="88"/>
      <c r="AH151" s="88"/>
      <c r="AI151" s="68"/>
      <c r="AJ151" s="68"/>
    </row>
    <row r="152" spans="2:36" ht="9.75" hidden="1" customHeight="1" outlineLevel="5" x14ac:dyDescent="0.3">
      <c r="B152" s="252"/>
      <c r="C152" s="252"/>
      <c r="D152" s="230">
        <f t="shared" si="0"/>
        <v>0</v>
      </c>
      <c r="E152" s="231"/>
      <c r="F152" s="231"/>
      <c r="G152" s="231"/>
      <c r="H152" s="231"/>
      <c r="I152" s="231"/>
      <c r="J152" s="231"/>
      <c r="K152" s="231"/>
      <c r="L152" s="231"/>
      <c r="M152" s="231"/>
      <c r="N152" s="231"/>
      <c r="O152" s="231"/>
      <c r="P152" s="231"/>
      <c r="Q152" s="231"/>
      <c r="R152" s="231"/>
      <c r="S152" s="231"/>
      <c r="T152" s="232"/>
      <c r="U152" s="72" t="s">
        <v>22</v>
      </c>
      <c r="V152" s="233">
        <f t="shared" si="3"/>
        <v>0</v>
      </c>
      <c r="W152" s="233"/>
      <c r="X152" s="233"/>
      <c r="AE152" s="88"/>
      <c r="AF152" s="88"/>
      <c r="AG152" s="88"/>
      <c r="AH152" s="88"/>
      <c r="AI152" s="68"/>
      <c r="AJ152" s="68"/>
    </row>
    <row r="153" spans="2:36" ht="9.75" hidden="1" customHeight="1" outlineLevel="5" x14ac:dyDescent="0.3">
      <c r="B153" s="252"/>
      <c r="C153" s="252"/>
      <c r="D153" s="230">
        <f t="shared" si="0"/>
        <v>0</v>
      </c>
      <c r="E153" s="231"/>
      <c r="F153" s="231"/>
      <c r="G153" s="231"/>
      <c r="H153" s="231"/>
      <c r="I153" s="231"/>
      <c r="J153" s="231"/>
      <c r="K153" s="231"/>
      <c r="L153" s="231"/>
      <c r="M153" s="231"/>
      <c r="N153" s="231"/>
      <c r="O153" s="231"/>
      <c r="P153" s="231"/>
      <c r="Q153" s="231"/>
      <c r="R153" s="231"/>
      <c r="S153" s="231"/>
      <c r="T153" s="232"/>
      <c r="U153" s="72" t="s">
        <v>22</v>
      </c>
      <c r="V153" s="233">
        <f t="shared" si="3"/>
        <v>0</v>
      </c>
      <c r="W153" s="233"/>
      <c r="X153" s="233"/>
      <c r="AE153" s="88"/>
      <c r="AF153" s="88"/>
      <c r="AG153" s="88"/>
      <c r="AH153" s="88"/>
      <c r="AI153" s="68"/>
      <c r="AJ153" s="68"/>
    </row>
    <row r="154" spans="2:36" ht="9.75" hidden="1" customHeight="1" outlineLevel="5" x14ac:dyDescent="0.3">
      <c r="B154" s="252"/>
      <c r="C154" s="252"/>
      <c r="D154" s="230">
        <f t="shared" si="0"/>
        <v>0</v>
      </c>
      <c r="E154" s="231"/>
      <c r="F154" s="231"/>
      <c r="G154" s="231"/>
      <c r="H154" s="231"/>
      <c r="I154" s="231"/>
      <c r="J154" s="231"/>
      <c r="K154" s="231"/>
      <c r="L154" s="231"/>
      <c r="M154" s="231"/>
      <c r="N154" s="231"/>
      <c r="O154" s="231"/>
      <c r="P154" s="231"/>
      <c r="Q154" s="231"/>
      <c r="R154" s="231"/>
      <c r="S154" s="231"/>
      <c r="T154" s="232"/>
      <c r="U154" s="72" t="s">
        <v>22</v>
      </c>
      <c r="V154" s="233">
        <f t="shared" si="3"/>
        <v>0</v>
      </c>
      <c r="W154" s="233"/>
      <c r="X154" s="233"/>
      <c r="AE154" s="88"/>
      <c r="AF154" s="88"/>
      <c r="AG154" s="88"/>
      <c r="AH154" s="88"/>
      <c r="AI154" s="68"/>
      <c r="AJ154" s="68"/>
    </row>
    <row r="155" spans="2:36" ht="9.75" hidden="1" customHeight="1" outlineLevel="5" x14ac:dyDescent="0.3">
      <c r="B155" s="252"/>
      <c r="C155" s="252"/>
      <c r="D155" s="230">
        <f t="shared" si="0"/>
        <v>0</v>
      </c>
      <c r="E155" s="231"/>
      <c r="F155" s="231"/>
      <c r="G155" s="231"/>
      <c r="H155" s="231"/>
      <c r="I155" s="231"/>
      <c r="J155" s="231"/>
      <c r="K155" s="231"/>
      <c r="L155" s="231"/>
      <c r="M155" s="231"/>
      <c r="N155" s="231"/>
      <c r="O155" s="231"/>
      <c r="P155" s="231"/>
      <c r="Q155" s="231"/>
      <c r="R155" s="231"/>
      <c r="S155" s="231"/>
      <c r="T155" s="232"/>
      <c r="U155" s="72" t="s">
        <v>22</v>
      </c>
      <c r="V155" s="233">
        <f t="shared" si="3"/>
        <v>0</v>
      </c>
      <c r="W155" s="233"/>
      <c r="X155" s="233"/>
      <c r="AE155" s="88"/>
      <c r="AF155" s="88"/>
      <c r="AG155" s="88"/>
      <c r="AH155" s="88"/>
      <c r="AI155" s="68"/>
      <c r="AJ155" s="68"/>
    </row>
    <row r="156" spans="2:36" ht="9.75" hidden="1" customHeight="1" outlineLevel="5" x14ac:dyDescent="0.3">
      <c r="B156" s="252"/>
      <c r="C156" s="252"/>
      <c r="D156" s="230">
        <f t="shared" si="0"/>
        <v>0</v>
      </c>
      <c r="E156" s="231"/>
      <c r="F156" s="231"/>
      <c r="G156" s="231"/>
      <c r="H156" s="231"/>
      <c r="I156" s="231"/>
      <c r="J156" s="231"/>
      <c r="K156" s="231"/>
      <c r="L156" s="231"/>
      <c r="M156" s="231"/>
      <c r="N156" s="231"/>
      <c r="O156" s="231"/>
      <c r="P156" s="231"/>
      <c r="Q156" s="231"/>
      <c r="R156" s="231"/>
      <c r="S156" s="231"/>
      <c r="T156" s="232"/>
      <c r="U156" s="72" t="s">
        <v>22</v>
      </c>
      <c r="V156" s="233">
        <f t="shared" si="3"/>
        <v>0</v>
      </c>
      <c r="W156" s="233"/>
      <c r="X156" s="233"/>
      <c r="AE156" s="88"/>
      <c r="AF156" s="88"/>
      <c r="AG156" s="88"/>
      <c r="AH156" s="88"/>
      <c r="AI156" s="68"/>
      <c r="AJ156" s="68"/>
    </row>
    <row r="157" spans="2:36" ht="9.75" hidden="1" customHeight="1" outlineLevel="5" x14ac:dyDescent="0.3">
      <c r="B157" s="252"/>
      <c r="C157" s="252"/>
      <c r="D157" s="230">
        <f t="shared" si="0"/>
        <v>0</v>
      </c>
      <c r="E157" s="231"/>
      <c r="F157" s="231"/>
      <c r="G157" s="231"/>
      <c r="H157" s="231"/>
      <c r="I157" s="231"/>
      <c r="J157" s="231"/>
      <c r="K157" s="231"/>
      <c r="L157" s="231"/>
      <c r="M157" s="231"/>
      <c r="N157" s="231"/>
      <c r="O157" s="231"/>
      <c r="P157" s="231"/>
      <c r="Q157" s="231"/>
      <c r="R157" s="231"/>
      <c r="S157" s="231"/>
      <c r="T157" s="232"/>
      <c r="U157" s="72" t="s">
        <v>22</v>
      </c>
      <c r="V157" s="233">
        <f t="shared" si="3"/>
        <v>0</v>
      </c>
      <c r="W157" s="233"/>
      <c r="X157" s="233"/>
      <c r="AE157" s="88"/>
      <c r="AF157" s="88"/>
      <c r="AG157" s="88"/>
      <c r="AH157" s="88"/>
      <c r="AI157" s="68"/>
      <c r="AJ157" s="68"/>
    </row>
    <row r="158" spans="2:36" ht="9.75" hidden="1" customHeight="1" outlineLevel="5" x14ac:dyDescent="0.3">
      <c r="B158" s="252"/>
      <c r="C158" s="252"/>
      <c r="D158" s="230">
        <f t="shared" si="0"/>
        <v>0</v>
      </c>
      <c r="E158" s="231"/>
      <c r="F158" s="231"/>
      <c r="G158" s="231"/>
      <c r="H158" s="231"/>
      <c r="I158" s="231"/>
      <c r="J158" s="231"/>
      <c r="K158" s="231"/>
      <c r="L158" s="231"/>
      <c r="M158" s="231"/>
      <c r="N158" s="231"/>
      <c r="O158" s="231"/>
      <c r="P158" s="231"/>
      <c r="Q158" s="231"/>
      <c r="R158" s="231"/>
      <c r="S158" s="231"/>
      <c r="T158" s="232"/>
      <c r="U158" s="72" t="s">
        <v>22</v>
      </c>
      <c r="V158" s="233">
        <f t="shared" si="3"/>
        <v>0</v>
      </c>
      <c r="W158" s="233"/>
      <c r="X158" s="233"/>
      <c r="AE158" s="88"/>
      <c r="AF158" s="88"/>
      <c r="AG158" s="88"/>
      <c r="AH158" s="88"/>
      <c r="AI158" s="68"/>
      <c r="AJ158" s="68"/>
    </row>
    <row r="159" spans="2:36" ht="9.75" hidden="1" customHeight="1" outlineLevel="5" x14ac:dyDescent="0.3">
      <c r="B159" s="252"/>
      <c r="C159" s="252"/>
      <c r="D159" s="230">
        <f t="shared" si="0"/>
        <v>0</v>
      </c>
      <c r="E159" s="231"/>
      <c r="F159" s="231"/>
      <c r="G159" s="231"/>
      <c r="H159" s="231"/>
      <c r="I159" s="231"/>
      <c r="J159" s="231"/>
      <c r="K159" s="231"/>
      <c r="L159" s="231"/>
      <c r="M159" s="231"/>
      <c r="N159" s="231"/>
      <c r="O159" s="231"/>
      <c r="P159" s="231"/>
      <c r="Q159" s="231"/>
      <c r="R159" s="231"/>
      <c r="S159" s="231"/>
      <c r="T159" s="232"/>
      <c r="U159" s="72" t="s">
        <v>22</v>
      </c>
      <c r="V159" s="233">
        <f t="shared" si="3"/>
        <v>0</v>
      </c>
      <c r="W159" s="233"/>
      <c r="X159" s="233"/>
      <c r="AE159" s="88"/>
      <c r="AF159" s="88"/>
      <c r="AG159" s="88"/>
      <c r="AH159" s="88"/>
      <c r="AI159" s="68"/>
      <c r="AJ159" s="68"/>
    </row>
    <row r="160" spans="2:36" ht="9.75" hidden="1" customHeight="1" outlineLevel="5" x14ac:dyDescent="0.3">
      <c r="B160" s="252"/>
      <c r="C160" s="252"/>
      <c r="D160" s="230">
        <f t="shared" si="0"/>
        <v>0</v>
      </c>
      <c r="E160" s="231"/>
      <c r="F160" s="231"/>
      <c r="G160" s="231"/>
      <c r="H160" s="231"/>
      <c r="I160" s="231"/>
      <c r="J160" s="231"/>
      <c r="K160" s="231"/>
      <c r="L160" s="231"/>
      <c r="M160" s="231"/>
      <c r="N160" s="231"/>
      <c r="O160" s="231"/>
      <c r="P160" s="231"/>
      <c r="Q160" s="231"/>
      <c r="R160" s="231"/>
      <c r="S160" s="231"/>
      <c r="T160" s="232"/>
      <c r="U160" s="72" t="s">
        <v>22</v>
      </c>
      <c r="V160" s="233">
        <f t="shared" si="3"/>
        <v>0</v>
      </c>
      <c r="W160" s="233"/>
      <c r="X160" s="233"/>
      <c r="AE160" s="88"/>
      <c r="AF160" s="88"/>
      <c r="AG160" s="88"/>
      <c r="AH160" s="88"/>
      <c r="AI160" s="68"/>
      <c r="AJ160" s="68"/>
    </row>
    <row r="161" spans="2:36" ht="9.75" hidden="1" customHeight="1" outlineLevel="5" x14ac:dyDescent="0.3">
      <c r="B161" s="252"/>
      <c r="C161" s="252"/>
      <c r="D161" s="230">
        <f t="shared" si="0"/>
        <v>0</v>
      </c>
      <c r="E161" s="231"/>
      <c r="F161" s="231"/>
      <c r="G161" s="231"/>
      <c r="H161" s="231"/>
      <c r="I161" s="231"/>
      <c r="J161" s="231"/>
      <c r="K161" s="231"/>
      <c r="L161" s="231"/>
      <c r="M161" s="231"/>
      <c r="N161" s="231"/>
      <c r="O161" s="231"/>
      <c r="P161" s="231"/>
      <c r="Q161" s="231"/>
      <c r="R161" s="231"/>
      <c r="S161" s="231"/>
      <c r="T161" s="232"/>
      <c r="U161" s="72" t="s">
        <v>22</v>
      </c>
      <c r="V161" s="233">
        <f t="shared" si="3"/>
        <v>0</v>
      </c>
      <c r="W161" s="233"/>
      <c r="X161" s="233"/>
      <c r="AE161" s="88"/>
      <c r="AF161" s="88"/>
      <c r="AG161" s="88"/>
      <c r="AH161" s="88"/>
      <c r="AI161" s="68"/>
      <c r="AJ161" s="68"/>
    </row>
    <row r="162" spans="2:36" ht="9.75" hidden="1" customHeight="1" outlineLevel="5" x14ac:dyDescent="0.3">
      <c r="B162" s="252"/>
      <c r="C162" s="252"/>
      <c r="D162" s="230">
        <f t="shared" si="0"/>
        <v>0</v>
      </c>
      <c r="E162" s="231"/>
      <c r="F162" s="231"/>
      <c r="G162" s="231"/>
      <c r="H162" s="231"/>
      <c r="I162" s="231"/>
      <c r="J162" s="231"/>
      <c r="K162" s="231"/>
      <c r="L162" s="231"/>
      <c r="M162" s="231"/>
      <c r="N162" s="231"/>
      <c r="O162" s="231"/>
      <c r="P162" s="231"/>
      <c r="Q162" s="231"/>
      <c r="R162" s="231"/>
      <c r="S162" s="231"/>
      <c r="T162" s="232"/>
      <c r="U162" s="72" t="s">
        <v>22</v>
      </c>
      <c r="V162" s="233">
        <f t="shared" si="3"/>
        <v>0</v>
      </c>
      <c r="W162" s="233"/>
      <c r="X162" s="233"/>
      <c r="AE162" s="88"/>
      <c r="AF162" s="88"/>
      <c r="AG162" s="88"/>
      <c r="AH162" s="88"/>
      <c r="AI162" s="68"/>
      <c r="AJ162" s="68"/>
    </row>
    <row r="163" spans="2:36" ht="9.75" hidden="1" customHeight="1" outlineLevel="5" x14ac:dyDescent="0.3">
      <c r="B163" s="252"/>
      <c r="C163" s="252"/>
      <c r="D163" s="230">
        <f t="shared" si="0"/>
        <v>0</v>
      </c>
      <c r="E163" s="231"/>
      <c r="F163" s="231"/>
      <c r="G163" s="231"/>
      <c r="H163" s="231"/>
      <c r="I163" s="231"/>
      <c r="J163" s="231"/>
      <c r="K163" s="231"/>
      <c r="L163" s="231"/>
      <c r="M163" s="231"/>
      <c r="N163" s="231"/>
      <c r="O163" s="231"/>
      <c r="P163" s="231"/>
      <c r="Q163" s="231"/>
      <c r="R163" s="231"/>
      <c r="S163" s="231"/>
      <c r="T163" s="232"/>
      <c r="U163" s="72" t="s">
        <v>22</v>
      </c>
      <c r="V163" s="233">
        <f t="shared" si="3"/>
        <v>0</v>
      </c>
      <c r="W163" s="233"/>
      <c r="X163" s="233"/>
      <c r="AE163" s="88"/>
      <c r="AF163" s="88"/>
      <c r="AG163" s="88"/>
      <c r="AH163" s="88"/>
      <c r="AI163" s="68"/>
      <c r="AJ163" s="68"/>
    </row>
    <row r="164" spans="2:36" ht="9.75" hidden="1" customHeight="1" outlineLevel="5" x14ac:dyDescent="0.3">
      <c r="B164" s="252"/>
      <c r="C164" s="252"/>
      <c r="D164" s="230">
        <f t="shared" si="0"/>
        <v>0</v>
      </c>
      <c r="E164" s="231"/>
      <c r="F164" s="231"/>
      <c r="G164" s="231"/>
      <c r="H164" s="231"/>
      <c r="I164" s="231"/>
      <c r="J164" s="231"/>
      <c r="K164" s="231"/>
      <c r="L164" s="231"/>
      <c r="M164" s="231"/>
      <c r="N164" s="231"/>
      <c r="O164" s="231"/>
      <c r="P164" s="231"/>
      <c r="Q164" s="231"/>
      <c r="R164" s="231"/>
      <c r="S164" s="231"/>
      <c r="T164" s="232"/>
      <c r="U164" s="72" t="s">
        <v>22</v>
      </c>
      <c r="V164" s="233">
        <f t="shared" si="3"/>
        <v>0</v>
      </c>
      <c r="W164" s="233"/>
      <c r="X164" s="233"/>
      <c r="AE164" s="88"/>
      <c r="AF164" s="88"/>
      <c r="AG164" s="88"/>
      <c r="AH164" s="88"/>
      <c r="AI164" s="68"/>
      <c r="AJ164" s="68"/>
    </row>
    <row r="165" spans="2:36" ht="9.75" hidden="1" customHeight="1" outlineLevel="5" x14ac:dyDescent="0.3">
      <c r="B165" s="252"/>
      <c r="C165" s="252"/>
      <c r="D165" s="230">
        <f t="shared" si="0"/>
        <v>0</v>
      </c>
      <c r="E165" s="231"/>
      <c r="F165" s="231"/>
      <c r="G165" s="231"/>
      <c r="H165" s="231"/>
      <c r="I165" s="231"/>
      <c r="J165" s="231"/>
      <c r="K165" s="231"/>
      <c r="L165" s="231"/>
      <c r="M165" s="231"/>
      <c r="N165" s="231"/>
      <c r="O165" s="231"/>
      <c r="P165" s="231"/>
      <c r="Q165" s="231"/>
      <c r="R165" s="231"/>
      <c r="S165" s="231"/>
      <c r="T165" s="232"/>
      <c r="U165" s="72" t="s">
        <v>22</v>
      </c>
      <c r="V165" s="233">
        <f t="shared" si="3"/>
        <v>0</v>
      </c>
      <c r="W165" s="233"/>
      <c r="X165" s="233"/>
      <c r="AE165" s="88"/>
      <c r="AF165" s="88"/>
      <c r="AG165" s="88"/>
      <c r="AH165" s="88"/>
      <c r="AI165" s="68"/>
      <c r="AJ165" s="68"/>
    </row>
    <row r="166" spans="2:36" ht="9.75" hidden="1" customHeight="1" outlineLevel="5" x14ac:dyDescent="0.3">
      <c r="B166" s="252"/>
      <c r="C166" s="252"/>
      <c r="D166" s="230">
        <f t="shared" si="0"/>
        <v>0</v>
      </c>
      <c r="E166" s="231"/>
      <c r="F166" s="231"/>
      <c r="G166" s="231"/>
      <c r="H166" s="231"/>
      <c r="I166" s="231"/>
      <c r="J166" s="231"/>
      <c r="K166" s="231"/>
      <c r="L166" s="231"/>
      <c r="M166" s="231"/>
      <c r="N166" s="231"/>
      <c r="O166" s="231"/>
      <c r="P166" s="231"/>
      <c r="Q166" s="231"/>
      <c r="R166" s="231"/>
      <c r="S166" s="231"/>
      <c r="T166" s="232"/>
      <c r="U166" s="72" t="s">
        <v>22</v>
      </c>
      <c r="V166" s="233">
        <f t="shared" si="3"/>
        <v>0</v>
      </c>
      <c r="W166" s="233"/>
      <c r="X166" s="233"/>
      <c r="AE166" s="88"/>
      <c r="AF166" s="88"/>
      <c r="AG166" s="88"/>
      <c r="AH166" s="88"/>
      <c r="AI166" s="68"/>
      <c r="AJ166" s="68"/>
    </row>
    <row r="167" spans="2:36" ht="9.75" hidden="1" customHeight="1" outlineLevel="5" x14ac:dyDescent="0.3">
      <c r="B167" s="252"/>
      <c r="C167" s="252"/>
      <c r="D167" s="230">
        <f t="shared" si="0"/>
        <v>0</v>
      </c>
      <c r="E167" s="231"/>
      <c r="F167" s="231"/>
      <c r="G167" s="231"/>
      <c r="H167" s="231"/>
      <c r="I167" s="231"/>
      <c r="J167" s="231"/>
      <c r="K167" s="231"/>
      <c r="L167" s="231"/>
      <c r="M167" s="231"/>
      <c r="N167" s="231"/>
      <c r="O167" s="231"/>
      <c r="P167" s="231"/>
      <c r="Q167" s="231"/>
      <c r="R167" s="231"/>
      <c r="S167" s="231"/>
      <c r="T167" s="232"/>
      <c r="U167" s="72" t="s">
        <v>22</v>
      </c>
      <c r="V167" s="233">
        <f t="shared" si="3"/>
        <v>0</v>
      </c>
      <c r="W167" s="233"/>
      <c r="X167" s="233"/>
      <c r="AE167" s="88"/>
      <c r="AF167" s="88"/>
      <c r="AG167" s="88"/>
      <c r="AH167" s="88"/>
      <c r="AI167" s="68"/>
      <c r="AJ167" s="68"/>
    </row>
    <row r="168" spans="2:36" ht="9.75" hidden="1" customHeight="1" outlineLevel="5" x14ac:dyDescent="0.3">
      <c r="B168" s="252"/>
      <c r="C168" s="252"/>
      <c r="D168" s="230">
        <f t="shared" si="0"/>
        <v>0</v>
      </c>
      <c r="E168" s="231"/>
      <c r="F168" s="231"/>
      <c r="G168" s="231"/>
      <c r="H168" s="231"/>
      <c r="I168" s="231"/>
      <c r="J168" s="231"/>
      <c r="K168" s="231"/>
      <c r="L168" s="231"/>
      <c r="M168" s="231"/>
      <c r="N168" s="231"/>
      <c r="O168" s="231"/>
      <c r="P168" s="231"/>
      <c r="Q168" s="231"/>
      <c r="R168" s="231"/>
      <c r="S168" s="231"/>
      <c r="T168" s="232"/>
      <c r="U168" s="72" t="s">
        <v>22</v>
      </c>
      <c r="V168" s="233">
        <f t="shared" si="3"/>
        <v>0</v>
      </c>
      <c r="W168" s="233"/>
      <c r="X168" s="233"/>
      <c r="AE168" s="88"/>
      <c r="AF168" s="88"/>
      <c r="AG168" s="88"/>
      <c r="AH168" s="88"/>
      <c r="AI168" s="68"/>
      <c r="AJ168" s="68"/>
    </row>
    <row r="169" spans="2:36" ht="9.75" hidden="1" customHeight="1" outlineLevel="5" x14ac:dyDescent="0.3">
      <c r="B169" s="252"/>
      <c r="C169" s="252"/>
      <c r="D169" s="230">
        <f t="shared" si="0"/>
        <v>0</v>
      </c>
      <c r="E169" s="231"/>
      <c r="F169" s="231"/>
      <c r="G169" s="231"/>
      <c r="H169" s="231"/>
      <c r="I169" s="231"/>
      <c r="J169" s="231"/>
      <c r="K169" s="231"/>
      <c r="L169" s="231"/>
      <c r="M169" s="231"/>
      <c r="N169" s="231"/>
      <c r="O169" s="231"/>
      <c r="P169" s="231"/>
      <c r="Q169" s="231"/>
      <c r="R169" s="231"/>
      <c r="S169" s="231"/>
      <c r="T169" s="232"/>
      <c r="U169" s="72" t="s">
        <v>22</v>
      </c>
      <c r="V169" s="233">
        <f t="shared" si="3"/>
        <v>0</v>
      </c>
      <c r="W169" s="233"/>
      <c r="X169" s="233"/>
      <c r="AE169" s="88"/>
      <c r="AF169" s="88"/>
      <c r="AG169" s="88"/>
      <c r="AH169" s="88"/>
      <c r="AI169" s="68"/>
      <c r="AJ169" s="68"/>
    </row>
    <row r="170" spans="2:36" ht="9.75" hidden="1" customHeight="1" outlineLevel="5" x14ac:dyDescent="0.3">
      <c r="B170" s="252"/>
      <c r="C170" s="252"/>
      <c r="D170" s="230">
        <f t="shared" si="0"/>
        <v>0</v>
      </c>
      <c r="E170" s="231"/>
      <c r="F170" s="231"/>
      <c r="G170" s="231"/>
      <c r="H170" s="231"/>
      <c r="I170" s="231"/>
      <c r="J170" s="231"/>
      <c r="K170" s="231"/>
      <c r="L170" s="231"/>
      <c r="M170" s="231"/>
      <c r="N170" s="231"/>
      <c r="O170" s="231"/>
      <c r="P170" s="231"/>
      <c r="Q170" s="231"/>
      <c r="R170" s="231"/>
      <c r="S170" s="231"/>
      <c r="T170" s="232"/>
      <c r="U170" s="72" t="s">
        <v>22</v>
      </c>
      <c r="V170" s="233">
        <f t="shared" si="3"/>
        <v>0</v>
      </c>
      <c r="W170" s="233"/>
      <c r="X170" s="233"/>
      <c r="AE170" s="88"/>
      <c r="AF170" s="88"/>
      <c r="AG170" s="88"/>
      <c r="AH170" s="88"/>
      <c r="AI170" s="68"/>
      <c r="AJ170" s="68"/>
    </row>
    <row r="171" spans="2:36" ht="9.75" hidden="1" customHeight="1" outlineLevel="5" x14ac:dyDescent="0.3">
      <c r="B171" s="252"/>
      <c r="C171" s="252"/>
      <c r="D171" s="230">
        <f t="shared" si="0"/>
        <v>0</v>
      </c>
      <c r="E171" s="231"/>
      <c r="F171" s="231"/>
      <c r="G171" s="231"/>
      <c r="H171" s="231"/>
      <c r="I171" s="231"/>
      <c r="J171" s="231"/>
      <c r="K171" s="231"/>
      <c r="L171" s="231"/>
      <c r="M171" s="231"/>
      <c r="N171" s="231"/>
      <c r="O171" s="231"/>
      <c r="P171" s="231"/>
      <c r="Q171" s="231"/>
      <c r="R171" s="231"/>
      <c r="S171" s="231"/>
      <c r="T171" s="232"/>
      <c r="U171" s="72" t="s">
        <v>22</v>
      </c>
      <c r="V171" s="233">
        <f t="shared" si="3"/>
        <v>0</v>
      </c>
      <c r="W171" s="233"/>
      <c r="X171" s="233"/>
      <c r="AE171" s="88"/>
      <c r="AF171" s="88"/>
      <c r="AG171" s="88"/>
      <c r="AH171" s="88"/>
      <c r="AI171" s="68"/>
      <c r="AJ171" s="68"/>
    </row>
    <row r="172" spans="2:36" ht="9.75" hidden="1" customHeight="1" outlineLevel="5" x14ac:dyDescent="0.3">
      <c r="B172" s="252"/>
      <c r="C172" s="252"/>
      <c r="D172" s="230">
        <f t="shared" si="0"/>
        <v>0</v>
      </c>
      <c r="E172" s="231"/>
      <c r="F172" s="231"/>
      <c r="G172" s="231"/>
      <c r="H172" s="231"/>
      <c r="I172" s="231"/>
      <c r="J172" s="231"/>
      <c r="K172" s="231"/>
      <c r="L172" s="231"/>
      <c r="M172" s="231"/>
      <c r="N172" s="231"/>
      <c r="O172" s="231"/>
      <c r="P172" s="231"/>
      <c r="Q172" s="231"/>
      <c r="R172" s="231"/>
      <c r="S172" s="231"/>
      <c r="T172" s="232"/>
      <c r="U172" s="72" t="s">
        <v>22</v>
      </c>
      <c r="V172" s="233">
        <f t="shared" si="3"/>
        <v>0</v>
      </c>
      <c r="W172" s="233"/>
      <c r="X172" s="233"/>
      <c r="AE172" s="88"/>
      <c r="AF172" s="88"/>
      <c r="AG172" s="88"/>
      <c r="AH172" s="88"/>
      <c r="AI172" s="68"/>
      <c r="AJ172" s="68"/>
    </row>
    <row r="173" spans="2:36" ht="9.75" hidden="1" customHeight="1" outlineLevel="5" x14ac:dyDescent="0.3">
      <c r="B173" s="252"/>
      <c r="C173" s="252"/>
      <c r="D173" s="230">
        <f t="shared" si="0"/>
        <v>0</v>
      </c>
      <c r="E173" s="231"/>
      <c r="F173" s="231"/>
      <c r="G173" s="231"/>
      <c r="H173" s="231"/>
      <c r="I173" s="231"/>
      <c r="J173" s="231"/>
      <c r="K173" s="231"/>
      <c r="L173" s="231"/>
      <c r="M173" s="231"/>
      <c r="N173" s="231"/>
      <c r="O173" s="231"/>
      <c r="P173" s="231"/>
      <c r="Q173" s="231"/>
      <c r="R173" s="231"/>
      <c r="S173" s="231"/>
      <c r="T173" s="232"/>
      <c r="U173" s="72" t="s">
        <v>22</v>
      </c>
      <c r="V173" s="233">
        <f t="shared" si="3"/>
        <v>0</v>
      </c>
      <c r="W173" s="233"/>
      <c r="X173" s="233"/>
      <c r="AE173" s="88"/>
      <c r="AF173" s="88"/>
      <c r="AG173" s="88"/>
      <c r="AH173" s="88"/>
      <c r="AI173" s="68"/>
      <c r="AJ173" s="68"/>
    </row>
    <row r="174" spans="2:36" ht="9.75" hidden="1" customHeight="1" outlineLevel="5" x14ac:dyDescent="0.3">
      <c r="B174" s="252"/>
      <c r="C174" s="252"/>
      <c r="D174" s="230">
        <f t="shared" si="0"/>
        <v>0</v>
      </c>
      <c r="E174" s="231"/>
      <c r="F174" s="231"/>
      <c r="G174" s="231"/>
      <c r="H174" s="231"/>
      <c r="I174" s="231"/>
      <c r="J174" s="231"/>
      <c r="K174" s="231"/>
      <c r="L174" s="231"/>
      <c r="M174" s="231"/>
      <c r="N174" s="231"/>
      <c r="O174" s="231"/>
      <c r="P174" s="231"/>
      <c r="Q174" s="231"/>
      <c r="R174" s="231"/>
      <c r="S174" s="231"/>
      <c r="T174" s="232"/>
      <c r="U174" s="72" t="s">
        <v>22</v>
      </c>
      <c r="V174" s="233">
        <f t="shared" si="3"/>
        <v>0</v>
      </c>
      <c r="W174" s="233"/>
      <c r="X174" s="233"/>
      <c r="AE174" s="88"/>
      <c r="AF174" s="88"/>
      <c r="AG174" s="88"/>
      <c r="AH174" s="88"/>
      <c r="AI174" s="68"/>
      <c r="AJ174" s="68"/>
    </row>
    <row r="175" spans="2:36" ht="9.75" hidden="1" customHeight="1" outlineLevel="5" x14ac:dyDescent="0.3">
      <c r="B175" s="252"/>
      <c r="C175" s="252"/>
      <c r="D175" s="230">
        <f t="shared" si="0"/>
        <v>0</v>
      </c>
      <c r="E175" s="231"/>
      <c r="F175" s="231"/>
      <c r="G175" s="231"/>
      <c r="H175" s="231"/>
      <c r="I175" s="231"/>
      <c r="J175" s="231"/>
      <c r="K175" s="231"/>
      <c r="L175" s="231"/>
      <c r="M175" s="231"/>
      <c r="N175" s="231"/>
      <c r="O175" s="231"/>
      <c r="P175" s="231"/>
      <c r="Q175" s="231"/>
      <c r="R175" s="231"/>
      <c r="S175" s="231"/>
      <c r="T175" s="232"/>
      <c r="U175" s="72" t="s">
        <v>22</v>
      </c>
      <c r="V175" s="233">
        <f t="shared" si="3"/>
        <v>0</v>
      </c>
      <c r="W175" s="233"/>
      <c r="X175" s="233"/>
      <c r="AE175" s="88"/>
      <c r="AF175" s="88"/>
      <c r="AG175" s="88"/>
      <c r="AH175" s="88"/>
      <c r="AI175" s="68"/>
      <c r="AJ175" s="68"/>
    </row>
    <row r="176" spans="2:36" ht="9.75" hidden="1" customHeight="1" outlineLevel="5" x14ac:dyDescent="0.3">
      <c r="B176" s="252"/>
      <c r="C176" s="252"/>
      <c r="D176" s="230">
        <f t="shared" si="0"/>
        <v>0</v>
      </c>
      <c r="E176" s="231"/>
      <c r="F176" s="231"/>
      <c r="G176" s="231"/>
      <c r="H176" s="231"/>
      <c r="I176" s="231"/>
      <c r="J176" s="231"/>
      <c r="K176" s="231"/>
      <c r="L176" s="231"/>
      <c r="M176" s="231"/>
      <c r="N176" s="231"/>
      <c r="O176" s="231"/>
      <c r="P176" s="231"/>
      <c r="Q176" s="231"/>
      <c r="R176" s="231"/>
      <c r="S176" s="231"/>
      <c r="T176" s="232"/>
      <c r="U176" s="72" t="s">
        <v>22</v>
      </c>
      <c r="V176" s="233">
        <f t="shared" si="3"/>
        <v>0</v>
      </c>
      <c r="W176" s="233"/>
      <c r="X176" s="233"/>
      <c r="AE176" s="88"/>
      <c r="AF176" s="88"/>
      <c r="AG176" s="88"/>
      <c r="AH176" s="88"/>
      <c r="AI176" s="68"/>
      <c r="AJ176" s="68"/>
    </row>
    <row r="177" spans="2:36" ht="9.75" hidden="1" customHeight="1" outlineLevel="5" x14ac:dyDescent="0.3">
      <c r="B177" s="252"/>
      <c r="C177" s="252"/>
      <c r="D177" s="230">
        <f t="shared" si="0"/>
        <v>0</v>
      </c>
      <c r="E177" s="231"/>
      <c r="F177" s="231"/>
      <c r="G177" s="231"/>
      <c r="H177" s="231"/>
      <c r="I177" s="231"/>
      <c r="J177" s="231"/>
      <c r="K177" s="231"/>
      <c r="L177" s="231"/>
      <c r="M177" s="231"/>
      <c r="N177" s="231"/>
      <c r="O177" s="231"/>
      <c r="P177" s="231"/>
      <c r="Q177" s="231"/>
      <c r="R177" s="231"/>
      <c r="S177" s="231"/>
      <c r="T177" s="232"/>
      <c r="U177" s="72" t="s">
        <v>22</v>
      </c>
      <c r="V177" s="233">
        <f t="shared" si="3"/>
        <v>0</v>
      </c>
      <c r="W177" s="233"/>
      <c r="X177" s="233"/>
      <c r="AE177" s="88"/>
      <c r="AF177" s="88"/>
      <c r="AG177" s="88"/>
      <c r="AH177" s="88"/>
      <c r="AI177" s="68"/>
      <c r="AJ177" s="68"/>
    </row>
    <row r="178" spans="2:36" ht="9.75" hidden="1" customHeight="1" outlineLevel="5" x14ac:dyDescent="0.3">
      <c r="B178" s="252"/>
      <c r="C178" s="252"/>
      <c r="D178" s="230">
        <f t="shared" si="0"/>
        <v>0</v>
      </c>
      <c r="E178" s="231"/>
      <c r="F178" s="231"/>
      <c r="G178" s="231"/>
      <c r="H178" s="231"/>
      <c r="I178" s="231"/>
      <c r="J178" s="231"/>
      <c r="K178" s="231"/>
      <c r="L178" s="231"/>
      <c r="M178" s="231"/>
      <c r="N178" s="231"/>
      <c r="O178" s="231"/>
      <c r="P178" s="231"/>
      <c r="Q178" s="231"/>
      <c r="R178" s="231"/>
      <c r="S178" s="231"/>
      <c r="T178" s="232"/>
      <c r="U178" s="72" t="s">
        <v>22</v>
      </c>
      <c r="V178" s="233">
        <f t="shared" si="3"/>
        <v>0</v>
      </c>
      <c r="W178" s="233"/>
      <c r="X178" s="233"/>
      <c r="AE178" s="88"/>
      <c r="AF178" s="88"/>
      <c r="AG178" s="88"/>
      <c r="AH178" s="88"/>
      <c r="AI178" s="68"/>
      <c r="AJ178" s="68"/>
    </row>
    <row r="179" spans="2:36" ht="9.75" hidden="1" customHeight="1" outlineLevel="5" x14ac:dyDescent="0.3">
      <c r="B179" s="252"/>
      <c r="C179" s="252"/>
      <c r="D179" s="230">
        <f t="shared" si="0"/>
        <v>0</v>
      </c>
      <c r="E179" s="231"/>
      <c r="F179" s="231"/>
      <c r="G179" s="231"/>
      <c r="H179" s="231"/>
      <c r="I179" s="231"/>
      <c r="J179" s="231"/>
      <c r="K179" s="231"/>
      <c r="L179" s="231"/>
      <c r="M179" s="231"/>
      <c r="N179" s="231"/>
      <c r="O179" s="231"/>
      <c r="P179" s="231"/>
      <c r="Q179" s="231"/>
      <c r="R179" s="231"/>
      <c r="S179" s="231"/>
      <c r="T179" s="232"/>
      <c r="U179" s="72" t="s">
        <v>22</v>
      </c>
      <c r="V179" s="233">
        <f t="shared" si="3"/>
        <v>0</v>
      </c>
      <c r="W179" s="233"/>
      <c r="X179" s="233"/>
      <c r="AE179" s="88"/>
      <c r="AF179" s="88"/>
      <c r="AG179" s="88"/>
      <c r="AH179" s="88"/>
      <c r="AI179" s="68"/>
      <c r="AJ179" s="68"/>
    </row>
    <row r="180" spans="2:36" ht="9.75" hidden="1" customHeight="1" outlineLevel="5" x14ac:dyDescent="0.3">
      <c r="B180" s="252"/>
      <c r="C180" s="252"/>
      <c r="D180" s="230">
        <f t="shared" si="0"/>
        <v>0</v>
      </c>
      <c r="E180" s="231"/>
      <c r="F180" s="231"/>
      <c r="G180" s="231"/>
      <c r="H180" s="231"/>
      <c r="I180" s="231"/>
      <c r="J180" s="231"/>
      <c r="K180" s="231"/>
      <c r="L180" s="231"/>
      <c r="M180" s="231"/>
      <c r="N180" s="231"/>
      <c r="O180" s="231"/>
      <c r="P180" s="231"/>
      <c r="Q180" s="231"/>
      <c r="R180" s="231"/>
      <c r="S180" s="231"/>
      <c r="T180" s="232"/>
      <c r="U180" s="72" t="s">
        <v>22</v>
      </c>
      <c r="V180" s="233">
        <f t="shared" si="3"/>
        <v>0</v>
      </c>
      <c r="W180" s="233"/>
      <c r="X180" s="233"/>
      <c r="AE180" s="88"/>
      <c r="AF180" s="88"/>
      <c r="AG180" s="88"/>
      <c r="AH180" s="88"/>
      <c r="AI180" s="68"/>
      <c r="AJ180" s="68"/>
    </row>
    <row r="181" spans="2:36" ht="9.75" hidden="1" customHeight="1" outlineLevel="5" x14ac:dyDescent="0.3">
      <c r="B181" s="252"/>
      <c r="C181" s="252"/>
      <c r="D181" s="230">
        <f t="shared" si="0"/>
        <v>0</v>
      </c>
      <c r="E181" s="231"/>
      <c r="F181" s="231"/>
      <c r="G181" s="231"/>
      <c r="H181" s="231"/>
      <c r="I181" s="231"/>
      <c r="J181" s="231"/>
      <c r="K181" s="231"/>
      <c r="L181" s="231"/>
      <c r="M181" s="231"/>
      <c r="N181" s="231"/>
      <c r="O181" s="231"/>
      <c r="P181" s="231"/>
      <c r="Q181" s="231"/>
      <c r="R181" s="231"/>
      <c r="S181" s="231"/>
      <c r="T181" s="232"/>
      <c r="U181" s="72" t="s">
        <v>22</v>
      </c>
      <c r="V181" s="233">
        <f t="shared" si="3"/>
        <v>0</v>
      </c>
      <c r="W181" s="233"/>
      <c r="X181" s="233"/>
      <c r="AE181" s="88"/>
      <c r="AF181" s="88"/>
      <c r="AG181" s="88"/>
      <c r="AH181" s="88"/>
      <c r="AI181" s="68"/>
      <c r="AJ181" s="68"/>
    </row>
    <row r="182" spans="2:36" ht="9.75" hidden="1" customHeight="1" outlineLevel="5" x14ac:dyDescent="0.3">
      <c r="B182" s="252"/>
      <c r="C182" s="252"/>
      <c r="D182" s="230">
        <f t="shared" si="0"/>
        <v>0</v>
      </c>
      <c r="E182" s="231"/>
      <c r="F182" s="231"/>
      <c r="G182" s="231"/>
      <c r="H182" s="231"/>
      <c r="I182" s="231"/>
      <c r="J182" s="231"/>
      <c r="K182" s="231"/>
      <c r="L182" s="231"/>
      <c r="M182" s="231"/>
      <c r="N182" s="231"/>
      <c r="O182" s="231"/>
      <c r="P182" s="231"/>
      <c r="Q182" s="231"/>
      <c r="R182" s="231"/>
      <c r="S182" s="231"/>
      <c r="T182" s="232"/>
      <c r="U182" s="72" t="s">
        <v>22</v>
      </c>
      <c r="V182" s="233">
        <f t="shared" si="3"/>
        <v>0</v>
      </c>
      <c r="W182" s="233"/>
      <c r="X182" s="233"/>
      <c r="AE182" s="88"/>
      <c r="AF182" s="88"/>
      <c r="AG182" s="88"/>
      <c r="AH182" s="88"/>
      <c r="AI182" s="68"/>
      <c r="AJ182" s="68"/>
    </row>
    <row r="183" spans="2:36" ht="9.75" hidden="1" customHeight="1" outlineLevel="5" x14ac:dyDescent="0.3">
      <c r="B183" s="252"/>
      <c r="C183" s="252"/>
      <c r="D183" s="230">
        <f t="shared" si="0"/>
        <v>0</v>
      </c>
      <c r="E183" s="231"/>
      <c r="F183" s="231"/>
      <c r="G183" s="231"/>
      <c r="H183" s="231"/>
      <c r="I183" s="231"/>
      <c r="J183" s="231"/>
      <c r="K183" s="231"/>
      <c r="L183" s="231"/>
      <c r="M183" s="231"/>
      <c r="N183" s="231"/>
      <c r="O183" s="231"/>
      <c r="P183" s="231"/>
      <c r="Q183" s="231"/>
      <c r="R183" s="231"/>
      <c r="S183" s="231"/>
      <c r="T183" s="232"/>
      <c r="U183" s="72" t="s">
        <v>22</v>
      </c>
      <c r="V183" s="233">
        <f t="shared" si="3"/>
        <v>0</v>
      </c>
      <c r="W183" s="233"/>
      <c r="X183" s="233"/>
      <c r="AE183" s="88"/>
      <c r="AF183" s="88"/>
      <c r="AG183" s="88"/>
      <c r="AH183" s="88"/>
      <c r="AI183" s="68"/>
      <c r="AJ183" s="68"/>
    </row>
    <row r="184" spans="2:36" ht="9.75" hidden="1" customHeight="1" outlineLevel="5" x14ac:dyDescent="0.3">
      <c r="B184" s="252"/>
      <c r="C184" s="252"/>
      <c r="D184" s="230">
        <f t="shared" si="0"/>
        <v>0</v>
      </c>
      <c r="E184" s="231"/>
      <c r="F184" s="231"/>
      <c r="G184" s="231"/>
      <c r="H184" s="231"/>
      <c r="I184" s="231"/>
      <c r="J184" s="231"/>
      <c r="K184" s="231"/>
      <c r="L184" s="231"/>
      <c r="M184" s="231"/>
      <c r="N184" s="231"/>
      <c r="O184" s="231"/>
      <c r="P184" s="231"/>
      <c r="Q184" s="231"/>
      <c r="R184" s="231"/>
      <c r="S184" s="231"/>
      <c r="T184" s="232"/>
      <c r="U184" s="72" t="s">
        <v>22</v>
      </c>
      <c r="V184" s="233">
        <f t="shared" si="3"/>
        <v>0</v>
      </c>
      <c r="W184" s="233"/>
      <c r="X184" s="233"/>
      <c r="AE184" s="88"/>
      <c r="AF184" s="88"/>
      <c r="AG184" s="88"/>
      <c r="AH184" s="88"/>
      <c r="AI184" s="68"/>
      <c r="AJ184" s="68"/>
    </row>
    <row r="185" spans="2:36" ht="9.75" hidden="1" customHeight="1" outlineLevel="5" x14ac:dyDescent="0.3">
      <c r="B185" s="252"/>
      <c r="C185" s="252"/>
      <c r="D185" s="230">
        <f t="shared" si="0"/>
        <v>0</v>
      </c>
      <c r="E185" s="231"/>
      <c r="F185" s="231"/>
      <c r="G185" s="231"/>
      <c r="H185" s="231"/>
      <c r="I185" s="231"/>
      <c r="J185" s="231"/>
      <c r="K185" s="231"/>
      <c r="L185" s="231"/>
      <c r="M185" s="231"/>
      <c r="N185" s="231"/>
      <c r="O185" s="231"/>
      <c r="P185" s="231"/>
      <c r="Q185" s="231"/>
      <c r="R185" s="231"/>
      <c r="S185" s="231"/>
      <c r="T185" s="232"/>
      <c r="U185" s="72" t="s">
        <v>22</v>
      </c>
      <c r="V185" s="233">
        <f t="shared" si="3"/>
        <v>0</v>
      </c>
      <c r="W185" s="233"/>
      <c r="X185" s="233"/>
      <c r="AE185" s="88"/>
      <c r="AF185" s="88"/>
      <c r="AG185" s="88"/>
      <c r="AH185" s="88"/>
      <c r="AI185" s="68"/>
      <c r="AJ185" s="68"/>
    </row>
    <row r="186" spans="2:36" ht="9.75" hidden="1" customHeight="1" outlineLevel="5" x14ac:dyDescent="0.3">
      <c r="B186" s="252"/>
      <c r="C186" s="252"/>
      <c r="D186" s="230">
        <f t="shared" si="0"/>
        <v>0</v>
      </c>
      <c r="E186" s="231"/>
      <c r="F186" s="231"/>
      <c r="G186" s="231"/>
      <c r="H186" s="231"/>
      <c r="I186" s="231"/>
      <c r="J186" s="231"/>
      <c r="K186" s="231"/>
      <c r="L186" s="231"/>
      <c r="M186" s="231"/>
      <c r="N186" s="231"/>
      <c r="O186" s="231"/>
      <c r="P186" s="231"/>
      <c r="Q186" s="231"/>
      <c r="R186" s="231"/>
      <c r="S186" s="231"/>
      <c r="T186" s="232"/>
      <c r="U186" s="72" t="s">
        <v>22</v>
      </c>
      <c r="V186" s="233">
        <f t="shared" si="3"/>
        <v>0</v>
      </c>
      <c r="W186" s="233"/>
      <c r="X186" s="233"/>
      <c r="AE186" s="88"/>
      <c r="AF186" s="88"/>
      <c r="AG186" s="88"/>
      <c r="AH186" s="88"/>
      <c r="AI186" s="68"/>
      <c r="AJ186" s="68"/>
    </row>
    <row r="187" spans="2:36" ht="9.75" hidden="1" customHeight="1" outlineLevel="5" x14ac:dyDescent="0.3">
      <c r="B187" s="252"/>
      <c r="C187" s="252"/>
      <c r="D187" s="230">
        <f t="shared" si="0"/>
        <v>0</v>
      </c>
      <c r="E187" s="231"/>
      <c r="F187" s="231"/>
      <c r="G187" s="231"/>
      <c r="H187" s="231"/>
      <c r="I187" s="231"/>
      <c r="J187" s="231"/>
      <c r="K187" s="231"/>
      <c r="L187" s="231"/>
      <c r="M187" s="231"/>
      <c r="N187" s="231"/>
      <c r="O187" s="231"/>
      <c r="P187" s="231"/>
      <c r="Q187" s="231"/>
      <c r="R187" s="231"/>
      <c r="S187" s="231"/>
      <c r="T187" s="232"/>
      <c r="U187" s="72" t="s">
        <v>22</v>
      </c>
      <c r="V187" s="233">
        <f t="shared" si="3"/>
        <v>0</v>
      </c>
      <c r="W187" s="233"/>
      <c r="X187" s="233"/>
      <c r="AE187" s="88"/>
      <c r="AF187" s="88"/>
      <c r="AG187" s="88"/>
      <c r="AH187" s="88"/>
      <c r="AI187" s="68"/>
      <c r="AJ187" s="68"/>
    </row>
    <row r="188" spans="2:36" ht="9.75" hidden="1" customHeight="1" outlineLevel="5" x14ac:dyDescent="0.3">
      <c r="B188" s="252"/>
      <c r="C188" s="252"/>
      <c r="D188" s="230">
        <f t="shared" si="0"/>
        <v>0</v>
      </c>
      <c r="E188" s="231"/>
      <c r="F188" s="231"/>
      <c r="G188" s="231"/>
      <c r="H188" s="231"/>
      <c r="I188" s="231"/>
      <c r="J188" s="231"/>
      <c r="K188" s="231"/>
      <c r="L188" s="231"/>
      <c r="M188" s="231"/>
      <c r="N188" s="231"/>
      <c r="O188" s="231"/>
      <c r="P188" s="231"/>
      <c r="Q188" s="231"/>
      <c r="R188" s="231"/>
      <c r="S188" s="231"/>
      <c r="T188" s="232"/>
      <c r="U188" s="72" t="s">
        <v>22</v>
      </c>
      <c r="V188" s="233">
        <f t="shared" si="3"/>
        <v>0</v>
      </c>
      <c r="W188" s="233"/>
      <c r="X188" s="233"/>
      <c r="AE188" s="88"/>
      <c r="AF188" s="88"/>
      <c r="AG188" s="88"/>
      <c r="AH188" s="88"/>
      <c r="AI188" s="68"/>
      <c r="AJ188" s="68"/>
    </row>
    <row r="189" spans="2:36" ht="9.75" hidden="1" customHeight="1" outlineLevel="5" x14ac:dyDescent="0.3">
      <c r="B189" s="252"/>
      <c r="C189" s="252"/>
      <c r="D189" s="230">
        <f t="shared" si="0"/>
        <v>0</v>
      </c>
      <c r="E189" s="231"/>
      <c r="F189" s="231"/>
      <c r="G189" s="231"/>
      <c r="H189" s="231"/>
      <c r="I189" s="231"/>
      <c r="J189" s="231"/>
      <c r="K189" s="231"/>
      <c r="L189" s="231"/>
      <c r="M189" s="231"/>
      <c r="N189" s="231"/>
      <c r="O189" s="231"/>
      <c r="P189" s="231"/>
      <c r="Q189" s="231"/>
      <c r="R189" s="231"/>
      <c r="S189" s="231"/>
      <c r="T189" s="232"/>
      <c r="U189" s="72" t="s">
        <v>22</v>
      </c>
      <c r="V189" s="233">
        <f t="shared" si="3"/>
        <v>0</v>
      </c>
      <c r="W189" s="233"/>
      <c r="X189" s="233"/>
      <c r="AE189" s="88"/>
      <c r="AF189" s="88"/>
      <c r="AG189" s="88"/>
      <c r="AH189" s="88"/>
      <c r="AI189" s="68"/>
      <c r="AJ189" s="68"/>
    </row>
    <row r="190" spans="2:36" ht="9.75" hidden="1" customHeight="1" outlineLevel="5" x14ac:dyDescent="0.3">
      <c r="B190" s="252"/>
      <c r="C190" s="252"/>
      <c r="D190" s="230">
        <f t="shared" si="0"/>
        <v>0</v>
      </c>
      <c r="E190" s="231"/>
      <c r="F190" s="231"/>
      <c r="G190" s="231"/>
      <c r="H190" s="231"/>
      <c r="I190" s="231"/>
      <c r="J190" s="231"/>
      <c r="K190" s="231"/>
      <c r="L190" s="231"/>
      <c r="M190" s="231"/>
      <c r="N190" s="231"/>
      <c r="O190" s="231"/>
      <c r="P190" s="231"/>
      <c r="Q190" s="231"/>
      <c r="R190" s="231"/>
      <c r="S190" s="231"/>
      <c r="T190" s="232"/>
      <c r="U190" s="72" t="s">
        <v>22</v>
      </c>
      <c r="V190" s="233">
        <f t="shared" si="3"/>
        <v>0</v>
      </c>
      <c r="W190" s="233"/>
      <c r="X190" s="233"/>
      <c r="AE190" s="88"/>
      <c r="AF190" s="88"/>
      <c r="AG190" s="88"/>
      <c r="AH190" s="88"/>
      <c r="AI190" s="68"/>
      <c r="AJ190" s="68"/>
    </row>
    <row r="191" spans="2:36" ht="9.75" hidden="1" customHeight="1" outlineLevel="5" x14ac:dyDescent="0.3">
      <c r="B191" s="252"/>
      <c r="C191" s="252"/>
      <c r="D191" s="230">
        <f t="shared" si="0"/>
        <v>0</v>
      </c>
      <c r="E191" s="231"/>
      <c r="F191" s="231"/>
      <c r="G191" s="231"/>
      <c r="H191" s="231"/>
      <c r="I191" s="231"/>
      <c r="J191" s="231"/>
      <c r="K191" s="231"/>
      <c r="L191" s="231"/>
      <c r="M191" s="231"/>
      <c r="N191" s="231"/>
      <c r="O191" s="231"/>
      <c r="P191" s="231"/>
      <c r="Q191" s="231"/>
      <c r="R191" s="231"/>
      <c r="S191" s="231"/>
      <c r="T191" s="232"/>
      <c r="U191" s="72" t="s">
        <v>22</v>
      </c>
      <c r="V191" s="233">
        <f t="shared" si="3"/>
        <v>0</v>
      </c>
      <c r="W191" s="233"/>
      <c r="X191" s="233"/>
      <c r="AE191" s="88"/>
      <c r="AF191" s="88"/>
      <c r="AG191" s="88"/>
      <c r="AH191" s="88"/>
      <c r="AI191" s="68"/>
      <c r="AJ191" s="68"/>
    </row>
    <row r="192" spans="2:36" ht="9.75" hidden="1" customHeight="1" outlineLevel="5" x14ac:dyDescent="0.3">
      <c r="B192" s="252"/>
      <c r="C192" s="252"/>
      <c r="D192" s="230">
        <f t="shared" si="0"/>
        <v>0</v>
      </c>
      <c r="E192" s="231"/>
      <c r="F192" s="231"/>
      <c r="G192" s="231"/>
      <c r="H192" s="231"/>
      <c r="I192" s="231"/>
      <c r="J192" s="231"/>
      <c r="K192" s="231"/>
      <c r="L192" s="231"/>
      <c r="M192" s="231"/>
      <c r="N192" s="231"/>
      <c r="O192" s="231"/>
      <c r="P192" s="231"/>
      <c r="Q192" s="231"/>
      <c r="R192" s="231"/>
      <c r="S192" s="231"/>
      <c r="T192" s="232"/>
      <c r="U192" s="72" t="s">
        <v>22</v>
      </c>
      <c r="V192" s="233">
        <f t="shared" si="3"/>
        <v>0</v>
      </c>
      <c r="W192" s="233"/>
      <c r="X192" s="233"/>
      <c r="AE192" s="88"/>
      <c r="AF192" s="88"/>
      <c r="AG192" s="88"/>
      <c r="AH192" s="88"/>
      <c r="AI192" s="68"/>
      <c r="AJ192" s="68"/>
    </row>
    <row r="193" spans="2:36" ht="9.75" hidden="1" customHeight="1" outlineLevel="5" x14ac:dyDescent="0.3">
      <c r="B193" s="252"/>
      <c r="C193" s="252"/>
      <c r="D193" s="230">
        <f t="shared" si="0"/>
        <v>0</v>
      </c>
      <c r="E193" s="231"/>
      <c r="F193" s="231"/>
      <c r="G193" s="231"/>
      <c r="H193" s="231"/>
      <c r="I193" s="231"/>
      <c r="J193" s="231"/>
      <c r="K193" s="231"/>
      <c r="L193" s="231"/>
      <c r="M193" s="231"/>
      <c r="N193" s="231"/>
      <c r="O193" s="231"/>
      <c r="P193" s="231"/>
      <c r="Q193" s="231"/>
      <c r="R193" s="231"/>
      <c r="S193" s="231"/>
      <c r="T193" s="232"/>
      <c r="U193" s="72" t="s">
        <v>22</v>
      </c>
      <c r="V193" s="233">
        <f t="shared" si="3"/>
        <v>0</v>
      </c>
      <c r="W193" s="233"/>
      <c r="X193" s="233"/>
      <c r="AE193" s="88"/>
      <c r="AF193" s="88"/>
      <c r="AG193" s="88"/>
      <c r="AH193" s="88"/>
      <c r="AI193" s="68"/>
      <c r="AJ193" s="68"/>
    </row>
    <row r="194" spans="2:36" ht="9.75" hidden="1" customHeight="1" outlineLevel="5" x14ac:dyDescent="0.3">
      <c r="B194" s="252"/>
      <c r="C194" s="252"/>
      <c r="D194" s="230">
        <f t="shared" si="0"/>
        <v>0</v>
      </c>
      <c r="E194" s="231"/>
      <c r="F194" s="231"/>
      <c r="G194" s="231"/>
      <c r="H194" s="231"/>
      <c r="I194" s="231"/>
      <c r="J194" s="231"/>
      <c r="K194" s="231"/>
      <c r="L194" s="231"/>
      <c r="M194" s="231"/>
      <c r="N194" s="231"/>
      <c r="O194" s="231"/>
      <c r="P194" s="231"/>
      <c r="Q194" s="231"/>
      <c r="R194" s="231"/>
      <c r="S194" s="231"/>
      <c r="T194" s="232"/>
      <c r="U194" s="72" t="s">
        <v>22</v>
      </c>
      <c r="V194" s="233">
        <f t="shared" si="3"/>
        <v>0</v>
      </c>
      <c r="W194" s="233"/>
      <c r="X194" s="233"/>
      <c r="AE194" s="88"/>
      <c r="AF194" s="88"/>
      <c r="AG194" s="88"/>
      <c r="AH194" s="88"/>
      <c r="AI194" s="68"/>
      <c r="AJ194" s="68"/>
    </row>
    <row r="195" spans="2:36" ht="9.75" hidden="1" customHeight="1" outlineLevel="5" x14ac:dyDescent="0.3">
      <c r="B195" s="252"/>
      <c r="C195" s="252"/>
      <c r="D195" s="230">
        <f t="shared" si="0"/>
        <v>0</v>
      </c>
      <c r="E195" s="231"/>
      <c r="F195" s="231"/>
      <c r="G195" s="231"/>
      <c r="H195" s="231"/>
      <c r="I195" s="231"/>
      <c r="J195" s="231"/>
      <c r="K195" s="231"/>
      <c r="L195" s="231"/>
      <c r="M195" s="231"/>
      <c r="N195" s="231"/>
      <c r="O195" s="231"/>
      <c r="P195" s="231"/>
      <c r="Q195" s="231"/>
      <c r="R195" s="231"/>
      <c r="S195" s="231"/>
      <c r="T195" s="232"/>
      <c r="U195" s="72" t="s">
        <v>22</v>
      </c>
      <c r="V195" s="233">
        <f t="shared" si="3"/>
        <v>0</v>
      </c>
      <c r="W195" s="233"/>
      <c r="X195" s="233"/>
      <c r="AE195" s="88"/>
      <c r="AF195" s="88"/>
      <c r="AG195" s="88"/>
      <c r="AH195" s="88"/>
      <c r="AI195" s="68"/>
      <c r="AJ195" s="68"/>
    </row>
    <row r="196" spans="2:36" ht="9.75" hidden="1" customHeight="1" outlineLevel="5" x14ac:dyDescent="0.3">
      <c r="B196" s="252"/>
      <c r="C196" s="252"/>
      <c r="D196" s="230">
        <f t="shared" si="0"/>
        <v>0</v>
      </c>
      <c r="E196" s="231"/>
      <c r="F196" s="231"/>
      <c r="G196" s="231"/>
      <c r="H196" s="231"/>
      <c r="I196" s="231"/>
      <c r="J196" s="231"/>
      <c r="K196" s="231"/>
      <c r="L196" s="231"/>
      <c r="M196" s="231"/>
      <c r="N196" s="231"/>
      <c r="O196" s="231"/>
      <c r="P196" s="231"/>
      <c r="Q196" s="231"/>
      <c r="R196" s="231"/>
      <c r="S196" s="231"/>
      <c r="T196" s="232"/>
      <c r="U196" s="72" t="s">
        <v>22</v>
      </c>
      <c r="V196" s="233">
        <f t="shared" si="3"/>
        <v>0</v>
      </c>
      <c r="W196" s="233"/>
      <c r="X196" s="233"/>
      <c r="AE196" s="88"/>
      <c r="AF196" s="88"/>
      <c r="AG196" s="88"/>
      <c r="AH196" s="88"/>
      <c r="AI196" s="68"/>
      <c r="AJ196" s="68"/>
    </row>
    <row r="197" spans="2:36" ht="9.75" hidden="1" customHeight="1" outlineLevel="5" x14ac:dyDescent="0.3">
      <c r="B197" s="252"/>
      <c r="C197" s="252"/>
      <c r="D197" s="230">
        <f t="shared" si="0"/>
        <v>0</v>
      </c>
      <c r="E197" s="231"/>
      <c r="F197" s="231"/>
      <c r="G197" s="231"/>
      <c r="H197" s="231"/>
      <c r="I197" s="231"/>
      <c r="J197" s="231"/>
      <c r="K197" s="231"/>
      <c r="L197" s="231"/>
      <c r="M197" s="231"/>
      <c r="N197" s="231"/>
      <c r="O197" s="231"/>
      <c r="P197" s="231"/>
      <c r="Q197" s="231"/>
      <c r="R197" s="231"/>
      <c r="S197" s="231"/>
      <c r="T197" s="232"/>
      <c r="U197" s="72" t="s">
        <v>22</v>
      </c>
      <c r="V197" s="233">
        <f t="shared" si="3"/>
        <v>0</v>
      </c>
      <c r="W197" s="233"/>
      <c r="X197" s="233"/>
      <c r="AE197" s="88"/>
      <c r="AF197" s="88"/>
      <c r="AG197" s="88"/>
      <c r="AH197" s="88"/>
      <c r="AI197" s="68"/>
      <c r="AJ197" s="68"/>
    </row>
    <row r="198" spans="2:36" ht="9.75" hidden="1" customHeight="1" outlineLevel="5" x14ac:dyDescent="0.3">
      <c r="B198" s="252"/>
      <c r="C198" s="252"/>
      <c r="D198" s="230">
        <f t="shared" si="0"/>
        <v>0</v>
      </c>
      <c r="E198" s="231"/>
      <c r="F198" s="231"/>
      <c r="G198" s="231"/>
      <c r="H198" s="231"/>
      <c r="I198" s="231"/>
      <c r="J198" s="231"/>
      <c r="K198" s="231"/>
      <c r="L198" s="231"/>
      <c r="M198" s="231"/>
      <c r="N198" s="231"/>
      <c r="O198" s="231"/>
      <c r="P198" s="231"/>
      <c r="Q198" s="231"/>
      <c r="R198" s="231"/>
      <c r="S198" s="231"/>
      <c r="T198" s="232"/>
      <c r="U198" s="72" t="s">
        <v>22</v>
      </c>
      <c r="V198" s="233">
        <f t="shared" si="3"/>
        <v>0</v>
      </c>
      <c r="W198" s="233"/>
      <c r="X198" s="233"/>
      <c r="AE198" s="88"/>
      <c r="AF198" s="88"/>
      <c r="AG198" s="88"/>
      <c r="AH198" s="88"/>
      <c r="AI198" s="68"/>
      <c r="AJ198" s="68"/>
    </row>
    <row r="199" spans="2:36" ht="9.75" hidden="1" customHeight="1" outlineLevel="5" x14ac:dyDescent="0.3">
      <c r="B199" s="252"/>
      <c r="C199" s="252"/>
      <c r="D199" s="230">
        <f t="shared" si="0"/>
        <v>0</v>
      </c>
      <c r="E199" s="231"/>
      <c r="F199" s="231"/>
      <c r="G199" s="231"/>
      <c r="H199" s="231"/>
      <c r="I199" s="231"/>
      <c r="J199" s="231"/>
      <c r="K199" s="231"/>
      <c r="L199" s="231"/>
      <c r="M199" s="231"/>
      <c r="N199" s="231"/>
      <c r="O199" s="231"/>
      <c r="P199" s="231"/>
      <c r="Q199" s="231"/>
      <c r="R199" s="231"/>
      <c r="S199" s="231"/>
      <c r="T199" s="232"/>
      <c r="U199" s="72" t="s">
        <v>22</v>
      </c>
      <c r="V199" s="233">
        <f t="shared" si="3"/>
        <v>0</v>
      </c>
      <c r="W199" s="233"/>
      <c r="X199" s="233"/>
      <c r="AE199" s="88"/>
      <c r="AF199" s="88"/>
      <c r="AG199" s="88"/>
      <c r="AH199" s="88"/>
      <c r="AI199" s="68"/>
      <c r="AJ199" s="68"/>
    </row>
    <row r="200" spans="2:36" ht="9.75" hidden="1" customHeight="1" outlineLevel="5" x14ac:dyDescent="0.3">
      <c r="B200" s="252"/>
      <c r="C200" s="252"/>
      <c r="D200" s="230">
        <f t="shared" si="0"/>
        <v>0</v>
      </c>
      <c r="E200" s="231"/>
      <c r="F200" s="231"/>
      <c r="G200" s="231"/>
      <c r="H200" s="231"/>
      <c r="I200" s="231"/>
      <c r="J200" s="231"/>
      <c r="K200" s="231"/>
      <c r="L200" s="231"/>
      <c r="M200" s="231"/>
      <c r="N200" s="231"/>
      <c r="O200" s="231"/>
      <c r="P200" s="231"/>
      <c r="Q200" s="231"/>
      <c r="R200" s="231"/>
      <c r="S200" s="231"/>
      <c r="T200" s="232"/>
      <c r="U200" s="72" t="s">
        <v>22</v>
      </c>
      <c r="V200" s="233">
        <f t="shared" si="3"/>
        <v>0</v>
      </c>
      <c r="W200" s="233"/>
      <c r="X200" s="233"/>
      <c r="AE200" s="88"/>
      <c r="AF200" s="88"/>
      <c r="AG200" s="88"/>
      <c r="AH200" s="88"/>
      <c r="AI200" s="68"/>
      <c r="AJ200" s="68"/>
    </row>
    <row r="201" spans="2:36" ht="9.75" hidden="1" customHeight="1" outlineLevel="5" x14ac:dyDescent="0.3">
      <c r="B201" s="252"/>
      <c r="C201" s="252"/>
      <c r="D201" s="230">
        <f t="shared" si="0"/>
        <v>0</v>
      </c>
      <c r="E201" s="231"/>
      <c r="F201" s="231"/>
      <c r="G201" s="231"/>
      <c r="H201" s="231"/>
      <c r="I201" s="231"/>
      <c r="J201" s="231"/>
      <c r="K201" s="231"/>
      <c r="L201" s="231"/>
      <c r="M201" s="231"/>
      <c r="N201" s="231"/>
      <c r="O201" s="231"/>
      <c r="P201" s="231"/>
      <c r="Q201" s="231"/>
      <c r="R201" s="231"/>
      <c r="S201" s="231"/>
      <c r="T201" s="232"/>
      <c r="U201" s="72" t="s">
        <v>22</v>
      </c>
      <c r="V201" s="233">
        <f t="shared" si="3"/>
        <v>0</v>
      </c>
      <c r="W201" s="233"/>
      <c r="X201" s="233"/>
      <c r="AE201" s="88"/>
      <c r="AF201" s="88"/>
      <c r="AG201" s="88"/>
      <c r="AH201" s="88"/>
      <c r="AI201" s="68"/>
      <c r="AJ201" s="68"/>
    </row>
    <row r="202" spans="2:36" ht="9.75" hidden="1" customHeight="1" outlineLevel="5" x14ac:dyDescent="0.3">
      <c r="B202" s="252"/>
      <c r="C202" s="252"/>
      <c r="D202" s="230">
        <f t="shared" si="0"/>
        <v>0</v>
      </c>
      <c r="E202" s="231"/>
      <c r="F202" s="231"/>
      <c r="G202" s="231"/>
      <c r="H202" s="231"/>
      <c r="I202" s="231"/>
      <c r="J202" s="231"/>
      <c r="K202" s="231"/>
      <c r="L202" s="231"/>
      <c r="M202" s="231"/>
      <c r="N202" s="231"/>
      <c r="O202" s="231"/>
      <c r="P202" s="231"/>
      <c r="Q202" s="231"/>
      <c r="R202" s="231"/>
      <c r="S202" s="231"/>
      <c r="T202" s="232"/>
      <c r="U202" s="72" t="s">
        <v>22</v>
      </c>
      <c r="V202" s="233">
        <f t="shared" si="3"/>
        <v>0</v>
      </c>
      <c r="W202" s="233"/>
      <c r="X202" s="233"/>
      <c r="AE202" s="88"/>
      <c r="AF202" s="88"/>
      <c r="AG202" s="88"/>
      <c r="AH202" s="88"/>
      <c r="AI202" s="68"/>
      <c r="AJ202" s="68"/>
    </row>
    <row r="203" spans="2:36" ht="9.75" hidden="1" customHeight="1" outlineLevel="5" x14ac:dyDescent="0.3">
      <c r="B203" s="252"/>
      <c r="C203" s="252"/>
      <c r="D203" s="230">
        <f t="shared" si="0"/>
        <v>0</v>
      </c>
      <c r="E203" s="231"/>
      <c r="F203" s="231"/>
      <c r="G203" s="231"/>
      <c r="H203" s="231"/>
      <c r="I203" s="231"/>
      <c r="J203" s="231"/>
      <c r="K203" s="231"/>
      <c r="L203" s="231"/>
      <c r="M203" s="231"/>
      <c r="N203" s="231"/>
      <c r="O203" s="231"/>
      <c r="P203" s="231"/>
      <c r="Q203" s="231"/>
      <c r="R203" s="231"/>
      <c r="S203" s="231"/>
      <c r="T203" s="232"/>
      <c r="U203" s="72" t="s">
        <v>22</v>
      </c>
      <c r="V203" s="233">
        <f t="shared" si="3"/>
        <v>0</v>
      </c>
      <c r="W203" s="233"/>
      <c r="X203" s="233"/>
      <c r="AE203" s="88"/>
      <c r="AF203" s="88"/>
      <c r="AG203" s="88"/>
      <c r="AH203" s="88"/>
      <c r="AI203" s="68"/>
      <c r="AJ203" s="68"/>
    </row>
    <row r="204" spans="2:36" ht="9.75" hidden="1" customHeight="1" outlineLevel="5" x14ac:dyDescent="0.3">
      <c r="B204" s="252"/>
      <c r="C204" s="252"/>
      <c r="D204" s="230">
        <f t="shared" si="0"/>
        <v>0</v>
      </c>
      <c r="E204" s="231"/>
      <c r="F204" s="231"/>
      <c r="G204" s="231"/>
      <c r="H204" s="231"/>
      <c r="I204" s="231"/>
      <c r="J204" s="231"/>
      <c r="K204" s="231"/>
      <c r="L204" s="231"/>
      <c r="M204" s="231"/>
      <c r="N204" s="231"/>
      <c r="O204" s="231"/>
      <c r="P204" s="231"/>
      <c r="Q204" s="231"/>
      <c r="R204" s="231"/>
      <c r="S204" s="231"/>
      <c r="T204" s="232"/>
      <c r="U204" s="72" t="s">
        <v>22</v>
      </c>
      <c r="V204" s="233">
        <f t="shared" si="3"/>
        <v>0</v>
      </c>
      <c r="W204" s="233"/>
      <c r="X204" s="233"/>
      <c r="AE204" s="88"/>
      <c r="AF204" s="88"/>
      <c r="AG204" s="88"/>
      <c r="AH204" s="88"/>
      <c r="AI204" s="68"/>
      <c r="AJ204" s="68"/>
    </row>
    <row r="205" spans="2:36" ht="9.75" hidden="1" customHeight="1" outlineLevel="5" x14ac:dyDescent="0.3">
      <c r="B205" s="252"/>
      <c r="C205" s="252"/>
      <c r="D205" s="230">
        <f t="shared" si="0"/>
        <v>0</v>
      </c>
      <c r="E205" s="231"/>
      <c r="F205" s="231"/>
      <c r="G205" s="231"/>
      <c r="H205" s="231"/>
      <c r="I205" s="231"/>
      <c r="J205" s="231"/>
      <c r="K205" s="231"/>
      <c r="L205" s="231"/>
      <c r="M205" s="231"/>
      <c r="N205" s="231"/>
      <c r="O205" s="231"/>
      <c r="P205" s="231"/>
      <c r="Q205" s="231"/>
      <c r="R205" s="231"/>
      <c r="S205" s="231"/>
      <c r="T205" s="232"/>
      <c r="U205" s="72" t="s">
        <v>22</v>
      </c>
      <c r="V205" s="233">
        <f t="shared" si="3"/>
        <v>0</v>
      </c>
      <c r="W205" s="233"/>
      <c r="X205" s="233"/>
      <c r="AE205" s="88"/>
      <c r="AF205" s="88"/>
      <c r="AG205" s="88"/>
      <c r="AH205" s="88"/>
      <c r="AI205" s="68"/>
      <c r="AJ205" s="68"/>
    </row>
    <row r="206" spans="2:36" ht="9.75" hidden="1" customHeight="1" outlineLevel="5" x14ac:dyDescent="0.3">
      <c r="B206" s="252"/>
      <c r="C206" s="252"/>
      <c r="D206" s="230">
        <f t="shared" si="0"/>
        <v>0</v>
      </c>
      <c r="E206" s="231"/>
      <c r="F206" s="231"/>
      <c r="G206" s="231"/>
      <c r="H206" s="231"/>
      <c r="I206" s="231"/>
      <c r="J206" s="231"/>
      <c r="K206" s="231"/>
      <c r="L206" s="231"/>
      <c r="M206" s="231"/>
      <c r="N206" s="231"/>
      <c r="O206" s="231"/>
      <c r="P206" s="231"/>
      <c r="Q206" s="231"/>
      <c r="R206" s="231"/>
      <c r="S206" s="231"/>
      <c r="T206" s="232"/>
      <c r="U206" s="72" t="s">
        <v>22</v>
      </c>
      <c r="V206" s="233">
        <f t="shared" si="3"/>
        <v>0</v>
      </c>
      <c r="W206" s="233"/>
      <c r="X206" s="233"/>
      <c r="AE206" s="88"/>
      <c r="AF206" s="88"/>
      <c r="AG206" s="88"/>
      <c r="AH206" s="88"/>
      <c r="AI206" s="68"/>
      <c r="AJ206" s="68"/>
    </row>
    <row r="207" spans="2:36" ht="9.75" hidden="1" customHeight="1" outlineLevel="5" x14ac:dyDescent="0.3">
      <c r="B207" s="252"/>
      <c r="C207" s="252"/>
      <c r="D207" s="230">
        <f t="shared" si="0"/>
        <v>0</v>
      </c>
      <c r="E207" s="231"/>
      <c r="F207" s="231"/>
      <c r="G207" s="231"/>
      <c r="H207" s="231"/>
      <c r="I207" s="231"/>
      <c r="J207" s="231"/>
      <c r="K207" s="231"/>
      <c r="L207" s="231"/>
      <c r="M207" s="231"/>
      <c r="N207" s="231"/>
      <c r="O207" s="231"/>
      <c r="P207" s="231"/>
      <c r="Q207" s="231"/>
      <c r="R207" s="231"/>
      <c r="S207" s="231"/>
      <c r="T207" s="232"/>
      <c r="U207" s="72" t="s">
        <v>22</v>
      </c>
      <c r="V207" s="233">
        <f t="shared" si="3"/>
        <v>0</v>
      </c>
      <c r="W207" s="233"/>
      <c r="X207" s="233"/>
      <c r="AE207" s="88"/>
      <c r="AF207" s="88"/>
      <c r="AG207" s="88"/>
      <c r="AH207" s="88"/>
      <c r="AI207" s="68"/>
      <c r="AJ207" s="68"/>
    </row>
    <row r="208" spans="2:36" ht="9.75" hidden="1" customHeight="1" outlineLevel="5" x14ac:dyDescent="0.3">
      <c r="B208" s="252"/>
      <c r="C208" s="252"/>
      <c r="D208" s="230">
        <f t="shared" si="0"/>
        <v>0</v>
      </c>
      <c r="E208" s="231"/>
      <c r="F208" s="231"/>
      <c r="G208" s="231"/>
      <c r="H208" s="231"/>
      <c r="I208" s="231"/>
      <c r="J208" s="231"/>
      <c r="K208" s="231"/>
      <c r="L208" s="231"/>
      <c r="M208" s="231"/>
      <c r="N208" s="231"/>
      <c r="O208" s="231"/>
      <c r="P208" s="231"/>
      <c r="Q208" s="231"/>
      <c r="R208" s="231"/>
      <c r="S208" s="231"/>
      <c r="T208" s="232"/>
      <c r="U208" s="72" t="s">
        <v>22</v>
      </c>
      <c r="V208" s="233">
        <f t="shared" si="3"/>
        <v>0</v>
      </c>
      <c r="W208" s="233"/>
      <c r="X208" s="233"/>
      <c r="AE208" s="88"/>
      <c r="AF208" s="88"/>
      <c r="AG208" s="88"/>
      <c r="AH208" s="88"/>
      <c r="AI208" s="68"/>
      <c r="AJ208" s="68"/>
    </row>
    <row r="209" spans="2:36" ht="9.75" hidden="1" customHeight="1" outlineLevel="5" x14ac:dyDescent="0.3">
      <c r="B209" s="252"/>
      <c r="C209" s="252"/>
      <c r="D209" s="230">
        <f t="shared" si="0"/>
        <v>0</v>
      </c>
      <c r="E209" s="231"/>
      <c r="F209" s="231"/>
      <c r="G209" s="231"/>
      <c r="H209" s="231"/>
      <c r="I209" s="231"/>
      <c r="J209" s="231"/>
      <c r="K209" s="231"/>
      <c r="L209" s="231"/>
      <c r="M209" s="231"/>
      <c r="N209" s="231"/>
      <c r="O209" s="231"/>
      <c r="P209" s="231"/>
      <c r="Q209" s="231"/>
      <c r="R209" s="231"/>
      <c r="S209" s="231"/>
      <c r="T209" s="232"/>
      <c r="U209" s="72" t="s">
        <v>22</v>
      </c>
      <c r="V209" s="233">
        <f t="shared" si="3"/>
        <v>0</v>
      </c>
      <c r="W209" s="233"/>
      <c r="X209" s="233"/>
      <c r="AE209" s="88"/>
      <c r="AF209" s="88"/>
      <c r="AG209" s="88"/>
      <c r="AH209" s="88"/>
      <c r="AI209" s="68"/>
      <c r="AJ209" s="68"/>
    </row>
    <row r="210" spans="2:36" ht="9.75" hidden="1" customHeight="1" outlineLevel="5" x14ac:dyDescent="0.3">
      <c r="B210" s="252"/>
      <c r="C210" s="252"/>
      <c r="D210" s="230">
        <f t="shared" si="0"/>
        <v>0</v>
      </c>
      <c r="E210" s="231"/>
      <c r="F210" s="231"/>
      <c r="G210" s="231"/>
      <c r="H210" s="231"/>
      <c r="I210" s="231"/>
      <c r="J210" s="231"/>
      <c r="K210" s="231"/>
      <c r="L210" s="231"/>
      <c r="M210" s="231"/>
      <c r="N210" s="231"/>
      <c r="O210" s="231"/>
      <c r="P210" s="231"/>
      <c r="Q210" s="231"/>
      <c r="R210" s="231"/>
      <c r="S210" s="231"/>
      <c r="T210" s="232"/>
      <c r="U210" s="72" t="s">
        <v>22</v>
      </c>
      <c r="V210" s="233">
        <f t="shared" si="3"/>
        <v>0</v>
      </c>
      <c r="W210" s="233"/>
      <c r="X210" s="233"/>
      <c r="AE210" s="88"/>
      <c r="AF210" s="88"/>
      <c r="AG210" s="88"/>
      <c r="AH210" s="88"/>
      <c r="AI210" s="68"/>
      <c r="AJ210" s="68"/>
    </row>
    <row r="211" spans="2:36" ht="9.75" hidden="1" customHeight="1" outlineLevel="5" x14ac:dyDescent="0.3">
      <c r="B211" s="252"/>
      <c r="C211" s="252"/>
      <c r="D211" s="230">
        <f t="shared" si="0"/>
        <v>0</v>
      </c>
      <c r="E211" s="231"/>
      <c r="F211" s="231"/>
      <c r="G211" s="231"/>
      <c r="H211" s="231"/>
      <c r="I211" s="231"/>
      <c r="J211" s="231"/>
      <c r="K211" s="231"/>
      <c r="L211" s="231"/>
      <c r="M211" s="231"/>
      <c r="N211" s="231"/>
      <c r="O211" s="231"/>
      <c r="P211" s="231"/>
      <c r="Q211" s="231"/>
      <c r="R211" s="231"/>
      <c r="S211" s="231"/>
      <c r="T211" s="232"/>
      <c r="U211" s="72" t="s">
        <v>22</v>
      </c>
      <c r="V211" s="233">
        <f t="shared" si="3"/>
        <v>0</v>
      </c>
      <c r="W211" s="233"/>
      <c r="X211" s="233"/>
      <c r="AE211" s="88"/>
      <c r="AF211" s="88"/>
      <c r="AG211" s="88"/>
      <c r="AH211" s="88"/>
      <c r="AI211" s="68"/>
      <c r="AJ211" s="68"/>
    </row>
    <row r="212" spans="2:36" ht="9.75" hidden="1" customHeight="1" outlineLevel="5" x14ac:dyDescent="0.3">
      <c r="B212" s="252"/>
      <c r="C212" s="252"/>
      <c r="D212" s="230">
        <f t="shared" si="0"/>
        <v>0</v>
      </c>
      <c r="E212" s="231"/>
      <c r="F212" s="231"/>
      <c r="G212" s="231"/>
      <c r="H212" s="231"/>
      <c r="I212" s="231"/>
      <c r="J212" s="231"/>
      <c r="K212" s="231"/>
      <c r="L212" s="231"/>
      <c r="M212" s="231"/>
      <c r="N212" s="231"/>
      <c r="O212" s="231"/>
      <c r="P212" s="231"/>
      <c r="Q212" s="231"/>
      <c r="R212" s="231"/>
      <c r="S212" s="231"/>
      <c r="T212" s="232"/>
      <c r="U212" s="72" t="s">
        <v>22</v>
      </c>
      <c r="V212" s="233">
        <f t="shared" si="3"/>
        <v>0</v>
      </c>
      <c r="W212" s="233"/>
      <c r="X212" s="233"/>
      <c r="AE212" s="88"/>
      <c r="AF212" s="88"/>
      <c r="AG212" s="88"/>
      <c r="AH212" s="88"/>
      <c r="AI212" s="68"/>
      <c r="AJ212" s="68"/>
    </row>
    <row r="213" spans="2:36" ht="9.75" hidden="1" customHeight="1" outlineLevel="5" x14ac:dyDescent="0.3">
      <c r="B213" s="252"/>
      <c r="C213" s="252"/>
      <c r="D213" s="230">
        <f t="shared" si="0"/>
        <v>0</v>
      </c>
      <c r="E213" s="231"/>
      <c r="F213" s="231"/>
      <c r="G213" s="231"/>
      <c r="H213" s="231"/>
      <c r="I213" s="231"/>
      <c r="J213" s="231"/>
      <c r="K213" s="231"/>
      <c r="L213" s="231"/>
      <c r="M213" s="231"/>
      <c r="N213" s="231"/>
      <c r="O213" s="231"/>
      <c r="P213" s="231"/>
      <c r="Q213" s="231"/>
      <c r="R213" s="231"/>
      <c r="S213" s="231"/>
      <c r="T213" s="232"/>
      <c r="U213" s="72" t="s">
        <v>22</v>
      </c>
      <c r="V213" s="233">
        <f t="shared" si="3"/>
        <v>0</v>
      </c>
      <c r="W213" s="233"/>
      <c r="X213" s="233"/>
      <c r="AE213" s="88"/>
      <c r="AF213" s="88"/>
      <c r="AG213" s="88"/>
      <c r="AH213" s="88"/>
      <c r="AI213" s="68"/>
      <c r="AJ213" s="68"/>
    </row>
    <row r="214" spans="2:36" ht="9.75" hidden="1" customHeight="1" outlineLevel="5" x14ac:dyDescent="0.3">
      <c r="B214" s="252"/>
      <c r="C214" s="252"/>
      <c r="D214" s="230">
        <f t="shared" si="0"/>
        <v>0</v>
      </c>
      <c r="E214" s="231"/>
      <c r="F214" s="231"/>
      <c r="G214" s="231"/>
      <c r="H214" s="231"/>
      <c r="I214" s="231"/>
      <c r="J214" s="231"/>
      <c r="K214" s="231"/>
      <c r="L214" s="231"/>
      <c r="M214" s="231"/>
      <c r="N214" s="231"/>
      <c r="O214" s="231"/>
      <c r="P214" s="231"/>
      <c r="Q214" s="231"/>
      <c r="R214" s="231"/>
      <c r="S214" s="231"/>
      <c r="T214" s="232"/>
      <c r="U214" s="72" t="s">
        <v>22</v>
      </c>
      <c r="V214" s="233">
        <f t="shared" si="3"/>
        <v>0</v>
      </c>
      <c r="W214" s="233"/>
      <c r="X214" s="233"/>
      <c r="AE214" s="88"/>
      <c r="AF214" s="88"/>
      <c r="AG214" s="88"/>
      <c r="AH214" s="88"/>
      <c r="AI214" s="68"/>
      <c r="AJ214" s="68"/>
    </row>
    <row r="215" spans="2:36" ht="9.75" hidden="1" customHeight="1" outlineLevel="5" x14ac:dyDescent="0.3">
      <c r="B215" s="252"/>
      <c r="C215" s="252"/>
      <c r="D215" s="230">
        <f t="shared" si="0"/>
        <v>0</v>
      </c>
      <c r="E215" s="231"/>
      <c r="F215" s="231"/>
      <c r="G215" s="231"/>
      <c r="H215" s="231"/>
      <c r="I215" s="231"/>
      <c r="J215" s="231"/>
      <c r="K215" s="231"/>
      <c r="L215" s="231"/>
      <c r="M215" s="231"/>
      <c r="N215" s="231"/>
      <c r="O215" s="231"/>
      <c r="P215" s="231"/>
      <c r="Q215" s="231"/>
      <c r="R215" s="231"/>
      <c r="S215" s="231"/>
      <c r="T215" s="232"/>
      <c r="U215" s="72" t="s">
        <v>22</v>
      </c>
      <c r="V215" s="233">
        <f t="shared" si="3"/>
        <v>0</v>
      </c>
      <c r="W215" s="233"/>
      <c r="X215" s="233"/>
      <c r="AE215" s="88"/>
      <c r="AF215" s="88"/>
      <c r="AG215" s="88"/>
      <c r="AH215" s="88"/>
      <c r="AI215" s="68"/>
      <c r="AJ215" s="68"/>
    </row>
    <row r="216" spans="2:36" ht="9.75" hidden="1" customHeight="1" outlineLevel="5" x14ac:dyDescent="0.3">
      <c r="B216" s="252"/>
      <c r="C216" s="252"/>
      <c r="D216" s="230">
        <f t="shared" si="0"/>
        <v>0</v>
      </c>
      <c r="E216" s="231"/>
      <c r="F216" s="231"/>
      <c r="G216" s="231"/>
      <c r="H216" s="231"/>
      <c r="I216" s="231"/>
      <c r="J216" s="231"/>
      <c r="K216" s="231"/>
      <c r="L216" s="231"/>
      <c r="M216" s="231"/>
      <c r="N216" s="231"/>
      <c r="O216" s="231"/>
      <c r="P216" s="231"/>
      <c r="Q216" s="231"/>
      <c r="R216" s="231"/>
      <c r="S216" s="231"/>
      <c r="T216" s="232"/>
      <c r="U216" s="72" t="s">
        <v>22</v>
      </c>
      <c r="V216" s="233">
        <f t="shared" si="3"/>
        <v>0</v>
      </c>
      <c r="W216" s="233"/>
      <c r="X216" s="233"/>
      <c r="AE216" s="88"/>
      <c r="AF216" s="88"/>
      <c r="AG216" s="88"/>
      <c r="AH216" s="88"/>
      <c r="AI216" s="68"/>
      <c r="AJ216" s="68"/>
    </row>
    <row r="217" spans="2:36" ht="9.75" hidden="1" customHeight="1" outlineLevel="5" x14ac:dyDescent="0.3">
      <c r="B217" s="252"/>
      <c r="C217" s="252"/>
      <c r="D217" s="230">
        <f t="shared" si="0"/>
        <v>0</v>
      </c>
      <c r="E217" s="231"/>
      <c r="F217" s="231"/>
      <c r="G217" s="231"/>
      <c r="H217" s="231"/>
      <c r="I217" s="231"/>
      <c r="J217" s="231"/>
      <c r="K217" s="231"/>
      <c r="L217" s="231"/>
      <c r="M217" s="231"/>
      <c r="N217" s="231"/>
      <c r="O217" s="231"/>
      <c r="P217" s="231"/>
      <c r="Q217" s="231"/>
      <c r="R217" s="231"/>
      <c r="S217" s="231"/>
      <c r="T217" s="232"/>
      <c r="U217" s="72" t="s">
        <v>22</v>
      </c>
      <c r="V217" s="233">
        <f t="shared" si="3"/>
        <v>0</v>
      </c>
      <c r="W217" s="233"/>
      <c r="X217" s="233"/>
      <c r="AE217" s="88"/>
      <c r="AF217" s="88"/>
      <c r="AG217" s="88"/>
      <c r="AH217" s="88"/>
      <c r="AI217" s="68"/>
      <c r="AJ217" s="68"/>
    </row>
    <row r="218" spans="2:36" ht="9.75" hidden="1" customHeight="1" outlineLevel="5" x14ac:dyDescent="0.3">
      <c r="B218" s="252"/>
      <c r="C218" s="252"/>
      <c r="D218" s="230">
        <f t="shared" si="0"/>
        <v>0</v>
      </c>
      <c r="E218" s="231"/>
      <c r="F218" s="231"/>
      <c r="G218" s="231"/>
      <c r="H218" s="231"/>
      <c r="I218" s="231"/>
      <c r="J218" s="231"/>
      <c r="K218" s="231"/>
      <c r="L218" s="231"/>
      <c r="M218" s="231"/>
      <c r="N218" s="231"/>
      <c r="O218" s="231"/>
      <c r="P218" s="231"/>
      <c r="Q218" s="231"/>
      <c r="R218" s="231"/>
      <c r="S218" s="231"/>
      <c r="T218" s="232"/>
      <c r="U218" s="72" t="s">
        <v>22</v>
      </c>
      <c r="V218" s="233">
        <f t="shared" si="3"/>
        <v>0</v>
      </c>
      <c r="W218" s="233"/>
      <c r="X218" s="233"/>
      <c r="AE218" s="88"/>
      <c r="AF218" s="88"/>
      <c r="AG218" s="88"/>
      <c r="AH218" s="88"/>
      <c r="AI218" s="68"/>
      <c r="AJ218" s="68"/>
    </row>
    <row r="219" spans="2:36" ht="9.75" hidden="1" customHeight="1" outlineLevel="5" x14ac:dyDescent="0.3">
      <c r="B219" s="252"/>
      <c r="C219" s="252"/>
      <c r="D219" s="230">
        <f t="shared" si="0"/>
        <v>0</v>
      </c>
      <c r="E219" s="231"/>
      <c r="F219" s="231"/>
      <c r="G219" s="231"/>
      <c r="H219" s="231"/>
      <c r="I219" s="231"/>
      <c r="J219" s="231"/>
      <c r="K219" s="231"/>
      <c r="L219" s="231"/>
      <c r="M219" s="231"/>
      <c r="N219" s="231"/>
      <c r="O219" s="231"/>
      <c r="P219" s="231"/>
      <c r="Q219" s="231"/>
      <c r="R219" s="231"/>
      <c r="S219" s="231"/>
      <c r="T219" s="232"/>
      <c r="U219" s="72" t="s">
        <v>22</v>
      </c>
      <c r="V219" s="233">
        <f t="shared" si="3"/>
        <v>0</v>
      </c>
      <c r="W219" s="233"/>
      <c r="X219" s="233"/>
      <c r="AE219" s="88"/>
      <c r="AF219" s="88"/>
      <c r="AG219" s="88"/>
      <c r="AH219" s="88"/>
      <c r="AI219" s="68"/>
      <c r="AJ219" s="68"/>
    </row>
    <row r="220" spans="2:36" ht="9.75" hidden="1" customHeight="1" outlineLevel="5" x14ac:dyDescent="0.3">
      <c r="B220" s="252"/>
      <c r="C220" s="252"/>
      <c r="D220" s="230">
        <f t="shared" si="0"/>
        <v>0</v>
      </c>
      <c r="E220" s="231"/>
      <c r="F220" s="231"/>
      <c r="G220" s="231"/>
      <c r="H220" s="231"/>
      <c r="I220" s="231"/>
      <c r="J220" s="231"/>
      <c r="K220" s="231"/>
      <c r="L220" s="231"/>
      <c r="M220" s="231"/>
      <c r="N220" s="231"/>
      <c r="O220" s="231"/>
      <c r="P220" s="231"/>
      <c r="Q220" s="231"/>
      <c r="R220" s="231"/>
      <c r="S220" s="231"/>
      <c r="T220" s="232"/>
      <c r="U220" s="72" t="s">
        <v>22</v>
      </c>
      <c r="V220" s="233">
        <f t="shared" si="3"/>
        <v>0</v>
      </c>
      <c r="W220" s="233"/>
      <c r="X220" s="233"/>
      <c r="AE220" s="88"/>
      <c r="AF220" s="88"/>
      <c r="AG220" s="88"/>
      <c r="AH220" s="88"/>
      <c r="AI220" s="68"/>
      <c r="AJ220" s="68"/>
    </row>
    <row r="221" spans="2:36" ht="9.75" hidden="1" customHeight="1" outlineLevel="5" x14ac:dyDescent="0.3">
      <c r="B221" s="252"/>
      <c r="C221" s="252"/>
      <c r="D221" s="230">
        <f t="shared" si="0"/>
        <v>0</v>
      </c>
      <c r="E221" s="231"/>
      <c r="F221" s="231"/>
      <c r="G221" s="231"/>
      <c r="H221" s="231"/>
      <c r="I221" s="231"/>
      <c r="J221" s="231"/>
      <c r="K221" s="231"/>
      <c r="L221" s="231"/>
      <c r="M221" s="231"/>
      <c r="N221" s="231"/>
      <c r="O221" s="231"/>
      <c r="P221" s="231"/>
      <c r="Q221" s="231"/>
      <c r="R221" s="231"/>
      <c r="S221" s="231"/>
      <c r="T221" s="232"/>
      <c r="U221" s="72" t="s">
        <v>22</v>
      </c>
      <c r="V221" s="233">
        <f t="shared" si="3"/>
        <v>0</v>
      </c>
      <c r="W221" s="233"/>
      <c r="X221" s="233"/>
      <c r="AE221" s="88"/>
      <c r="AF221" s="88"/>
      <c r="AG221" s="88"/>
      <c r="AH221" s="88"/>
      <c r="AI221" s="68"/>
      <c r="AJ221" s="68"/>
    </row>
    <row r="222" spans="2:36" ht="9.75" hidden="1" customHeight="1" outlineLevel="5" x14ac:dyDescent="0.3">
      <c r="B222" s="252"/>
      <c r="C222" s="252"/>
      <c r="D222" s="230">
        <f t="shared" si="0"/>
        <v>0</v>
      </c>
      <c r="E222" s="231"/>
      <c r="F222" s="231"/>
      <c r="G222" s="231"/>
      <c r="H222" s="231"/>
      <c r="I222" s="231"/>
      <c r="J222" s="231"/>
      <c r="K222" s="231"/>
      <c r="L222" s="231"/>
      <c r="M222" s="231"/>
      <c r="N222" s="231"/>
      <c r="O222" s="231"/>
      <c r="P222" s="231"/>
      <c r="Q222" s="231"/>
      <c r="R222" s="231"/>
      <c r="S222" s="231"/>
      <c r="T222" s="232"/>
      <c r="U222" s="72" t="s">
        <v>22</v>
      </c>
      <c r="V222" s="233">
        <f t="shared" si="3"/>
        <v>0</v>
      </c>
      <c r="W222" s="233"/>
      <c r="X222" s="233"/>
      <c r="AE222" s="88"/>
      <c r="AF222" s="88"/>
      <c r="AG222" s="88"/>
      <c r="AH222" s="88"/>
      <c r="AI222" s="68"/>
      <c r="AJ222" s="68"/>
    </row>
    <row r="223" spans="2:36" ht="9.75" hidden="1" customHeight="1" outlineLevel="5" x14ac:dyDescent="0.3">
      <c r="B223" s="252"/>
      <c r="C223" s="252"/>
      <c r="D223" s="230">
        <f t="shared" si="0"/>
        <v>0</v>
      </c>
      <c r="E223" s="231"/>
      <c r="F223" s="231"/>
      <c r="G223" s="231"/>
      <c r="H223" s="231"/>
      <c r="I223" s="231"/>
      <c r="J223" s="231"/>
      <c r="K223" s="231"/>
      <c r="L223" s="231"/>
      <c r="M223" s="231"/>
      <c r="N223" s="231"/>
      <c r="O223" s="231"/>
      <c r="P223" s="231"/>
      <c r="Q223" s="231"/>
      <c r="R223" s="231"/>
      <c r="S223" s="231"/>
      <c r="T223" s="232"/>
      <c r="U223" s="72" t="s">
        <v>22</v>
      </c>
      <c r="V223" s="233">
        <f t="shared" si="3"/>
        <v>0</v>
      </c>
      <c r="W223" s="233"/>
      <c r="X223" s="233"/>
      <c r="AE223" s="88"/>
      <c r="AF223" s="88"/>
      <c r="AG223" s="88"/>
      <c r="AH223" s="88"/>
      <c r="AI223" s="68"/>
      <c r="AJ223" s="68"/>
    </row>
    <row r="224" spans="2:36" ht="9.75" hidden="1" customHeight="1" outlineLevel="5" x14ac:dyDescent="0.3">
      <c r="B224" s="252"/>
      <c r="C224" s="252"/>
      <c r="D224" s="230">
        <f t="shared" si="0"/>
        <v>0</v>
      </c>
      <c r="E224" s="231"/>
      <c r="F224" s="231"/>
      <c r="G224" s="231"/>
      <c r="H224" s="231"/>
      <c r="I224" s="231"/>
      <c r="J224" s="231"/>
      <c r="K224" s="231"/>
      <c r="L224" s="231"/>
      <c r="M224" s="231"/>
      <c r="N224" s="231"/>
      <c r="O224" s="231"/>
      <c r="P224" s="231"/>
      <c r="Q224" s="231"/>
      <c r="R224" s="231"/>
      <c r="S224" s="231"/>
      <c r="T224" s="232"/>
      <c r="U224" s="72" t="s">
        <v>22</v>
      </c>
      <c r="V224" s="233">
        <f t="shared" si="3"/>
        <v>0</v>
      </c>
      <c r="W224" s="233"/>
      <c r="X224" s="233"/>
      <c r="AE224" s="88"/>
      <c r="AF224" s="88"/>
      <c r="AG224" s="88"/>
      <c r="AH224" s="88"/>
      <c r="AI224" s="68"/>
      <c r="AJ224" s="68"/>
    </row>
    <row r="225" spans="2:36" ht="9.75" hidden="1" customHeight="1" outlineLevel="5" x14ac:dyDescent="0.3">
      <c r="B225" s="252"/>
      <c r="C225" s="252"/>
      <c r="D225" s="230">
        <f t="shared" si="0"/>
        <v>0</v>
      </c>
      <c r="E225" s="231"/>
      <c r="F225" s="231"/>
      <c r="G225" s="231"/>
      <c r="H225" s="231"/>
      <c r="I225" s="231"/>
      <c r="J225" s="231"/>
      <c r="K225" s="231"/>
      <c r="L225" s="231"/>
      <c r="M225" s="231"/>
      <c r="N225" s="231"/>
      <c r="O225" s="231"/>
      <c r="P225" s="231"/>
      <c r="Q225" s="231"/>
      <c r="R225" s="231"/>
      <c r="S225" s="231"/>
      <c r="T225" s="232"/>
      <c r="U225" s="72" t="s">
        <v>22</v>
      </c>
      <c r="V225" s="233">
        <f t="shared" si="3"/>
        <v>0</v>
      </c>
      <c r="W225" s="233"/>
      <c r="X225" s="233"/>
      <c r="AE225" s="88"/>
      <c r="AF225" s="88"/>
      <c r="AG225" s="88"/>
      <c r="AH225" s="88"/>
      <c r="AI225" s="68"/>
      <c r="AJ225" s="68"/>
    </row>
    <row r="226" spans="2:36" ht="9.75" hidden="1" customHeight="1" outlineLevel="5" x14ac:dyDescent="0.3">
      <c r="B226" s="252"/>
      <c r="C226" s="252"/>
      <c r="D226" s="230">
        <f t="shared" si="0"/>
        <v>0</v>
      </c>
      <c r="E226" s="231"/>
      <c r="F226" s="231"/>
      <c r="G226" s="231"/>
      <c r="H226" s="231"/>
      <c r="I226" s="231"/>
      <c r="J226" s="231"/>
      <c r="K226" s="231"/>
      <c r="L226" s="231"/>
      <c r="M226" s="231"/>
      <c r="N226" s="231"/>
      <c r="O226" s="231"/>
      <c r="P226" s="231"/>
      <c r="Q226" s="231"/>
      <c r="R226" s="231"/>
      <c r="S226" s="231"/>
      <c r="T226" s="232"/>
      <c r="U226" s="72" t="s">
        <v>22</v>
      </c>
      <c r="V226" s="233">
        <f t="shared" si="3"/>
        <v>0</v>
      </c>
      <c r="W226" s="233"/>
      <c r="X226" s="233"/>
      <c r="AE226" s="88"/>
      <c r="AF226" s="88"/>
      <c r="AG226" s="88"/>
      <c r="AH226" s="88"/>
      <c r="AI226" s="68"/>
      <c r="AJ226" s="68"/>
    </row>
    <row r="227" spans="2:36" ht="9.75" hidden="1" customHeight="1" outlineLevel="5" x14ac:dyDescent="0.3">
      <c r="B227" s="252"/>
      <c r="C227" s="252"/>
      <c r="D227" s="230">
        <f t="shared" si="0"/>
        <v>0</v>
      </c>
      <c r="E227" s="231"/>
      <c r="F227" s="231"/>
      <c r="G227" s="231"/>
      <c r="H227" s="231"/>
      <c r="I227" s="231"/>
      <c r="J227" s="231"/>
      <c r="K227" s="231"/>
      <c r="L227" s="231"/>
      <c r="M227" s="231"/>
      <c r="N227" s="231"/>
      <c r="O227" s="231"/>
      <c r="P227" s="231"/>
      <c r="Q227" s="231"/>
      <c r="R227" s="231"/>
      <c r="S227" s="231"/>
      <c r="T227" s="232"/>
      <c r="U227" s="72" t="s">
        <v>22</v>
      </c>
      <c r="V227" s="233">
        <f t="shared" si="3"/>
        <v>0</v>
      </c>
      <c r="W227" s="233"/>
      <c r="X227" s="233"/>
      <c r="AE227" s="88"/>
      <c r="AF227" s="88"/>
      <c r="AG227" s="88"/>
      <c r="AH227" s="88"/>
      <c r="AI227" s="68"/>
      <c r="AJ227" s="68"/>
    </row>
    <row r="228" spans="2:36" ht="9.75" hidden="1" customHeight="1" outlineLevel="5" x14ac:dyDescent="0.3">
      <c r="B228" s="252"/>
      <c r="C228" s="252"/>
      <c r="D228" s="230">
        <f t="shared" si="0"/>
        <v>0</v>
      </c>
      <c r="E228" s="231"/>
      <c r="F228" s="231"/>
      <c r="G228" s="231"/>
      <c r="H228" s="231"/>
      <c r="I228" s="231"/>
      <c r="J228" s="231"/>
      <c r="K228" s="231"/>
      <c r="L228" s="231"/>
      <c r="M228" s="231"/>
      <c r="N228" s="231"/>
      <c r="O228" s="231"/>
      <c r="P228" s="231"/>
      <c r="Q228" s="231"/>
      <c r="R228" s="231"/>
      <c r="S228" s="231"/>
      <c r="T228" s="232"/>
      <c r="U228" s="72" t="s">
        <v>22</v>
      </c>
      <c r="V228" s="233">
        <f t="shared" si="3"/>
        <v>0</v>
      </c>
      <c r="W228" s="233"/>
      <c r="X228" s="233"/>
      <c r="AE228" s="88"/>
      <c r="AF228" s="88"/>
      <c r="AG228" s="88"/>
      <c r="AH228" s="88"/>
      <c r="AI228" s="68"/>
      <c r="AJ228" s="68"/>
    </row>
    <row r="229" spans="2:36" ht="9.75" hidden="1" customHeight="1" outlineLevel="5" x14ac:dyDescent="0.3">
      <c r="B229" s="252"/>
      <c r="C229" s="252"/>
      <c r="D229" s="230">
        <f t="shared" si="0"/>
        <v>0</v>
      </c>
      <c r="E229" s="231"/>
      <c r="F229" s="231"/>
      <c r="G229" s="231"/>
      <c r="H229" s="231"/>
      <c r="I229" s="231"/>
      <c r="J229" s="231"/>
      <c r="K229" s="231"/>
      <c r="L229" s="231"/>
      <c r="M229" s="231"/>
      <c r="N229" s="231"/>
      <c r="O229" s="231"/>
      <c r="P229" s="231"/>
      <c r="Q229" s="231"/>
      <c r="R229" s="231"/>
      <c r="S229" s="231"/>
      <c r="T229" s="232"/>
      <c r="U229" s="72" t="s">
        <v>22</v>
      </c>
      <c r="V229" s="233">
        <f t="shared" si="3"/>
        <v>0</v>
      </c>
      <c r="W229" s="233"/>
      <c r="X229" s="233"/>
      <c r="AE229" s="88"/>
      <c r="AF229" s="88"/>
      <c r="AG229" s="88"/>
      <c r="AH229" s="88"/>
      <c r="AI229" s="68"/>
      <c r="AJ229" s="68"/>
    </row>
    <row r="230" spans="2:36" ht="9.75" hidden="1" customHeight="1" outlineLevel="5" x14ac:dyDescent="0.3">
      <c r="B230" s="252"/>
      <c r="C230" s="252"/>
      <c r="D230" s="230">
        <f t="shared" si="0"/>
        <v>0</v>
      </c>
      <c r="E230" s="231"/>
      <c r="F230" s="231"/>
      <c r="G230" s="231"/>
      <c r="H230" s="231"/>
      <c r="I230" s="231"/>
      <c r="J230" s="231"/>
      <c r="K230" s="231"/>
      <c r="L230" s="231"/>
      <c r="M230" s="231"/>
      <c r="N230" s="231"/>
      <c r="O230" s="231"/>
      <c r="P230" s="231"/>
      <c r="Q230" s="231"/>
      <c r="R230" s="231"/>
      <c r="S230" s="231"/>
      <c r="T230" s="232"/>
      <c r="U230" s="72" t="s">
        <v>22</v>
      </c>
      <c r="V230" s="233">
        <f t="shared" si="3"/>
        <v>0</v>
      </c>
      <c r="W230" s="233"/>
      <c r="X230" s="233"/>
      <c r="AE230" s="88"/>
      <c r="AF230" s="88"/>
      <c r="AG230" s="88"/>
      <c r="AH230" s="88"/>
      <c r="AI230" s="68"/>
      <c r="AJ230" s="68"/>
    </row>
    <row r="231" spans="2:36" ht="9.75" hidden="1" customHeight="1" outlineLevel="5" x14ac:dyDescent="0.3">
      <c r="B231" s="252"/>
      <c r="C231" s="252"/>
      <c r="D231" s="230">
        <f t="shared" si="0"/>
        <v>0</v>
      </c>
      <c r="E231" s="231"/>
      <c r="F231" s="231"/>
      <c r="G231" s="231"/>
      <c r="H231" s="231"/>
      <c r="I231" s="231"/>
      <c r="J231" s="231"/>
      <c r="K231" s="231"/>
      <c r="L231" s="231"/>
      <c r="M231" s="231"/>
      <c r="N231" s="231"/>
      <c r="O231" s="231"/>
      <c r="P231" s="231"/>
      <c r="Q231" s="231"/>
      <c r="R231" s="231"/>
      <c r="S231" s="231"/>
      <c r="T231" s="232"/>
      <c r="U231" s="72" t="s">
        <v>22</v>
      </c>
      <c r="V231" s="233">
        <f t="shared" si="3"/>
        <v>0</v>
      </c>
      <c r="W231" s="233"/>
      <c r="X231" s="233"/>
      <c r="AE231" s="88"/>
      <c r="AF231" s="88"/>
      <c r="AG231" s="88"/>
      <c r="AH231" s="88"/>
      <c r="AI231" s="68"/>
      <c r="AJ231" s="68"/>
    </row>
    <row r="232" spans="2:36" ht="9.75" hidden="1" customHeight="1" outlineLevel="5" x14ac:dyDescent="0.3">
      <c r="B232" s="252"/>
      <c r="C232" s="252"/>
      <c r="D232" s="230">
        <f t="shared" si="0"/>
        <v>0</v>
      </c>
      <c r="E232" s="231"/>
      <c r="F232" s="231"/>
      <c r="G232" s="231"/>
      <c r="H232" s="231"/>
      <c r="I232" s="231"/>
      <c r="J232" s="231"/>
      <c r="K232" s="231"/>
      <c r="L232" s="231"/>
      <c r="M232" s="231"/>
      <c r="N232" s="231"/>
      <c r="O232" s="231"/>
      <c r="P232" s="231"/>
      <c r="Q232" s="231"/>
      <c r="R232" s="231"/>
      <c r="S232" s="231"/>
      <c r="T232" s="232"/>
      <c r="U232" s="72" t="s">
        <v>22</v>
      </c>
      <c r="V232" s="233">
        <f t="shared" si="3"/>
        <v>0</v>
      </c>
      <c r="W232" s="233"/>
      <c r="X232" s="233"/>
      <c r="AE232" s="88"/>
      <c r="AF232" s="88"/>
      <c r="AG232" s="88"/>
      <c r="AH232" s="88"/>
      <c r="AI232" s="68"/>
      <c r="AJ232" s="68"/>
    </row>
    <row r="233" spans="2:36" ht="9.75" hidden="1" customHeight="1" outlineLevel="5" x14ac:dyDescent="0.3">
      <c r="B233" s="252"/>
      <c r="C233" s="252"/>
      <c r="D233" s="230">
        <f t="shared" si="0"/>
        <v>0</v>
      </c>
      <c r="E233" s="231"/>
      <c r="F233" s="231"/>
      <c r="G233" s="231"/>
      <c r="H233" s="231"/>
      <c r="I233" s="231"/>
      <c r="J233" s="231"/>
      <c r="K233" s="231"/>
      <c r="L233" s="231"/>
      <c r="M233" s="231"/>
      <c r="N233" s="231"/>
      <c r="O233" s="231"/>
      <c r="P233" s="231"/>
      <c r="Q233" s="231"/>
      <c r="R233" s="231"/>
      <c r="S233" s="231"/>
      <c r="T233" s="232"/>
      <c r="U233" s="72" t="s">
        <v>22</v>
      </c>
      <c r="V233" s="233">
        <f t="shared" si="3"/>
        <v>0</v>
      </c>
      <c r="W233" s="233"/>
      <c r="X233" s="233"/>
      <c r="AE233" s="88"/>
      <c r="AF233" s="88"/>
      <c r="AG233" s="88"/>
      <c r="AH233" s="88"/>
      <c r="AI233" s="68"/>
      <c r="AJ233" s="68"/>
    </row>
    <row r="234" spans="2:36" ht="9.75" hidden="1" customHeight="1" outlineLevel="5" x14ac:dyDescent="0.3">
      <c r="B234" s="252"/>
      <c r="C234" s="252"/>
      <c r="D234" s="230">
        <f t="shared" si="0"/>
        <v>0</v>
      </c>
      <c r="E234" s="231"/>
      <c r="F234" s="231"/>
      <c r="G234" s="231"/>
      <c r="H234" s="231"/>
      <c r="I234" s="231"/>
      <c r="J234" s="231"/>
      <c r="K234" s="231"/>
      <c r="L234" s="231"/>
      <c r="M234" s="231"/>
      <c r="N234" s="231"/>
      <c r="O234" s="231"/>
      <c r="P234" s="231"/>
      <c r="Q234" s="231"/>
      <c r="R234" s="231"/>
      <c r="S234" s="231"/>
      <c r="T234" s="232"/>
      <c r="U234" s="72" t="s">
        <v>22</v>
      </c>
      <c r="V234" s="233">
        <f t="shared" si="3"/>
        <v>0</v>
      </c>
      <c r="W234" s="233"/>
      <c r="X234" s="233"/>
      <c r="AE234" s="88"/>
      <c r="AF234" s="88"/>
      <c r="AG234" s="88"/>
      <c r="AH234" s="88"/>
      <c r="AI234" s="68"/>
      <c r="AJ234" s="68"/>
    </row>
    <row r="235" spans="2:36" ht="9.75" hidden="1" customHeight="1" outlineLevel="5" x14ac:dyDescent="0.3">
      <c r="B235" s="252"/>
      <c r="C235" s="252"/>
      <c r="D235" s="230">
        <f t="shared" si="0"/>
        <v>0</v>
      </c>
      <c r="E235" s="231"/>
      <c r="F235" s="231"/>
      <c r="G235" s="231"/>
      <c r="H235" s="231"/>
      <c r="I235" s="231"/>
      <c r="J235" s="231"/>
      <c r="K235" s="231"/>
      <c r="L235" s="231"/>
      <c r="M235" s="231"/>
      <c r="N235" s="231"/>
      <c r="O235" s="231"/>
      <c r="P235" s="231"/>
      <c r="Q235" s="231"/>
      <c r="R235" s="231"/>
      <c r="S235" s="231"/>
      <c r="T235" s="232"/>
      <c r="U235" s="72" t="s">
        <v>22</v>
      </c>
      <c r="V235" s="233">
        <f t="shared" si="3"/>
        <v>0</v>
      </c>
      <c r="W235" s="233"/>
      <c r="X235" s="233"/>
      <c r="AE235" s="88"/>
      <c r="AF235" s="88"/>
      <c r="AG235" s="88"/>
      <c r="AH235" s="88"/>
      <c r="AI235" s="68"/>
      <c r="AJ235" s="68"/>
    </row>
    <row r="236" spans="2:36" ht="9.75" hidden="1" customHeight="1" outlineLevel="5" x14ac:dyDescent="0.3">
      <c r="B236" s="252"/>
      <c r="C236" s="252"/>
      <c r="D236" s="230">
        <f t="shared" si="0"/>
        <v>0</v>
      </c>
      <c r="E236" s="231"/>
      <c r="F236" s="231"/>
      <c r="G236" s="231"/>
      <c r="H236" s="231"/>
      <c r="I236" s="231"/>
      <c r="J236" s="231"/>
      <c r="K236" s="231"/>
      <c r="L236" s="231"/>
      <c r="M236" s="231"/>
      <c r="N236" s="231"/>
      <c r="O236" s="231"/>
      <c r="P236" s="231"/>
      <c r="Q236" s="231"/>
      <c r="R236" s="231"/>
      <c r="S236" s="231"/>
      <c r="T236" s="232"/>
      <c r="U236" s="72" t="s">
        <v>22</v>
      </c>
      <c r="V236" s="233">
        <f t="shared" si="3"/>
        <v>0</v>
      </c>
      <c r="W236" s="233"/>
      <c r="X236" s="233"/>
      <c r="AE236" s="88"/>
      <c r="AF236" s="88"/>
      <c r="AG236" s="88"/>
      <c r="AH236" s="88"/>
      <c r="AI236" s="68"/>
      <c r="AJ236" s="68"/>
    </row>
    <row r="237" spans="2:36" ht="9.75" hidden="1" customHeight="1" outlineLevel="5" x14ac:dyDescent="0.3">
      <c r="B237" s="252"/>
      <c r="C237" s="252"/>
      <c r="D237" s="230">
        <f t="shared" si="0"/>
        <v>0</v>
      </c>
      <c r="E237" s="231"/>
      <c r="F237" s="231"/>
      <c r="G237" s="231"/>
      <c r="H237" s="231"/>
      <c r="I237" s="231"/>
      <c r="J237" s="231"/>
      <c r="K237" s="231"/>
      <c r="L237" s="231"/>
      <c r="M237" s="231"/>
      <c r="N237" s="231"/>
      <c r="O237" s="231"/>
      <c r="P237" s="231"/>
      <c r="Q237" s="231"/>
      <c r="R237" s="231"/>
      <c r="S237" s="231"/>
      <c r="T237" s="232"/>
      <c r="U237" s="72" t="s">
        <v>22</v>
      </c>
      <c r="V237" s="233">
        <f t="shared" si="3"/>
        <v>0</v>
      </c>
      <c r="W237" s="233"/>
      <c r="X237" s="233"/>
      <c r="AE237" s="88"/>
      <c r="AF237" s="88"/>
      <c r="AG237" s="88"/>
      <c r="AH237" s="88"/>
      <c r="AI237" s="68"/>
      <c r="AJ237" s="68"/>
    </row>
    <row r="238" spans="2:36" ht="9.75" hidden="1" customHeight="1" outlineLevel="5" x14ac:dyDescent="0.3">
      <c r="B238" s="252"/>
      <c r="C238" s="252"/>
      <c r="D238" s="230">
        <f t="shared" si="0"/>
        <v>0</v>
      </c>
      <c r="E238" s="231"/>
      <c r="F238" s="231"/>
      <c r="G238" s="231"/>
      <c r="H238" s="231"/>
      <c r="I238" s="231"/>
      <c r="J238" s="231"/>
      <c r="K238" s="231"/>
      <c r="L238" s="231"/>
      <c r="M238" s="231"/>
      <c r="N238" s="231"/>
      <c r="O238" s="231"/>
      <c r="P238" s="231"/>
      <c r="Q238" s="231"/>
      <c r="R238" s="231"/>
      <c r="S238" s="231"/>
      <c r="T238" s="232"/>
      <c r="U238" s="72" t="s">
        <v>22</v>
      </c>
      <c r="V238" s="233">
        <f t="shared" si="3"/>
        <v>0</v>
      </c>
      <c r="W238" s="233"/>
      <c r="X238" s="233"/>
      <c r="AE238" s="88"/>
      <c r="AF238" s="88"/>
      <c r="AG238" s="88"/>
      <c r="AH238" s="88"/>
      <c r="AI238" s="68"/>
      <c r="AJ238" s="68"/>
    </row>
    <row r="239" spans="2:36" ht="9.75" hidden="1" customHeight="1" outlineLevel="5" x14ac:dyDescent="0.3">
      <c r="B239" s="252"/>
      <c r="C239" s="252"/>
      <c r="D239" s="230">
        <f t="shared" si="0"/>
        <v>0</v>
      </c>
      <c r="E239" s="231"/>
      <c r="F239" s="231"/>
      <c r="G239" s="231"/>
      <c r="H239" s="231"/>
      <c r="I239" s="231"/>
      <c r="J239" s="231"/>
      <c r="K239" s="231"/>
      <c r="L239" s="231"/>
      <c r="M239" s="231"/>
      <c r="N239" s="231"/>
      <c r="O239" s="231"/>
      <c r="P239" s="231"/>
      <c r="Q239" s="231"/>
      <c r="R239" s="231"/>
      <c r="S239" s="231"/>
      <c r="T239" s="232"/>
      <c r="U239" s="72" t="s">
        <v>22</v>
      </c>
      <c r="V239" s="233">
        <f t="shared" si="3"/>
        <v>0</v>
      </c>
      <c r="W239" s="233"/>
      <c r="X239" s="233"/>
      <c r="AE239" s="88"/>
      <c r="AF239" s="88"/>
      <c r="AG239" s="88"/>
      <c r="AH239" s="88"/>
      <c r="AI239" s="68"/>
      <c r="AJ239" s="68"/>
    </row>
    <row r="240" spans="2:36" ht="9.75" hidden="1" customHeight="1" outlineLevel="5" x14ac:dyDescent="0.3">
      <c r="B240" s="252"/>
      <c r="C240" s="252"/>
      <c r="D240" s="230">
        <f t="shared" si="0"/>
        <v>0</v>
      </c>
      <c r="E240" s="231"/>
      <c r="F240" s="231"/>
      <c r="G240" s="231"/>
      <c r="H240" s="231"/>
      <c r="I240" s="231"/>
      <c r="J240" s="231"/>
      <c r="K240" s="231"/>
      <c r="L240" s="231"/>
      <c r="M240" s="231"/>
      <c r="N240" s="231"/>
      <c r="O240" s="231"/>
      <c r="P240" s="231"/>
      <c r="Q240" s="231"/>
      <c r="R240" s="231"/>
      <c r="S240" s="231"/>
      <c r="T240" s="232"/>
      <c r="U240" s="72" t="s">
        <v>22</v>
      </c>
      <c r="V240" s="233">
        <f t="shared" si="3"/>
        <v>0</v>
      </c>
      <c r="W240" s="233"/>
      <c r="X240" s="233"/>
      <c r="AE240" s="88"/>
      <c r="AF240" s="88"/>
      <c r="AG240" s="88"/>
      <c r="AH240" s="88"/>
      <c r="AI240" s="68"/>
      <c r="AJ240" s="68"/>
    </row>
    <row r="241" spans="2:36" ht="9.75" hidden="1" customHeight="1" outlineLevel="5" x14ac:dyDescent="0.3">
      <c r="B241" s="252"/>
      <c r="C241" s="252"/>
      <c r="D241" s="230">
        <f t="shared" si="0"/>
        <v>0</v>
      </c>
      <c r="E241" s="231"/>
      <c r="F241" s="231"/>
      <c r="G241" s="231"/>
      <c r="H241" s="231"/>
      <c r="I241" s="231"/>
      <c r="J241" s="231"/>
      <c r="K241" s="231"/>
      <c r="L241" s="231"/>
      <c r="M241" s="231"/>
      <c r="N241" s="231"/>
      <c r="O241" s="231"/>
      <c r="P241" s="231"/>
      <c r="Q241" s="231"/>
      <c r="R241" s="231"/>
      <c r="S241" s="231"/>
      <c r="T241" s="232"/>
      <c r="U241" s="72" t="s">
        <v>22</v>
      </c>
      <c r="V241" s="233">
        <f t="shared" si="3"/>
        <v>0</v>
      </c>
      <c r="W241" s="233"/>
      <c r="X241" s="233"/>
      <c r="AE241" s="88"/>
      <c r="AF241" s="88"/>
      <c r="AG241" s="88"/>
      <c r="AH241" s="88"/>
      <c r="AI241" s="68"/>
      <c r="AJ241" s="68"/>
    </row>
    <row r="242" spans="2:36" ht="9.75" hidden="1" customHeight="1" outlineLevel="5" x14ac:dyDescent="0.3">
      <c r="B242" s="252"/>
      <c r="C242" s="252"/>
      <c r="D242" s="230">
        <f t="shared" si="0"/>
        <v>0</v>
      </c>
      <c r="E242" s="231"/>
      <c r="F242" s="231"/>
      <c r="G242" s="231"/>
      <c r="H242" s="231"/>
      <c r="I242" s="231"/>
      <c r="J242" s="231"/>
      <c r="K242" s="231"/>
      <c r="L242" s="231"/>
      <c r="M242" s="231"/>
      <c r="N242" s="231"/>
      <c r="O242" s="231"/>
      <c r="P242" s="231"/>
      <c r="Q242" s="231"/>
      <c r="R242" s="231"/>
      <c r="S242" s="231"/>
      <c r="T242" s="232"/>
      <c r="U242" s="72" t="s">
        <v>22</v>
      </c>
      <c r="V242" s="233">
        <f t="shared" si="3"/>
        <v>0</v>
      </c>
      <c r="W242" s="233"/>
      <c r="X242" s="233"/>
      <c r="AE242" s="88"/>
      <c r="AF242" s="88"/>
      <c r="AG242" s="88"/>
      <c r="AH242" s="88"/>
      <c r="AI242" s="68"/>
      <c r="AJ242" s="68"/>
    </row>
    <row r="243" spans="2:36" ht="9.75" hidden="1" customHeight="1" outlineLevel="5" x14ac:dyDescent="0.3">
      <c r="B243" s="252"/>
      <c r="C243" s="252"/>
      <c r="D243" s="230">
        <f t="shared" si="0"/>
        <v>0</v>
      </c>
      <c r="E243" s="231"/>
      <c r="F243" s="231"/>
      <c r="G243" s="231"/>
      <c r="H243" s="231"/>
      <c r="I243" s="231"/>
      <c r="J243" s="231"/>
      <c r="K243" s="231"/>
      <c r="L243" s="231"/>
      <c r="M243" s="231"/>
      <c r="N243" s="231"/>
      <c r="O243" s="231"/>
      <c r="P243" s="231"/>
      <c r="Q243" s="231"/>
      <c r="R243" s="231"/>
      <c r="S243" s="231"/>
      <c r="T243" s="232"/>
      <c r="U243" s="72" t="s">
        <v>22</v>
      </c>
      <c r="V243" s="233">
        <f t="shared" si="3"/>
        <v>0</v>
      </c>
      <c r="W243" s="233"/>
      <c r="X243" s="233"/>
      <c r="AE243" s="88"/>
      <c r="AF243" s="88"/>
      <c r="AG243" s="88"/>
      <c r="AH243" s="88"/>
      <c r="AI243" s="68"/>
      <c r="AJ243" s="68"/>
    </row>
    <row r="244" spans="2:36" ht="9.75" hidden="1" customHeight="1" outlineLevel="5" x14ac:dyDescent="0.3">
      <c r="B244" s="252"/>
      <c r="C244" s="252"/>
      <c r="D244" s="230">
        <f t="shared" si="0"/>
        <v>0</v>
      </c>
      <c r="E244" s="231"/>
      <c r="F244" s="231"/>
      <c r="G244" s="231"/>
      <c r="H244" s="231"/>
      <c r="I244" s="231"/>
      <c r="J244" s="231"/>
      <c r="K244" s="231"/>
      <c r="L244" s="231"/>
      <c r="M244" s="231"/>
      <c r="N244" s="231"/>
      <c r="O244" s="231"/>
      <c r="P244" s="231"/>
      <c r="Q244" s="231"/>
      <c r="R244" s="231"/>
      <c r="S244" s="231"/>
      <c r="T244" s="232"/>
      <c r="U244" s="72" t="s">
        <v>22</v>
      </c>
      <c r="V244" s="233">
        <f t="shared" si="3"/>
        <v>0</v>
      </c>
      <c r="W244" s="233"/>
      <c r="X244" s="233"/>
      <c r="AE244" s="88"/>
      <c r="AF244" s="88"/>
      <c r="AG244" s="88"/>
      <c r="AH244" s="88"/>
      <c r="AI244" s="68"/>
      <c r="AJ244" s="68"/>
    </row>
    <row r="245" spans="2:36" ht="9.75" hidden="1" customHeight="1" outlineLevel="5" x14ac:dyDescent="0.3">
      <c r="B245" s="252"/>
      <c r="C245" s="252"/>
      <c r="D245" s="230">
        <f t="shared" si="0"/>
        <v>0</v>
      </c>
      <c r="E245" s="231"/>
      <c r="F245" s="231"/>
      <c r="G245" s="231"/>
      <c r="H245" s="231"/>
      <c r="I245" s="231"/>
      <c r="J245" s="231"/>
      <c r="K245" s="231"/>
      <c r="L245" s="231"/>
      <c r="M245" s="231"/>
      <c r="N245" s="231"/>
      <c r="O245" s="231"/>
      <c r="P245" s="231"/>
      <c r="Q245" s="231"/>
      <c r="R245" s="231"/>
      <c r="S245" s="231"/>
      <c r="T245" s="232"/>
      <c r="U245" s="72" t="s">
        <v>22</v>
      </c>
      <c r="V245" s="233">
        <f t="shared" si="3"/>
        <v>0</v>
      </c>
      <c r="W245" s="233"/>
      <c r="X245" s="233"/>
      <c r="AE245" s="88"/>
      <c r="AF245" s="88"/>
      <c r="AG245" s="88"/>
      <c r="AH245" s="88"/>
      <c r="AI245" s="68"/>
      <c r="AJ245" s="68"/>
    </row>
    <row r="246" spans="2:36" ht="9.75" hidden="1" customHeight="1" outlineLevel="5" x14ac:dyDescent="0.3">
      <c r="B246" s="252"/>
      <c r="C246" s="252"/>
      <c r="D246" s="230">
        <f t="shared" si="0"/>
        <v>0</v>
      </c>
      <c r="E246" s="231"/>
      <c r="F246" s="231"/>
      <c r="G246" s="231"/>
      <c r="H246" s="231"/>
      <c r="I246" s="231"/>
      <c r="J246" s="231"/>
      <c r="K246" s="231"/>
      <c r="L246" s="231"/>
      <c r="M246" s="231"/>
      <c r="N246" s="231"/>
      <c r="O246" s="231"/>
      <c r="P246" s="231"/>
      <c r="Q246" s="231"/>
      <c r="R246" s="231"/>
      <c r="S246" s="231"/>
      <c r="T246" s="232"/>
      <c r="U246" s="72" t="s">
        <v>22</v>
      </c>
      <c r="V246" s="233">
        <f t="shared" si="3"/>
        <v>0</v>
      </c>
      <c r="W246" s="233"/>
      <c r="X246" s="233"/>
      <c r="AE246" s="88"/>
      <c r="AF246" s="88"/>
      <c r="AG246" s="88"/>
      <c r="AH246" s="88"/>
      <c r="AI246" s="68"/>
      <c r="AJ246" s="68"/>
    </row>
    <row r="247" spans="2:36" ht="9.75" hidden="1" customHeight="1" outlineLevel="5" x14ac:dyDescent="0.3">
      <c r="B247" s="252"/>
      <c r="C247" s="252"/>
      <c r="D247" s="230">
        <f t="shared" si="0"/>
        <v>0</v>
      </c>
      <c r="E247" s="231"/>
      <c r="F247" s="231"/>
      <c r="G247" s="231"/>
      <c r="H247" s="231"/>
      <c r="I247" s="231"/>
      <c r="J247" s="231"/>
      <c r="K247" s="231"/>
      <c r="L247" s="231"/>
      <c r="M247" s="231"/>
      <c r="N247" s="231"/>
      <c r="O247" s="231"/>
      <c r="P247" s="231"/>
      <c r="Q247" s="231"/>
      <c r="R247" s="231"/>
      <c r="S247" s="231"/>
      <c r="T247" s="232"/>
      <c r="U247" s="72" t="s">
        <v>22</v>
      </c>
      <c r="V247" s="233">
        <f t="shared" si="3"/>
        <v>0</v>
      </c>
      <c r="W247" s="233"/>
      <c r="X247" s="233"/>
      <c r="AE247" s="88"/>
      <c r="AF247" s="88"/>
      <c r="AG247" s="88"/>
      <c r="AH247" s="88"/>
      <c r="AI247" s="68"/>
      <c r="AJ247" s="68"/>
    </row>
    <row r="248" spans="2:36" ht="9.75" hidden="1" customHeight="1" outlineLevel="5" x14ac:dyDescent="0.3">
      <c r="B248" s="252"/>
      <c r="C248" s="252"/>
      <c r="D248" s="230">
        <f t="shared" si="0"/>
        <v>0</v>
      </c>
      <c r="E248" s="231"/>
      <c r="F248" s="231"/>
      <c r="G248" s="231"/>
      <c r="H248" s="231"/>
      <c r="I248" s="231"/>
      <c r="J248" s="231"/>
      <c r="K248" s="231"/>
      <c r="L248" s="231"/>
      <c r="M248" s="231"/>
      <c r="N248" s="231"/>
      <c r="O248" s="231"/>
      <c r="P248" s="231"/>
      <c r="Q248" s="231"/>
      <c r="R248" s="231"/>
      <c r="S248" s="231"/>
      <c r="T248" s="232"/>
      <c r="U248" s="72" t="s">
        <v>22</v>
      </c>
      <c r="V248" s="233">
        <f t="shared" si="3"/>
        <v>0</v>
      </c>
      <c r="W248" s="233"/>
      <c r="X248" s="233"/>
      <c r="AE248" s="88"/>
      <c r="AF248" s="88"/>
      <c r="AG248" s="88"/>
      <c r="AH248" s="88"/>
      <c r="AI248" s="68"/>
      <c r="AJ248" s="68"/>
    </row>
    <row r="249" spans="2:36" ht="9.75" hidden="1" customHeight="1" outlineLevel="5" x14ac:dyDescent="0.3">
      <c r="B249" s="252"/>
      <c r="C249" s="252"/>
      <c r="D249" s="230">
        <f t="shared" si="0"/>
        <v>0</v>
      </c>
      <c r="E249" s="231"/>
      <c r="F249" s="231"/>
      <c r="G249" s="231"/>
      <c r="H249" s="231"/>
      <c r="I249" s="231"/>
      <c r="J249" s="231"/>
      <c r="K249" s="231"/>
      <c r="L249" s="231"/>
      <c r="M249" s="231"/>
      <c r="N249" s="231"/>
      <c r="O249" s="231"/>
      <c r="P249" s="231"/>
      <c r="Q249" s="231"/>
      <c r="R249" s="231"/>
      <c r="S249" s="231"/>
      <c r="T249" s="232"/>
      <c r="U249" s="72" t="s">
        <v>22</v>
      </c>
      <c r="V249" s="233">
        <f t="shared" si="3"/>
        <v>0</v>
      </c>
      <c r="W249" s="233"/>
      <c r="X249" s="233"/>
      <c r="AE249" s="88"/>
      <c r="AF249" s="88"/>
      <c r="AG249" s="88"/>
      <c r="AH249" s="88"/>
      <c r="AI249" s="68"/>
      <c r="AJ249" s="68"/>
    </row>
    <row r="250" spans="2:36" ht="9.75" hidden="1" customHeight="1" outlineLevel="5" x14ac:dyDescent="0.3">
      <c r="B250" s="252"/>
      <c r="C250" s="252"/>
      <c r="D250" s="230">
        <f t="shared" si="0"/>
        <v>0</v>
      </c>
      <c r="E250" s="231"/>
      <c r="F250" s="231"/>
      <c r="G250" s="231"/>
      <c r="H250" s="231"/>
      <c r="I250" s="231"/>
      <c r="J250" s="231"/>
      <c r="K250" s="231"/>
      <c r="L250" s="231"/>
      <c r="M250" s="231"/>
      <c r="N250" s="231"/>
      <c r="O250" s="231"/>
      <c r="P250" s="231"/>
      <c r="Q250" s="231"/>
      <c r="R250" s="231"/>
      <c r="S250" s="231"/>
      <c r="T250" s="232"/>
      <c r="U250" s="72" t="s">
        <v>22</v>
      </c>
      <c r="V250" s="233">
        <f t="shared" si="3"/>
        <v>0</v>
      </c>
      <c r="W250" s="233"/>
      <c r="X250" s="233"/>
      <c r="AE250" s="88"/>
      <c r="AF250" s="88"/>
      <c r="AG250" s="88"/>
      <c r="AH250" s="88"/>
      <c r="AI250" s="68"/>
      <c r="AJ250" s="68"/>
    </row>
    <row r="251" spans="2:36" ht="9.75" hidden="1" customHeight="1" outlineLevel="5" x14ac:dyDescent="0.3">
      <c r="B251" s="252"/>
      <c r="C251" s="252"/>
      <c r="D251" s="230">
        <f t="shared" si="0"/>
        <v>0</v>
      </c>
      <c r="E251" s="231"/>
      <c r="F251" s="231"/>
      <c r="G251" s="231"/>
      <c r="H251" s="231"/>
      <c r="I251" s="231"/>
      <c r="J251" s="231"/>
      <c r="K251" s="231"/>
      <c r="L251" s="231"/>
      <c r="M251" s="231"/>
      <c r="N251" s="231"/>
      <c r="O251" s="231"/>
      <c r="P251" s="231"/>
      <c r="Q251" s="231"/>
      <c r="R251" s="231"/>
      <c r="S251" s="231"/>
      <c r="T251" s="232"/>
      <c r="U251" s="72" t="s">
        <v>22</v>
      </c>
      <c r="V251" s="233">
        <f t="shared" si="3"/>
        <v>0</v>
      </c>
      <c r="W251" s="233"/>
      <c r="X251" s="233"/>
      <c r="AE251" s="88"/>
      <c r="AF251" s="88"/>
      <c r="AG251" s="88"/>
      <c r="AH251" s="88"/>
      <c r="AI251" s="68"/>
      <c r="AJ251" s="68"/>
    </row>
    <row r="252" spans="2:36" ht="9.75" hidden="1" customHeight="1" outlineLevel="5" x14ac:dyDescent="0.3">
      <c r="B252" s="252"/>
      <c r="C252" s="252"/>
      <c r="D252" s="230">
        <f t="shared" si="0"/>
        <v>0</v>
      </c>
      <c r="E252" s="231"/>
      <c r="F252" s="231"/>
      <c r="G252" s="231"/>
      <c r="H252" s="231"/>
      <c r="I252" s="231"/>
      <c r="J252" s="231"/>
      <c r="K252" s="231"/>
      <c r="L252" s="231"/>
      <c r="M252" s="231"/>
      <c r="N252" s="231"/>
      <c r="O252" s="231"/>
      <c r="P252" s="231"/>
      <c r="Q252" s="231"/>
      <c r="R252" s="231"/>
      <c r="S252" s="231"/>
      <c r="T252" s="232"/>
      <c r="U252" s="72" t="s">
        <v>22</v>
      </c>
      <c r="V252" s="233">
        <f t="shared" si="3"/>
        <v>0</v>
      </c>
      <c r="W252" s="233"/>
      <c r="X252" s="233"/>
      <c r="AE252" s="88"/>
      <c r="AF252" s="88"/>
      <c r="AG252" s="88"/>
      <c r="AH252" s="88"/>
      <c r="AI252" s="68"/>
      <c r="AJ252" s="68"/>
    </row>
    <row r="253" spans="2:36" ht="9.75" hidden="1" customHeight="1" outlineLevel="5" x14ac:dyDescent="0.3">
      <c r="B253" s="252"/>
      <c r="C253" s="252"/>
      <c r="D253" s="230">
        <f t="shared" si="0"/>
        <v>0</v>
      </c>
      <c r="E253" s="231"/>
      <c r="F253" s="231"/>
      <c r="G253" s="231"/>
      <c r="H253" s="231"/>
      <c r="I253" s="231"/>
      <c r="J253" s="231"/>
      <c r="K253" s="231"/>
      <c r="L253" s="231"/>
      <c r="M253" s="231"/>
      <c r="N253" s="231"/>
      <c r="O253" s="231"/>
      <c r="P253" s="231"/>
      <c r="Q253" s="231"/>
      <c r="R253" s="231"/>
      <c r="S253" s="231"/>
      <c r="T253" s="232"/>
      <c r="U253" s="72" t="s">
        <v>22</v>
      </c>
      <c r="V253" s="233">
        <f t="shared" si="3"/>
        <v>0</v>
      </c>
      <c r="W253" s="233"/>
      <c r="X253" s="233"/>
      <c r="AE253" s="88"/>
      <c r="AF253" s="88"/>
      <c r="AG253" s="88"/>
      <c r="AH253" s="88"/>
      <c r="AI253" s="68"/>
      <c r="AJ253" s="68"/>
    </row>
    <row r="254" spans="2:36" ht="9.75" hidden="1" customHeight="1" outlineLevel="5" x14ac:dyDescent="0.3">
      <c r="B254" s="252"/>
      <c r="C254" s="252"/>
      <c r="D254" s="230">
        <f t="shared" si="0"/>
        <v>0</v>
      </c>
      <c r="E254" s="231"/>
      <c r="F254" s="231"/>
      <c r="G254" s="231"/>
      <c r="H254" s="231"/>
      <c r="I254" s="231"/>
      <c r="J254" s="231"/>
      <c r="K254" s="231"/>
      <c r="L254" s="231"/>
      <c r="M254" s="231"/>
      <c r="N254" s="231"/>
      <c r="O254" s="231"/>
      <c r="P254" s="231"/>
      <c r="Q254" s="231"/>
      <c r="R254" s="231"/>
      <c r="S254" s="231"/>
      <c r="T254" s="232"/>
      <c r="U254" s="72" t="s">
        <v>22</v>
      </c>
      <c r="V254" s="233">
        <f t="shared" si="3"/>
        <v>0</v>
      </c>
      <c r="W254" s="233"/>
      <c r="X254" s="233"/>
      <c r="AE254" s="88"/>
      <c r="AF254" s="88"/>
      <c r="AG254" s="88"/>
      <c r="AH254" s="88"/>
      <c r="AI254" s="68"/>
      <c r="AJ254" s="68"/>
    </row>
    <row r="255" spans="2:36" ht="9.75" hidden="1" customHeight="1" outlineLevel="5" x14ac:dyDescent="0.3">
      <c r="B255" s="252"/>
      <c r="C255" s="252"/>
      <c r="D255" s="230">
        <f t="shared" si="0"/>
        <v>0</v>
      </c>
      <c r="E255" s="231"/>
      <c r="F255" s="231"/>
      <c r="G255" s="231"/>
      <c r="H255" s="231"/>
      <c r="I255" s="231"/>
      <c r="J255" s="231"/>
      <c r="K255" s="231"/>
      <c r="L255" s="231"/>
      <c r="M255" s="231"/>
      <c r="N255" s="231"/>
      <c r="O255" s="231"/>
      <c r="P255" s="231"/>
      <c r="Q255" s="231"/>
      <c r="R255" s="231"/>
      <c r="S255" s="231"/>
      <c r="T255" s="232"/>
      <c r="U255" s="72" t="s">
        <v>22</v>
      </c>
      <c r="V255" s="233">
        <f t="shared" si="3"/>
        <v>0</v>
      </c>
      <c r="W255" s="233"/>
      <c r="X255" s="233"/>
      <c r="AE255" s="88"/>
      <c r="AF255" s="88"/>
      <c r="AG255" s="88"/>
      <c r="AH255" s="88"/>
      <c r="AI255" s="68"/>
      <c r="AJ255" s="68"/>
    </row>
    <row r="256" spans="2:36" ht="9.75" hidden="1" customHeight="1" outlineLevel="5" x14ac:dyDescent="0.3">
      <c r="B256" s="252"/>
      <c r="C256" s="252"/>
      <c r="D256" s="230">
        <f t="shared" si="0"/>
        <v>0</v>
      </c>
      <c r="E256" s="231"/>
      <c r="F256" s="231"/>
      <c r="G256" s="231"/>
      <c r="H256" s="231"/>
      <c r="I256" s="231"/>
      <c r="J256" s="231"/>
      <c r="K256" s="231"/>
      <c r="L256" s="231"/>
      <c r="M256" s="231"/>
      <c r="N256" s="231"/>
      <c r="O256" s="231"/>
      <c r="P256" s="231"/>
      <c r="Q256" s="231"/>
      <c r="R256" s="231"/>
      <c r="S256" s="231"/>
      <c r="T256" s="232"/>
      <c r="U256" s="72" t="s">
        <v>22</v>
      </c>
      <c r="V256" s="233">
        <f t="shared" si="3"/>
        <v>0</v>
      </c>
      <c r="W256" s="233"/>
      <c r="X256" s="233"/>
      <c r="AE256" s="88"/>
      <c r="AF256" s="88"/>
      <c r="AG256" s="88"/>
      <c r="AH256" s="88"/>
      <c r="AI256" s="68"/>
      <c r="AJ256" s="68"/>
    </row>
    <row r="257" spans="2:36" ht="9.75" hidden="1" customHeight="1" outlineLevel="5" x14ac:dyDescent="0.3">
      <c r="B257" s="252"/>
      <c r="C257" s="252"/>
      <c r="D257" s="230">
        <f t="shared" si="0"/>
        <v>0</v>
      </c>
      <c r="E257" s="231"/>
      <c r="F257" s="231"/>
      <c r="G257" s="231"/>
      <c r="H257" s="231"/>
      <c r="I257" s="231"/>
      <c r="J257" s="231"/>
      <c r="K257" s="231"/>
      <c r="L257" s="231"/>
      <c r="M257" s="231"/>
      <c r="N257" s="231"/>
      <c r="O257" s="231"/>
      <c r="P257" s="231"/>
      <c r="Q257" s="231"/>
      <c r="R257" s="231"/>
      <c r="S257" s="231"/>
      <c r="T257" s="232"/>
      <c r="U257" s="72" t="s">
        <v>22</v>
      </c>
      <c r="V257" s="233">
        <f t="shared" si="3"/>
        <v>0</v>
      </c>
      <c r="W257" s="233"/>
      <c r="X257" s="233"/>
      <c r="AE257" s="88"/>
      <c r="AF257" s="88"/>
      <c r="AG257" s="88"/>
      <c r="AH257" s="88"/>
      <c r="AI257" s="68"/>
      <c r="AJ257" s="68"/>
    </row>
    <row r="258" spans="2:36" ht="9.75" hidden="1" customHeight="1" outlineLevel="5" x14ac:dyDescent="0.3">
      <c r="B258" s="252"/>
      <c r="C258" s="252"/>
      <c r="D258" s="230">
        <f t="shared" si="0"/>
        <v>0</v>
      </c>
      <c r="E258" s="231"/>
      <c r="F258" s="231"/>
      <c r="G258" s="231"/>
      <c r="H258" s="231"/>
      <c r="I258" s="231"/>
      <c r="J258" s="231"/>
      <c r="K258" s="231"/>
      <c r="L258" s="231"/>
      <c r="M258" s="231"/>
      <c r="N258" s="231"/>
      <c r="O258" s="231"/>
      <c r="P258" s="231"/>
      <c r="Q258" s="231"/>
      <c r="R258" s="231"/>
      <c r="S258" s="231"/>
      <c r="T258" s="232"/>
      <c r="U258" s="72" t="s">
        <v>22</v>
      </c>
      <c r="V258" s="233">
        <f t="shared" si="3"/>
        <v>0</v>
      </c>
      <c r="W258" s="233"/>
      <c r="X258" s="233"/>
      <c r="AE258" s="88"/>
      <c r="AF258" s="88"/>
      <c r="AG258" s="88"/>
      <c r="AH258" s="88"/>
      <c r="AI258" s="68"/>
      <c r="AJ258" s="68"/>
    </row>
    <row r="259" spans="2:36" ht="9.75" hidden="1" customHeight="1" outlineLevel="5" x14ac:dyDescent="0.3">
      <c r="B259" s="252"/>
      <c r="C259" s="252"/>
      <c r="D259" s="230">
        <f t="shared" si="0"/>
        <v>0</v>
      </c>
      <c r="E259" s="231"/>
      <c r="F259" s="231"/>
      <c r="G259" s="231"/>
      <c r="H259" s="231"/>
      <c r="I259" s="231"/>
      <c r="J259" s="231"/>
      <c r="K259" s="231"/>
      <c r="L259" s="231"/>
      <c r="M259" s="231"/>
      <c r="N259" s="231"/>
      <c r="O259" s="231"/>
      <c r="P259" s="231"/>
      <c r="Q259" s="231"/>
      <c r="R259" s="231"/>
      <c r="S259" s="231"/>
      <c r="T259" s="232"/>
      <c r="U259" s="72" t="s">
        <v>22</v>
      </c>
      <c r="V259" s="233">
        <f t="shared" si="3"/>
        <v>0</v>
      </c>
      <c r="W259" s="233"/>
      <c r="X259" s="233"/>
      <c r="AE259" s="88"/>
      <c r="AF259" s="88"/>
      <c r="AG259" s="88"/>
      <c r="AH259" s="88"/>
      <c r="AI259" s="68"/>
      <c r="AJ259" s="68"/>
    </row>
    <row r="260" spans="2:36" ht="9.75" hidden="1" customHeight="1" outlineLevel="5" x14ac:dyDescent="0.3">
      <c r="B260" s="252"/>
      <c r="C260" s="252"/>
      <c r="D260" s="230">
        <f t="shared" si="0"/>
        <v>0</v>
      </c>
      <c r="E260" s="231"/>
      <c r="F260" s="231"/>
      <c r="G260" s="231"/>
      <c r="H260" s="231"/>
      <c r="I260" s="231"/>
      <c r="J260" s="231"/>
      <c r="K260" s="231"/>
      <c r="L260" s="231"/>
      <c r="M260" s="231"/>
      <c r="N260" s="231"/>
      <c r="O260" s="231"/>
      <c r="P260" s="231"/>
      <c r="Q260" s="231"/>
      <c r="R260" s="231"/>
      <c r="S260" s="231"/>
      <c r="T260" s="232"/>
      <c r="U260" s="72" t="s">
        <v>22</v>
      </c>
      <c r="V260" s="233">
        <f t="shared" si="3"/>
        <v>0</v>
      </c>
      <c r="W260" s="233"/>
      <c r="X260" s="233"/>
      <c r="AE260" s="88"/>
      <c r="AF260" s="88"/>
      <c r="AG260" s="88"/>
      <c r="AH260" s="88"/>
      <c r="AI260" s="68"/>
      <c r="AJ260" s="68"/>
    </row>
    <row r="261" spans="2:36" ht="9.75" hidden="1" customHeight="1" outlineLevel="5" x14ac:dyDescent="0.3">
      <c r="B261" s="252"/>
      <c r="C261" s="252"/>
      <c r="D261" s="230">
        <f t="shared" si="0"/>
        <v>0</v>
      </c>
      <c r="E261" s="231"/>
      <c r="F261" s="231"/>
      <c r="G261" s="231"/>
      <c r="H261" s="231"/>
      <c r="I261" s="231"/>
      <c r="J261" s="231"/>
      <c r="K261" s="231"/>
      <c r="L261" s="231"/>
      <c r="M261" s="231"/>
      <c r="N261" s="231"/>
      <c r="O261" s="231"/>
      <c r="P261" s="231"/>
      <c r="Q261" s="231"/>
      <c r="R261" s="231"/>
      <c r="S261" s="231"/>
      <c r="T261" s="232"/>
      <c r="U261" s="72" t="s">
        <v>22</v>
      </c>
      <c r="V261" s="233">
        <f t="shared" si="3"/>
        <v>0</v>
      </c>
      <c r="W261" s="233"/>
      <c r="X261" s="233"/>
      <c r="AE261" s="88"/>
      <c r="AF261" s="88"/>
      <c r="AG261" s="88"/>
      <c r="AH261" s="88"/>
      <c r="AI261" s="68"/>
      <c r="AJ261" s="68"/>
    </row>
    <row r="262" spans="2:36" ht="9.75" hidden="1" customHeight="1" outlineLevel="5" x14ac:dyDescent="0.3">
      <c r="B262" s="252"/>
      <c r="C262" s="252"/>
      <c r="D262" s="230">
        <f t="shared" si="0"/>
        <v>0</v>
      </c>
      <c r="E262" s="231"/>
      <c r="F262" s="231"/>
      <c r="G262" s="231"/>
      <c r="H262" s="231"/>
      <c r="I262" s="231"/>
      <c r="J262" s="231"/>
      <c r="K262" s="231"/>
      <c r="L262" s="231"/>
      <c r="M262" s="231"/>
      <c r="N262" s="231"/>
      <c r="O262" s="231"/>
      <c r="P262" s="231"/>
      <c r="Q262" s="231"/>
      <c r="R262" s="231"/>
      <c r="S262" s="231"/>
      <c r="T262" s="232"/>
      <c r="U262" s="72" t="s">
        <v>22</v>
      </c>
      <c r="V262" s="233">
        <f t="shared" si="3"/>
        <v>0</v>
      </c>
      <c r="W262" s="233"/>
      <c r="X262" s="233"/>
      <c r="AE262" s="88"/>
      <c r="AF262" s="88"/>
      <c r="AG262" s="88"/>
      <c r="AH262" s="88"/>
      <c r="AI262" s="68"/>
      <c r="AJ262" s="68"/>
    </row>
    <row r="263" spans="2:36" ht="9.75" hidden="1" customHeight="1" outlineLevel="5" x14ac:dyDescent="0.3">
      <c r="B263" s="252"/>
      <c r="C263" s="252"/>
      <c r="D263" s="230">
        <f t="shared" si="0"/>
        <v>0</v>
      </c>
      <c r="E263" s="231"/>
      <c r="F263" s="231"/>
      <c r="G263" s="231"/>
      <c r="H263" s="231"/>
      <c r="I263" s="231"/>
      <c r="J263" s="231"/>
      <c r="K263" s="231"/>
      <c r="L263" s="231"/>
      <c r="M263" s="231"/>
      <c r="N263" s="231"/>
      <c r="O263" s="231"/>
      <c r="P263" s="231"/>
      <c r="Q263" s="231"/>
      <c r="R263" s="231"/>
      <c r="S263" s="231"/>
      <c r="T263" s="232"/>
      <c r="U263" s="72" t="s">
        <v>22</v>
      </c>
      <c r="V263" s="233">
        <f t="shared" si="3"/>
        <v>0</v>
      </c>
      <c r="W263" s="233"/>
      <c r="X263" s="233"/>
      <c r="AE263" s="88"/>
      <c r="AF263" s="88"/>
      <c r="AG263" s="88"/>
      <c r="AH263" s="88"/>
      <c r="AI263" s="68"/>
      <c r="AJ263" s="68"/>
    </row>
    <row r="264" spans="2:36" ht="9.75" hidden="1" customHeight="1" outlineLevel="5" x14ac:dyDescent="0.3">
      <c r="B264" s="252"/>
      <c r="C264" s="252"/>
      <c r="D264" s="230">
        <f t="shared" si="0"/>
        <v>0</v>
      </c>
      <c r="E264" s="231"/>
      <c r="F264" s="231"/>
      <c r="G264" s="231"/>
      <c r="H264" s="231"/>
      <c r="I264" s="231"/>
      <c r="J264" s="231"/>
      <c r="K264" s="231"/>
      <c r="L264" s="231"/>
      <c r="M264" s="231"/>
      <c r="N264" s="231"/>
      <c r="O264" s="231"/>
      <c r="P264" s="231"/>
      <c r="Q264" s="231"/>
      <c r="R264" s="231"/>
      <c r="S264" s="231"/>
      <c r="T264" s="232"/>
      <c r="U264" s="72" t="s">
        <v>22</v>
      </c>
      <c r="V264" s="233">
        <f t="shared" si="3"/>
        <v>0</v>
      </c>
      <c r="W264" s="233"/>
      <c r="X264" s="233"/>
      <c r="AE264" s="88"/>
      <c r="AF264" s="88"/>
      <c r="AG264" s="88"/>
      <c r="AH264" s="88"/>
      <c r="AI264" s="68"/>
      <c r="AJ264" s="68"/>
    </row>
    <row r="265" spans="2:36" ht="9.75" hidden="1" customHeight="1" outlineLevel="5" x14ac:dyDescent="0.3">
      <c r="B265" s="252"/>
      <c r="C265" s="252"/>
      <c r="D265" s="230">
        <f t="shared" si="0"/>
        <v>0</v>
      </c>
      <c r="E265" s="231"/>
      <c r="F265" s="231"/>
      <c r="G265" s="231"/>
      <c r="H265" s="231"/>
      <c r="I265" s="231"/>
      <c r="J265" s="231"/>
      <c r="K265" s="231"/>
      <c r="L265" s="231"/>
      <c r="M265" s="231"/>
      <c r="N265" s="231"/>
      <c r="O265" s="231"/>
      <c r="P265" s="231"/>
      <c r="Q265" s="231"/>
      <c r="R265" s="231"/>
      <c r="S265" s="231"/>
      <c r="T265" s="232"/>
      <c r="U265" s="72" t="s">
        <v>22</v>
      </c>
      <c r="V265" s="233">
        <f t="shared" si="3"/>
        <v>0</v>
      </c>
      <c r="W265" s="233"/>
      <c r="X265" s="233"/>
      <c r="AE265" s="88"/>
      <c r="AF265" s="88"/>
      <c r="AG265" s="88"/>
      <c r="AH265" s="88"/>
      <c r="AI265" s="68"/>
      <c r="AJ265" s="68"/>
    </row>
    <row r="266" spans="2:36" ht="9.75" hidden="1" customHeight="1" outlineLevel="5" x14ac:dyDescent="0.3">
      <c r="B266" s="252"/>
      <c r="C266" s="252"/>
      <c r="D266" s="230">
        <f t="shared" si="0"/>
        <v>0</v>
      </c>
      <c r="E266" s="231"/>
      <c r="F266" s="231"/>
      <c r="G266" s="231"/>
      <c r="H266" s="231"/>
      <c r="I266" s="231"/>
      <c r="J266" s="231"/>
      <c r="K266" s="231"/>
      <c r="L266" s="231"/>
      <c r="M266" s="231"/>
      <c r="N266" s="231"/>
      <c r="O266" s="231"/>
      <c r="P266" s="231"/>
      <c r="Q266" s="231"/>
      <c r="R266" s="231"/>
      <c r="S266" s="231"/>
      <c r="T266" s="232"/>
      <c r="U266" s="72" t="s">
        <v>22</v>
      </c>
      <c r="V266" s="233">
        <f t="shared" si="3"/>
        <v>0</v>
      </c>
      <c r="W266" s="233"/>
      <c r="X266" s="233"/>
      <c r="AE266" s="88"/>
      <c r="AF266" s="88"/>
      <c r="AG266" s="88"/>
      <c r="AH266" s="88"/>
      <c r="AI266" s="68"/>
      <c r="AJ266" s="68"/>
    </row>
    <row r="267" spans="2:36" ht="9.75" hidden="1" customHeight="1" outlineLevel="5" x14ac:dyDescent="0.3">
      <c r="B267" s="252"/>
      <c r="C267" s="252"/>
      <c r="D267" s="230">
        <f t="shared" si="0"/>
        <v>0</v>
      </c>
      <c r="E267" s="231"/>
      <c r="F267" s="231"/>
      <c r="G267" s="231"/>
      <c r="H267" s="231"/>
      <c r="I267" s="231"/>
      <c r="J267" s="231"/>
      <c r="K267" s="231"/>
      <c r="L267" s="231"/>
      <c r="M267" s="231"/>
      <c r="N267" s="231"/>
      <c r="O267" s="231"/>
      <c r="P267" s="231"/>
      <c r="Q267" s="231"/>
      <c r="R267" s="231"/>
      <c r="S267" s="231"/>
      <c r="T267" s="232"/>
      <c r="U267" s="72" t="s">
        <v>22</v>
      </c>
      <c r="V267" s="233">
        <f t="shared" si="3"/>
        <v>0</v>
      </c>
      <c r="W267" s="233"/>
      <c r="X267" s="233"/>
      <c r="AE267" s="88"/>
      <c r="AF267" s="88"/>
      <c r="AG267" s="88"/>
      <c r="AH267" s="88"/>
      <c r="AI267" s="68"/>
      <c r="AJ267" s="68"/>
    </row>
    <row r="268" spans="2:36" ht="9.75" hidden="1" customHeight="1" outlineLevel="5" x14ac:dyDescent="0.3">
      <c r="B268" s="252"/>
      <c r="C268" s="252"/>
      <c r="D268" s="230">
        <f t="shared" si="0"/>
        <v>0</v>
      </c>
      <c r="E268" s="231"/>
      <c r="F268" s="231"/>
      <c r="G268" s="231"/>
      <c r="H268" s="231"/>
      <c r="I268" s="231"/>
      <c r="J268" s="231"/>
      <c r="K268" s="231"/>
      <c r="L268" s="231"/>
      <c r="M268" s="231"/>
      <c r="N268" s="231"/>
      <c r="O268" s="231"/>
      <c r="P268" s="231"/>
      <c r="Q268" s="231"/>
      <c r="R268" s="231"/>
      <c r="S268" s="231"/>
      <c r="T268" s="232"/>
      <c r="U268" s="72" t="s">
        <v>22</v>
      </c>
      <c r="V268" s="233">
        <f t="shared" si="3"/>
        <v>0</v>
      </c>
      <c r="W268" s="233"/>
      <c r="X268" s="233"/>
      <c r="AE268" s="88"/>
      <c r="AF268" s="88"/>
      <c r="AG268" s="88"/>
      <c r="AH268" s="88"/>
      <c r="AI268" s="68"/>
      <c r="AJ268" s="68"/>
    </row>
    <row r="269" spans="2:36" ht="9.75" hidden="1" customHeight="1" outlineLevel="5" x14ac:dyDescent="0.3">
      <c r="B269" s="252"/>
      <c r="C269" s="252"/>
      <c r="D269" s="230">
        <f t="shared" si="0"/>
        <v>0</v>
      </c>
      <c r="E269" s="231"/>
      <c r="F269" s="231"/>
      <c r="G269" s="231"/>
      <c r="H269" s="231"/>
      <c r="I269" s="231"/>
      <c r="J269" s="231"/>
      <c r="K269" s="231"/>
      <c r="L269" s="231"/>
      <c r="M269" s="231"/>
      <c r="N269" s="231"/>
      <c r="O269" s="231"/>
      <c r="P269" s="231"/>
      <c r="Q269" s="231"/>
      <c r="R269" s="231"/>
      <c r="S269" s="231"/>
      <c r="T269" s="232"/>
      <c r="U269" s="72" t="s">
        <v>22</v>
      </c>
      <c r="V269" s="233">
        <f t="shared" si="3"/>
        <v>0</v>
      </c>
      <c r="W269" s="233"/>
      <c r="X269" s="233"/>
      <c r="AE269" s="88"/>
      <c r="AF269" s="88"/>
      <c r="AG269" s="88"/>
      <c r="AH269" s="88"/>
      <c r="AI269" s="68"/>
      <c r="AJ269" s="68"/>
    </row>
    <row r="270" spans="2:36" ht="9.75" hidden="1" customHeight="1" outlineLevel="5" x14ac:dyDescent="0.3">
      <c r="B270" s="252"/>
      <c r="C270" s="252"/>
      <c r="D270" s="230">
        <f t="shared" ref="D270:D333" si="4">AE270</f>
        <v>0</v>
      </c>
      <c r="E270" s="231"/>
      <c r="F270" s="231"/>
      <c r="G270" s="231"/>
      <c r="H270" s="231"/>
      <c r="I270" s="231"/>
      <c r="J270" s="231"/>
      <c r="K270" s="231"/>
      <c r="L270" s="231"/>
      <c r="M270" s="231"/>
      <c r="N270" s="231"/>
      <c r="O270" s="231"/>
      <c r="P270" s="231"/>
      <c r="Q270" s="231"/>
      <c r="R270" s="231"/>
      <c r="S270" s="231"/>
      <c r="T270" s="232"/>
      <c r="U270" s="72" t="s">
        <v>22</v>
      </c>
      <c r="V270" s="233">
        <f t="shared" ref="V270:V333" si="5">AH270</f>
        <v>0</v>
      </c>
      <c r="W270" s="233"/>
      <c r="X270" s="233"/>
      <c r="AE270" s="88"/>
      <c r="AF270" s="88"/>
      <c r="AG270" s="88"/>
      <c r="AH270" s="88"/>
      <c r="AI270" s="68"/>
      <c r="AJ270" s="68"/>
    </row>
    <row r="271" spans="2:36" ht="9.75" hidden="1" customHeight="1" outlineLevel="5" x14ac:dyDescent="0.3">
      <c r="B271" s="252"/>
      <c r="C271" s="252"/>
      <c r="D271" s="230">
        <f t="shared" si="4"/>
        <v>0</v>
      </c>
      <c r="E271" s="231"/>
      <c r="F271" s="231"/>
      <c r="G271" s="231"/>
      <c r="H271" s="231"/>
      <c r="I271" s="231"/>
      <c r="J271" s="231"/>
      <c r="K271" s="231"/>
      <c r="L271" s="231"/>
      <c r="M271" s="231"/>
      <c r="N271" s="231"/>
      <c r="O271" s="231"/>
      <c r="P271" s="231"/>
      <c r="Q271" s="231"/>
      <c r="R271" s="231"/>
      <c r="S271" s="231"/>
      <c r="T271" s="232"/>
      <c r="U271" s="72" t="s">
        <v>22</v>
      </c>
      <c r="V271" s="233">
        <f t="shared" si="5"/>
        <v>0</v>
      </c>
      <c r="W271" s="233"/>
      <c r="X271" s="233"/>
      <c r="AE271" s="88"/>
      <c r="AF271" s="88"/>
      <c r="AG271" s="88"/>
      <c r="AH271" s="88"/>
      <c r="AI271" s="68"/>
      <c r="AJ271" s="68"/>
    </row>
    <row r="272" spans="2:36" ht="9.75" hidden="1" customHeight="1" outlineLevel="5" x14ac:dyDescent="0.3">
      <c r="B272" s="252"/>
      <c r="C272" s="252"/>
      <c r="D272" s="230">
        <f t="shared" si="4"/>
        <v>0</v>
      </c>
      <c r="E272" s="231"/>
      <c r="F272" s="231"/>
      <c r="G272" s="231"/>
      <c r="H272" s="231"/>
      <c r="I272" s="231"/>
      <c r="J272" s="231"/>
      <c r="K272" s="231"/>
      <c r="L272" s="231"/>
      <c r="M272" s="231"/>
      <c r="N272" s="231"/>
      <c r="O272" s="231"/>
      <c r="P272" s="231"/>
      <c r="Q272" s="231"/>
      <c r="R272" s="231"/>
      <c r="S272" s="231"/>
      <c r="T272" s="232"/>
      <c r="U272" s="72" t="s">
        <v>22</v>
      </c>
      <c r="V272" s="233">
        <f t="shared" si="5"/>
        <v>0</v>
      </c>
      <c r="W272" s="233"/>
      <c r="X272" s="233"/>
      <c r="AE272" s="88"/>
      <c r="AF272" s="88"/>
      <c r="AG272" s="88"/>
      <c r="AH272" s="88"/>
      <c r="AI272" s="68"/>
      <c r="AJ272" s="68"/>
    </row>
    <row r="273" spans="2:36" ht="9.75" hidden="1" customHeight="1" outlineLevel="5" x14ac:dyDescent="0.3">
      <c r="B273" s="252"/>
      <c r="C273" s="252"/>
      <c r="D273" s="230">
        <f t="shared" si="4"/>
        <v>0</v>
      </c>
      <c r="E273" s="231"/>
      <c r="F273" s="231"/>
      <c r="G273" s="231"/>
      <c r="H273" s="231"/>
      <c r="I273" s="231"/>
      <c r="J273" s="231"/>
      <c r="K273" s="231"/>
      <c r="L273" s="231"/>
      <c r="M273" s="231"/>
      <c r="N273" s="231"/>
      <c r="O273" s="231"/>
      <c r="P273" s="231"/>
      <c r="Q273" s="231"/>
      <c r="R273" s="231"/>
      <c r="S273" s="231"/>
      <c r="T273" s="232"/>
      <c r="U273" s="72" t="s">
        <v>22</v>
      </c>
      <c r="V273" s="233">
        <f t="shared" si="5"/>
        <v>0</v>
      </c>
      <c r="W273" s="233"/>
      <c r="X273" s="233"/>
      <c r="AE273" s="88"/>
      <c r="AF273" s="88"/>
      <c r="AG273" s="88"/>
      <c r="AH273" s="88"/>
      <c r="AI273" s="68"/>
      <c r="AJ273" s="68"/>
    </row>
    <row r="274" spans="2:36" ht="9.75" hidden="1" customHeight="1" outlineLevel="5" x14ac:dyDescent="0.3">
      <c r="B274" s="252"/>
      <c r="C274" s="252"/>
      <c r="D274" s="230">
        <f t="shared" si="4"/>
        <v>0</v>
      </c>
      <c r="E274" s="231"/>
      <c r="F274" s="231"/>
      <c r="G274" s="231"/>
      <c r="H274" s="231"/>
      <c r="I274" s="231"/>
      <c r="J274" s="231"/>
      <c r="K274" s="231"/>
      <c r="L274" s="231"/>
      <c r="M274" s="231"/>
      <c r="N274" s="231"/>
      <c r="O274" s="231"/>
      <c r="P274" s="231"/>
      <c r="Q274" s="231"/>
      <c r="R274" s="231"/>
      <c r="S274" s="231"/>
      <c r="T274" s="232"/>
      <c r="U274" s="72" t="s">
        <v>22</v>
      </c>
      <c r="V274" s="233">
        <f t="shared" si="5"/>
        <v>0</v>
      </c>
      <c r="W274" s="233"/>
      <c r="X274" s="233"/>
      <c r="AE274" s="88"/>
      <c r="AF274" s="88"/>
      <c r="AG274" s="88"/>
      <c r="AH274" s="88"/>
      <c r="AI274" s="68"/>
      <c r="AJ274" s="68"/>
    </row>
    <row r="275" spans="2:36" ht="9.75" hidden="1" customHeight="1" outlineLevel="5" x14ac:dyDescent="0.3">
      <c r="B275" s="252"/>
      <c r="C275" s="252"/>
      <c r="D275" s="230">
        <f t="shared" si="4"/>
        <v>0</v>
      </c>
      <c r="E275" s="231"/>
      <c r="F275" s="231"/>
      <c r="G275" s="231"/>
      <c r="H275" s="231"/>
      <c r="I275" s="231"/>
      <c r="J275" s="231"/>
      <c r="K275" s="231"/>
      <c r="L275" s="231"/>
      <c r="M275" s="231"/>
      <c r="N275" s="231"/>
      <c r="O275" s="231"/>
      <c r="P275" s="231"/>
      <c r="Q275" s="231"/>
      <c r="R275" s="231"/>
      <c r="S275" s="231"/>
      <c r="T275" s="232"/>
      <c r="U275" s="72" t="s">
        <v>22</v>
      </c>
      <c r="V275" s="233">
        <f t="shared" si="5"/>
        <v>0</v>
      </c>
      <c r="W275" s="233"/>
      <c r="X275" s="233"/>
      <c r="AE275" s="88"/>
      <c r="AF275" s="88"/>
      <c r="AG275" s="88"/>
      <c r="AH275" s="88"/>
      <c r="AI275" s="68"/>
      <c r="AJ275" s="68"/>
    </row>
    <row r="276" spans="2:36" ht="9.75" hidden="1" customHeight="1" outlineLevel="5" x14ac:dyDescent="0.3">
      <c r="B276" s="252"/>
      <c r="C276" s="252"/>
      <c r="D276" s="230">
        <f t="shared" si="4"/>
        <v>0</v>
      </c>
      <c r="E276" s="231"/>
      <c r="F276" s="231"/>
      <c r="G276" s="231"/>
      <c r="H276" s="231"/>
      <c r="I276" s="231"/>
      <c r="J276" s="231"/>
      <c r="K276" s="231"/>
      <c r="L276" s="231"/>
      <c r="M276" s="231"/>
      <c r="N276" s="231"/>
      <c r="O276" s="231"/>
      <c r="P276" s="231"/>
      <c r="Q276" s="231"/>
      <c r="R276" s="231"/>
      <c r="S276" s="231"/>
      <c r="T276" s="232"/>
      <c r="U276" s="72" t="s">
        <v>22</v>
      </c>
      <c r="V276" s="233">
        <f t="shared" si="5"/>
        <v>0</v>
      </c>
      <c r="W276" s="233"/>
      <c r="X276" s="233"/>
      <c r="AE276" s="88"/>
      <c r="AF276" s="88"/>
      <c r="AG276" s="88"/>
      <c r="AH276" s="88"/>
      <c r="AI276" s="68"/>
      <c r="AJ276" s="68"/>
    </row>
    <row r="277" spans="2:36" ht="9.75" hidden="1" customHeight="1" outlineLevel="5" x14ac:dyDescent="0.3">
      <c r="B277" s="252"/>
      <c r="C277" s="252"/>
      <c r="D277" s="230">
        <f t="shared" si="4"/>
        <v>0</v>
      </c>
      <c r="E277" s="231"/>
      <c r="F277" s="231"/>
      <c r="G277" s="231"/>
      <c r="H277" s="231"/>
      <c r="I277" s="231"/>
      <c r="J277" s="231"/>
      <c r="K277" s="231"/>
      <c r="L277" s="231"/>
      <c r="M277" s="231"/>
      <c r="N277" s="231"/>
      <c r="O277" s="231"/>
      <c r="P277" s="231"/>
      <c r="Q277" s="231"/>
      <c r="R277" s="231"/>
      <c r="S277" s="231"/>
      <c r="T277" s="232"/>
      <c r="U277" s="72" t="s">
        <v>22</v>
      </c>
      <c r="V277" s="233">
        <f t="shared" si="5"/>
        <v>0</v>
      </c>
      <c r="W277" s="233"/>
      <c r="X277" s="233"/>
      <c r="AE277" s="88"/>
      <c r="AF277" s="88"/>
      <c r="AG277" s="88"/>
      <c r="AH277" s="88"/>
      <c r="AI277" s="68"/>
      <c r="AJ277" s="68"/>
    </row>
    <row r="278" spans="2:36" ht="9.75" hidden="1" customHeight="1" outlineLevel="5" x14ac:dyDescent="0.3">
      <c r="B278" s="252"/>
      <c r="C278" s="252"/>
      <c r="D278" s="230">
        <f t="shared" si="4"/>
        <v>0</v>
      </c>
      <c r="E278" s="231"/>
      <c r="F278" s="231"/>
      <c r="G278" s="231"/>
      <c r="H278" s="231"/>
      <c r="I278" s="231"/>
      <c r="J278" s="231"/>
      <c r="K278" s="231"/>
      <c r="L278" s="231"/>
      <c r="M278" s="231"/>
      <c r="N278" s="231"/>
      <c r="O278" s="231"/>
      <c r="P278" s="231"/>
      <c r="Q278" s="231"/>
      <c r="R278" s="231"/>
      <c r="S278" s="231"/>
      <c r="T278" s="232"/>
      <c r="U278" s="72" t="s">
        <v>22</v>
      </c>
      <c r="V278" s="233">
        <f t="shared" si="5"/>
        <v>0</v>
      </c>
      <c r="W278" s="233"/>
      <c r="X278" s="233"/>
      <c r="AE278" s="88"/>
      <c r="AF278" s="88"/>
      <c r="AG278" s="88"/>
      <c r="AH278" s="88"/>
      <c r="AI278" s="68"/>
      <c r="AJ278" s="68"/>
    </row>
    <row r="279" spans="2:36" ht="9.75" hidden="1" customHeight="1" outlineLevel="5" x14ac:dyDescent="0.3">
      <c r="B279" s="252"/>
      <c r="C279" s="252"/>
      <c r="D279" s="230">
        <f t="shared" si="4"/>
        <v>0</v>
      </c>
      <c r="E279" s="231"/>
      <c r="F279" s="231"/>
      <c r="G279" s="231"/>
      <c r="H279" s="231"/>
      <c r="I279" s="231"/>
      <c r="J279" s="231"/>
      <c r="K279" s="231"/>
      <c r="L279" s="231"/>
      <c r="M279" s="231"/>
      <c r="N279" s="231"/>
      <c r="O279" s="231"/>
      <c r="P279" s="231"/>
      <c r="Q279" s="231"/>
      <c r="R279" s="231"/>
      <c r="S279" s="231"/>
      <c r="T279" s="232"/>
      <c r="U279" s="72" t="s">
        <v>22</v>
      </c>
      <c r="V279" s="233">
        <f t="shared" si="5"/>
        <v>0</v>
      </c>
      <c r="W279" s="233"/>
      <c r="X279" s="233"/>
      <c r="AE279" s="88"/>
      <c r="AF279" s="88"/>
      <c r="AG279" s="88"/>
      <c r="AH279" s="88"/>
      <c r="AI279" s="68"/>
      <c r="AJ279" s="68"/>
    </row>
    <row r="280" spans="2:36" ht="9.75" hidden="1" customHeight="1" outlineLevel="5" x14ac:dyDescent="0.3">
      <c r="B280" s="252"/>
      <c r="C280" s="252"/>
      <c r="D280" s="230">
        <f t="shared" si="4"/>
        <v>0</v>
      </c>
      <c r="E280" s="231"/>
      <c r="F280" s="231"/>
      <c r="G280" s="231"/>
      <c r="H280" s="231"/>
      <c r="I280" s="231"/>
      <c r="J280" s="231"/>
      <c r="K280" s="231"/>
      <c r="L280" s="231"/>
      <c r="M280" s="231"/>
      <c r="N280" s="231"/>
      <c r="O280" s="231"/>
      <c r="P280" s="231"/>
      <c r="Q280" s="231"/>
      <c r="R280" s="231"/>
      <c r="S280" s="231"/>
      <c r="T280" s="232"/>
      <c r="U280" s="72" t="s">
        <v>22</v>
      </c>
      <c r="V280" s="233">
        <f t="shared" si="5"/>
        <v>0</v>
      </c>
      <c r="W280" s="233"/>
      <c r="X280" s="233"/>
      <c r="AE280" s="88"/>
      <c r="AF280" s="88"/>
      <c r="AG280" s="88"/>
      <c r="AH280" s="88"/>
      <c r="AI280" s="68"/>
      <c r="AJ280" s="68"/>
    </row>
    <row r="281" spans="2:36" ht="9.75" hidden="1" customHeight="1" outlineLevel="5" x14ac:dyDescent="0.3">
      <c r="B281" s="252"/>
      <c r="C281" s="252"/>
      <c r="D281" s="230">
        <f t="shared" si="4"/>
        <v>0</v>
      </c>
      <c r="E281" s="231"/>
      <c r="F281" s="231"/>
      <c r="G281" s="231"/>
      <c r="H281" s="231"/>
      <c r="I281" s="231"/>
      <c r="J281" s="231"/>
      <c r="K281" s="231"/>
      <c r="L281" s="231"/>
      <c r="M281" s="231"/>
      <c r="N281" s="231"/>
      <c r="O281" s="231"/>
      <c r="P281" s="231"/>
      <c r="Q281" s="231"/>
      <c r="R281" s="231"/>
      <c r="S281" s="231"/>
      <c r="T281" s="232"/>
      <c r="U281" s="72" t="s">
        <v>22</v>
      </c>
      <c r="V281" s="233">
        <f t="shared" si="5"/>
        <v>0</v>
      </c>
      <c r="W281" s="233"/>
      <c r="X281" s="233"/>
      <c r="AE281" s="88"/>
      <c r="AF281" s="88"/>
      <c r="AG281" s="88"/>
      <c r="AH281" s="88"/>
      <c r="AI281" s="68"/>
      <c r="AJ281" s="68"/>
    </row>
    <row r="282" spans="2:36" ht="9.75" hidden="1" customHeight="1" outlineLevel="5" x14ac:dyDescent="0.3">
      <c r="B282" s="252"/>
      <c r="C282" s="252"/>
      <c r="D282" s="230">
        <f t="shared" si="4"/>
        <v>0</v>
      </c>
      <c r="E282" s="231"/>
      <c r="F282" s="231"/>
      <c r="G282" s="231"/>
      <c r="H282" s="231"/>
      <c r="I282" s="231"/>
      <c r="J282" s="231"/>
      <c r="K282" s="231"/>
      <c r="L282" s="231"/>
      <c r="M282" s="231"/>
      <c r="N282" s="231"/>
      <c r="O282" s="231"/>
      <c r="P282" s="231"/>
      <c r="Q282" s="231"/>
      <c r="R282" s="231"/>
      <c r="S282" s="231"/>
      <c r="T282" s="232"/>
      <c r="U282" s="72" t="s">
        <v>22</v>
      </c>
      <c r="V282" s="233">
        <f t="shared" si="5"/>
        <v>0</v>
      </c>
      <c r="W282" s="233"/>
      <c r="X282" s="233"/>
      <c r="AE282" s="88"/>
      <c r="AF282" s="88"/>
      <c r="AG282" s="88"/>
      <c r="AH282" s="88"/>
      <c r="AI282" s="68"/>
      <c r="AJ282" s="68"/>
    </row>
    <row r="283" spans="2:36" ht="9.75" hidden="1" customHeight="1" outlineLevel="5" x14ac:dyDescent="0.3">
      <c r="B283" s="252"/>
      <c r="C283" s="252"/>
      <c r="D283" s="230">
        <f t="shared" si="4"/>
        <v>0</v>
      </c>
      <c r="E283" s="231"/>
      <c r="F283" s="231"/>
      <c r="G283" s="231"/>
      <c r="H283" s="231"/>
      <c r="I283" s="231"/>
      <c r="J283" s="231"/>
      <c r="K283" s="231"/>
      <c r="L283" s="231"/>
      <c r="M283" s="231"/>
      <c r="N283" s="231"/>
      <c r="O283" s="231"/>
      <c r="P283" s="231"/>
      <c r="Q283" s="231"/>
      <c r="R283" s="231"/>
      <c r="S283" s="231"/>
      <c r="T283" s="232"/>
      <c r="U283" s="72" t="s">
        <v>22</v>
      </c>
      <c r="V283" s="233">
        <f t="shared" si="5"/>
        <v>0</v>
      </c>
      <c r="W283" s="233"/>
      <c r="X283" s="233"/>
      <c r="AE283" s="88"/>
      <c r="AF283" s="88"/>
      <c r="AG283" s="88"/>
      <c r="AH283" s="88"/>
      <c r="AI283" s="68"/>
      <c r="AJ283" s="68"/>
    </row>
    <row r="284" spans="2:36" ht="9.75" hidden="1" customHeight="1" outlineLevel="5" x14ac:dyDescent="0.3">
      <c r="B284" s="252"/>
      <c r="C284" s="252"/>
      <c r="D284" s="230">
        <f t="shared" si="4"/>
        <v>0</v>
      </c>
      <c r="E284" s="231"/>
      <c r="F284" s="231"/>
      <c r="G284" s="231"/>
      <c r="H284" s="231"/>
      <c r="I284" s="231"/>
      <c r="J284" s="231"/>
      <c r="K284" s="231"/>
      <c r="L284" s="231"/>
      <c r="M284" s="231"/>
      <c r="N284" s="231"/>
      <c r="O284" s="231"/>
      <c r="P284" s="231"/>
      <c r="Q284" s="231"/>
      <c r="R284" s="231"/>
      <c r="S284" s="231"/>
      <c r="T284" s="232"/>
      <c r="U284" s="72" t="s">
        <v>22</v>
      </c>
      <c r="V284" s="233">
        <f t="shared" si="5"/>
        <v>0</v>
      </c>
      <c r="W284" s="233"/>
      <c r="X284" s="233"/>
      <c r="AE284" s="88"/>
      <c r="AF284" s="88"/>
      <c r="AG284" s="88"/>
      <c r="AH284" s="88"/>
      <c r="AI284" s="68"/>
      <c r="AJ284" s="68"/>
    </row>
    <row r="285" spans="2:36" ht="9.75" hidden="1" customHeight="1" outlineLevel="5" x14ac:dyDescent="0.3">
      <c r="B285" s="252"/>
      <c r="C285" s="252"/>
      <c r="D285" s="230">
        <f t="shared" si="4"/>
        <v>0</v>
      </c>
      <c r="E285" s="231"/>
      <c r="F285" s="231"/>
      <c r="G285" s="231"/>
      <c r="H285" s="231"/>
      <c r="I285" s="231"/>
      <c r="J285" s="231"/>
      <c r="K285" s="231"/>
      <c r="L285" s="231"/>
      <c r="M285" s="231"/>
      <c r="N285" s="231"/>
      <c r="O285" s="231"/>
      <c r="P285" s="231"/>
      <c r="Q285" s="231"/>
      <c r="R285" s="231"/>
      <c r="S285" s="231"/>
      <c r="T285" s="232"/>
      <c r="U285" s="72" t="s">
        <v>22</v>
      </c>
      <c r="V285" s="233">
        <f t="shared" si="5"/>
        <v>0</v>
      </c>
      <c r="W285" s="233"/>
      <c r="X285" s="233"/>
      <c r="AE285" s="88"/>
      <c r="AF285" s="88"/>
      <c r="AG285" s="88"/>
      <c r="AH285" s="88"/>
      <c r="AI285" s="68"/>
      <c r="AJ285" s="68"/>
    </row>
    <row r="286" spans="2:36" ht="9.75" hidden="1" customHeight="1" outlineLevel="5" x14ac:dyDescent="0.3">
      <c r="B286" s="252"/>
      <c r="C286" s="252"/>
      <c r="D286" s="230">
        <f t="shared" si="4"/>
        <v>0</v>
      </c>
      <c r="E286" s="231"/>
      <c r="F286" s="231"/>
      <c r="G286" s="231"/>
      <c r="H286" s="231"/>
      <c r="I286" s="231"/>
      <c r="J286" s="231"/>
      <c r="K286" s="231"/>
      <c r="L286" s="231"/>
      <c r="M286" s="231"/>
      <c r="N286" s="231"/>
      <c r="O286" s="231"/>
      <c r="P286" s="231"/>
      <c r="Q286" s="231"/>
      <c r="R286" s="231"/>
      <c r="S286" s="231"/>
      <c r="T286" s="232"/>
      <c r="U286" s="72" t="s">
        <v>22</v>
      </c>
      <c r="V286" s="233">
        <f t="shared" si="5"/>
        <v>0</v>
      </c>
      <c r="W286" s="233"/>
      <c r="X286" s="233"/>
      <c r="AE286" s="88"/>
      <c r="AF286" s="88"/>
      <c r="AG286" s="88"/>
      <c r="AH286" s="88"/>
      <c r="AI286" s="68"/>
      <c r="AJ286" s="68"/>
    </row>
    <row r="287" spans="2:36" ht="9.75" hidden="1" customHeight="1" outlineLevel="5" x14ac:dyDescent="0.3">
      <c r="B287" s="252"/>
      <c r="C287" s="252"/>
      <c r="D287" s="230">
        <f t="shared" si="4"/>
        <v>0</v>
      </c>
      <c r="E287" s="231"/>
      <c r="F287" s="231"/>
      <c r="G287" s="231"/>
      <c r="H287" s="231"/>
      <c r="I287" s="231"/>
      <c r="J287" s="231"/>
      <c r="K287" s="231"/>
      <c r="L287" s="231"/>
      <c r="M287" s="231"/>
      <c r="N287" s="231"/>
      <c r="O287" s="231"/>
      <c r="P287" s="231"/>
      <c r="Q287" s="231"/>
      <c r="R287" s="231"/>
      <c r="S287" s="231"/>
      <c r="T287" s="232"/>
      <c r="U287" s="72" t="s">
        <v>22</v>
      </c>
      <c r="V287" s="233">
        <f t="shared" si="5"/>
        <v>0</v>
      </c>
      <c r="W287" s="233"/>
      <c r="X287" s="233"/>
      <c r="AE287" s="88"/>
      <c r="AF287" s="88"/>
      <c r="AG287" s="88"/>
      <c r="AH287" s="88"/>
      <c r="AI287" s="68"/>
      <c r="AJ287" s="68"/>
    </row>
    <row r="288" spans="2:36" ht="9.75" hidden="1" customHeight="1" outlineLevel="5" x14ac:dyDescent="0.3">
      <c r="B288" s="252"/>
      <c r="C288" s="252"/>
      <c r="D288" s="230">
        <f t="shared" si="4"/>
        <v>0</v>
      </c>
      <c r="E288" s="231"/>
      <c r="F288" s="231"/>
      <c r="G288" s="231"/>
      <c r="H288" s="231"/>
      <c r="I288" s="231"/>
      <c r="J288" s="231"/>
      <c r="K288" s="231"/>
      <c r="L288" s="231"/>
      <c r="M288" s="231"/>
      <c r="N288" s="231"/>
      <c r="O288" s="231"/>
      <c r="P288" s="231"/>
      <c r="Q288" s="231"/>
      <c r="R288" s="231"/>
      <c r="S288" s="231"/>
      <c r="T288" s="232"/>
      <c r="U288" s="72" t="s">
        <v>22</v>
      </c>
      <c r="V288" s="233">
        <f t="shared" si="5"/>
        <v>0</v>
      </c>
      <c r="W288" s="233"/>
      <c r="X288" s="233"/>
      <c r="AE288" s="88"/>
      <c r="AF288" s="88"/>
      <c r="AG288" s="88"/>
      <c r="AH288" s="88"/>
      <c r="AI288" s="68"/>
      <c r="AJ288" s="68"/>
    </row>
    <row r="289" spans="2:36" ht="9.75" hidden="1" customHeight="1" outlineLevel="5" x14ac:dyDescent="0.3">
      <c r="B289" s="252"/>
      <c r="C289" s="252"/>
      <c r="D289" s="230">
        <f t="shared" si="4"/>
        <v>0</v>
      </c>
      <c r="E289" s="231"/>
      <c r="F289" s="231"/>
      <c r="G289" s="231"/>
      <c r="H289" s="231"/>
      <c r="I289" s="231"/>
      <c r="J289" s="231"/>
      <c r="K289" s="231"/>
      <c r="L289" s="231"/>
      <c r="M289" s="231"/>
      <c r="N289" s="231"/>
      <c r="O289" s="231"/>
      <c r="P289" s="231"/>
      <c r="Q289" s="231"/>
      <c r="R289" s="231"/>
      <c r="S289" s="231"/>
      <c r="T289" s="232"/>
      <c r="U289" s="72" t="s">
        <v>22</v>
      </c>
      <c r="V289" s="233">
        <f t="shared" si="5"/>
        <v>0</v>
      </c>
      <c r="W289" s="233"/>
      <c r="X289" s="233"/>
      <c r="AE289" s="88"/>
      <c r="AF289" s="88"/>
      <c r="AG289" s="88"/>
      <c r="AH289" s="88"/>
      <c r="AI289" s="68"/>
      <c r="AJ289" s="68"/>
    </row>
    <row r="290" spans="2:36" ht="9.75" hidden="1" customHeight="1" outlineLevel="5" x14ac:dyDescent="0.3">
      <c r="B290" s="252"/>
      <c r="C290" s="252"/>
      <c r="D290" s="230">
        <f t="shared" si="4"/>
        <v>0</v>
      </c>
      <c r="E290" s="231"/>
      <c r="F290" s="231"/>
      <c r="G290" s="231"/>
      <c r="H290" s="231"/>
      <c r="I290" s="231"/>
      <c r="J290" s="231"/>
      <c r="K290" s="231"/>
      <c r="L290" s="231"/>
      <c r="M290" s="231"/>
      <c r="N290" s="231"/>
      <c r="O290" s="231"/>
      <c r="P290" s="231"/>
      <c r="Q290" s="231"/>
      <c r="R290" s="231"/>
      <c r="S290" s="231"/>
      <c r="T290" s="232"/>
      <c r="U290" s="72" t="s">
        <v>22</v>
      </c>
      <c r="V290" s="233">
        <f t="shared" si="5"/>
        <v>0</v>
      </c>
      <c r="W290" s="233"/>
      <c r="X290" s="233"/>
      <c r="AE290" s="88"/>
      <c r="AF290" s="88"/>
      <c r="AG290" s="88"/>
      <c r="AH290" s="88"/>
      <c r="AI290" s="68"/>
      <c r="AJ290" s="68"/>
    </row>
    <row r="291" spans="2:36" ht="9.75" hidden="1" customHeight="1" outlineLevel="5" x14ac:dyDescent="0.3">
      <c r="B291" s="252"/>
      <c r="C291" s="252"/>
      <c r="D291" s="230">
        <f t="shared" si="4"/>
        <v>0</v>
      </c>
      <c r="E291" s="231"/>
      <c r="F291" s="231"/>
      <c r="G291" s="231"/>
      <c r="H291" s="231"/>
      <c r="I291" s="231"/>
      <c r="J291" s="231"/>
      <c r="K291" s="231"/>
      <c r="L291" s="231"/>
      <c r="M291" s="231"/>
      <c r="N291" s="231"/>
      <c r="O291" s="231"/>
      <c r="P291" s="231"/>
      <c r="Q291" s="231"/>
      <c r="R291" s="231"/>
      <c r="S291" s="231"/>
      <c r="T291" s="232"/>
      <c r="U291" s="72" t="s">
        <v>22</v>
      </c>
      <c r="V291" s="233">
        <f t="shared" si="5"/>
        <v>0</v>
      </c>
      <c r="W291" s="233"/>
      <c r="X291" s="233"/>
      <c r="AE291" s="88"/>
      <c r="AF291" s="88"/>
      <c r="AG291" s="88"/>
      <c r="AH291" s="88"/>
      <c r="AI291" s="68"/>
      <c r="AJ291" s="68"/>
    </row>
    <row r="292" spans="2:36" ht="9.75" hidden="1" customHeight="1" outlineLevel="5" x14ac:dyDescent="0.3">
      <c r="B292" s="252"/>
      <c r="C292" s="252"/>
      <c r="D292" s="230">
        <f t="shared" si="4"/>
        <v>0</v>
      </c>
      <c r="E292" s="231"/>
      <c r="F292" s="231"/>
      <c r="G292" s="231"/>
      <c r="H292" s="231"/>
      <c r="I292" s="231"/>
      <c r="J292" s="231"/>
      <c r="K292" s="231"/>
      <c r="L292" s="231"/>
      <c r="M292" s="231"/>
      <c r="N292" s="231"/>
      <c r="O292" s="231"/>
      <c r="P292" s="231"/>
      <c r="Q292" s="231"/>
      <c r="R292" s="231"/>
      <c r="S292" s="231"/>
      <c r="T292" s="232"/>
      <c r="U292" s="72" t="s">
        <v>22</v>
      </c>
      <c r="V292" s="233">
        <f t="shared" si="5"/>
        <v>0</v>
      </c>
      <c r="W292" s="233"/>
      <c r="X292" s="233"/>
      <c r="AE292" s="88"/>
      <c r="AF292" s="88"/>
      <c r="AG292" s="88"/>
      <c r="AH292" s="88"/>
      <c r="AI292" s="68"/>
      <c r="AJ292" s="68"/>
    </row>
    <row r="293" spans="2:36" ht="9.75" hidden="1" customHeight="1" outlineLevel="5" x14ac:dyDescent="0.3">
      <c r="B293" s="252"/>
      <c r="C293" s="252"/>
      <c r="D293" s="230">
        <f t="shared" si="4"/>
        <v>0</v>
      </c>
      <c r="E293" s="231"/>
      <c r="F293" s="231"/>
      <c r="G293" s="231"/>
      <c r="H293" s="231"/>
      <c r="I293" s="231"/>
      <c r="J293" s="231"/>
      <c r="K293" s="231"/>
      <c r="L293" s="231"/>
      <c r="M293" s="231"/>
      <c r="N293" s="231"/>
      <c r="O293" s="231"/>
      <c r="P293" s="231"/>
      <c r="Q293" s="231"/>
      <c r="R293" s="231"/>
      <c r="S293" s="231"/>
      <c r="T293" s="232"/>
      <c r="U293" s="72" t="s">
        <v>22</v>
      </c>
      <c r="V293" s="233">
        <f t="shared" si="5"/>
        <v>0</v>
      </c>
      <c r="W293" s="233"/>
      <c r="X293" s="233"/>
      <c r="AE293" s="88"/>
      <c r="AF293" s="88"/>
      <c r="AG293" s="88"/>
      <c r="AH293" s="88"/>
      <c r="AI293" s="68"/>
      <c r="AJ293" s="68"/>
    </row>
    <row r="294" spans="2:36" ht="9.75" hidden="1" customHeight="1" outlineLevel="5" x14ac:dyDescent="0.3">
      <c r="B294" s="252"/>
      <c r="C294" s="252"/>
      <c r="D294" s="230">
        <f t="shared" si="4"/>
        <v>0</v>
      </c>
      <c r="E294" s="231"/>
      <c r="F294" s="231"/>
      <c r="G294" s="231"/>
      <c r="H294" s="231"/>
      <c r="I294" s="231"/>
      <c r="J294" s="231"/>
      <c r="K294" s="231"/>
      <c r="L294" s="231"/>
      <c r="M294" s="231"/>
      <c r="N294" s="231"/>
      <c r="O294" s="231"/>
      <c r="P294" s="231"/>
      <c r="Q294" s="231"/>
      <c r="R294" s="231"/>
      <c r="S294" s="231"/>
      <c r="T294" s="232"/>
      <c r="U294" s="72" t="s">
        <v>22</v>
      </c>
      <c r="V294" s="233">
        <f t="shared" si="5"/>
        <v>0</v>
      </c>
      <c r="W294" s="233"/>
      <c r="X294" s="233"/>
      <c r="AE294" s="88"/>
      <c r="AF294" s="88"/>
      <c r="AG294" s="88"/>
      <c r="AH294" s="88"/>
      <c r="AI294" s="68"/>
      <c r="AJ294" s="68"/>
    </row>
    <row r="295" spans="2:36" ht="9.75" hidden="1" customHeight="1" outlineLevel="5" x14ac:dyDescent="0.3">
      <c r="B295" s="252"/>
      <c r="C295" s="252"/>
      <c r="D295" s="230">
        <f t="shared" si="4"/>
        <v>0</v>
      </c>
      <c r="E295" s="231"/>
      <c r="F295" s="231"/>
      <c r="G295" s="231"/>
      <c r="H295" s="231"/>
      <c r="I295" s="231"/>
      <c r="J295" s="231"/>
      <c r="K295" s="231"/>
      <c r="L295" s="231"/>
      <c r="M295" s="231"/>
      <c r="N295" s="231"/>
      <c r="O295" s="231"/>
      <c r="P295" s="231"/>
      <c r="Q295" s="231"/>
      <c r="R295" s="231"/>
      <c r="S295" s="231"/>
      <c r="T295" s="232"/>
      <c r="U295" s="72" t="s">
        <v>22</v>
      </c>
      <c r="V295" s="233">
        <f t="shared" si="5"/>
        <v>0</v>
      </c>
      <c r="W295" s="233"/>
      <c r="X295" s="233"/>
      <c r="AE295" s="88"/>
      <c r="AF295" s="88"/>
      <c r="AG295" s="88"/>
      <c r="AH295" s="88"/>
      <c r="AI295" s="68"/>
      <c r="AJ295" s="68"/>
    </row>
    <row r="296" spans="2:36" ht="9.75" hidden="1" customHeight="1" outlineLevel="5" x14ac:dyDescent="0.3">
      <c r="B296" s="252"/>
      <c r="C296" s="252"/>
      <c r="D296" s="230">
        <f t="shared" si="4"/>
        <v>0</v>
      </c>
      <c r="E296" s="231"/>
      <c r="F296" s="231"/>
      <c r="G296" s="231"/>
      <c r="H296" s="231"/>
      <c r="I296" s="231"/>
      <c r="J296" s="231"/>
      <c r="K296" s="231"/>
      <c r="L296" s="231"/>
      <c r="M296" s="231"/>
      <c r="N296" s="231"/>
      <c r="O296" s="231"/>
      <c r="P296" s="231"/>
      <c r="Q296" s="231"/>
      <c r="R296" s="231"/>
      <c r="S296" s="231"/>
      <c r="T296" s="232"/>
      <c r="U296" s="72" t="s">
        <v>22</v>
      </c>
      <c r="V296" s="233">
        <f t="shared" si="5"/>
        <v>0</v>
      </c>
      <c r="W296" s="233"/>
      <c r="X296" s="233"/>
      <c r="AE296" s="88"/>
      <c r="AF296" s="88"/>
      <c r="AG296" s="88"/>
      <c r="AH296" s="88"/>
      <c r="AI296" s="68"/>
      <c r="AJ296" s="68"/>
    </row>
    <row r="297" spans="2:36" ht="9.75" hidden="1" customHeight="1" outlineLevel="5" x14ac:dyDescent="0.3">
      <c r="B297" s="252"/>
      <c r="C297" s="252"/>
      <c r="D297" s="230">
        <f t="shared" si="4"/>
        <v>0</v>
      </c>
      <c r="E297" s="231"/>
      <c r="F297" s="231"/>
      <c r="G297" s="231"/>
      <c r="H297" s="231"/>
      <c r="I297" s="231"/>
      <c r="J297" s="231"/>
      <c r="K297" s="231"/>
      <c r="L297" s="231"/>
      <c r="M297" s="231"/>
      <c r="N297" s="231"/>
      <c r="O297" s="231"/>
      <c r="P297" s="231"/>
      <c r="Q297" s="231"/>
      <c r="R297" s="231"/>
      <c r="S297" s="231"/>
      <c r="T297" s="232"/>
      <c r="U297" s="72" t="s">
        <v>22</v>
      </c>
      <c r="V297" s="233">
        <f t="shared" si="5"/>
        <v>0</v>
      </c>
      <c r="W297" s="233"/>
      <c r="X297" s="233"/>
      <c r="AE297" s="88"/>
      <c r="AF297" s="88"/>
      <c r="AG297" s="88"/>
      <c r="AH297" s="88"/>
      <c r="AI297" s="68"/>
      <c r="AJ297" s="68"/>
    </row>
    <row r="298" spans="2:36" ht="9.75" hidden="1" customHeight="1" outlineLevel="5" x14ac:dyDescent="0.3">
      <c r="B298" s="252"/>
      <c r="C298" s="252"/>
      <c r="D298" s="230">
        <f t="shared" si="4"/>
        <v>0</v>
      </c>
      <c r="E298" s="231"/>
      <c r="F298" s="231"/>
      <c r="G298" s="231"/>
      <c r="H298" s="231"/>
      <c r="I298" s="231"/>
      <c r="J298" s="231"/>
      <c r="K298" s="231"/>
      <c r="L298" s="231"/>
      <c r="M298" s="231"/>
      <c r="N298" s="231"/>
      <c r="O298" s="231"/>
      <c r="P298" s="231"/>
      <c r="Q298" s="231"/>
      <c r="R298" s="231"/>
      <c r="S298" s="231"/>
      <c r="T298" s="232"/>
      <c r="U298" s="72" t="s">
        <v>22</v>
      </c>
      <c r="V298" s="233">
        <f t="shared" si="5"/>
        <v>0</v>
      </c>
      <c r="W298" s="233"/>
      <c r="X298" s="233"/>
      <c r="AE298" s="88"/>
      <c r="AF298" s="88"/>
      <c r="AG298" s="88"/>
      <c r="AH298" s="88"/>
      <c r="AI298" s="68"/>
      <c r="AJ298" s="68"/>
    </row>
    <row r="299" spans="2:36" ht="9.75" hidden="1" customHeight="1" outlineLevel="5" x14ac:dyDescent="0.3">
      <c r="B299" s="252"/>
      <c r="C299" s="252"/>
      <c r="D299" s="230">
        <f t="shared" si="4"/>
        <v>0</v>
      </c>
      <c r="E299" s="231"/>
      <c r="F299" s="231"/>
      <c r="G299" s="231"/>
      <c r="H299" s="231"/>
      <c r="I299" s="231"/>
      <c r="J299" s="231"/>
      <c r="K299" s="231"/>
      <c r="L299" s="231"/>
      <c r="M299" s="231"/>
      <c r="N299" s="231"/>
      <c r="O299" s="231"/>
      <c r="P299" s="231"/>
      <c r="Q299" s="231"/>
      <c r="R299" s="231"/>
      <c r="S299" s="231"/>
      <c r="T299" s="232"/>
      <c r="U299" s="72" t="s">
        <v>22</v>
      </c>
      <c r="V299" s="233">
        <f t="shared" si="5"/>
        <v>0</v>
      </c>
      <c r="W299" s="233"/>
      <c r="X299" s="233"/>
      <c r="AE299" s="88"/>
      <c r="AF299" s="88"/>
      <c r="AG299" s="88"/>
      <c r="AH299" s="88"/>
      <c r="AI299" s="68"/>
      <c r="AJ299" s="68"/>
    </row>
    <row r="300" spans="2:36" ht="9.75" hidden="1" customHeight="1" outlineLevel="5" x14ac:dyDescent="0.3">
      <c r="B300" s="252"/>
      <c r="C300" s="252"/>
      <c r="D300" s="230">
        <f t="shared" si="4"/>
        <v>0</v>
      </c>
      <c r="E300" s="231"/>
      <c r="F300" s="231"/>
      <c r="G300" s="231"/>
      <c r="H300" s="231"/>
      <c r="I300" s="231"/>
      <c r="J300" s="231"/>
      <c r="K300" s="231"/>
      <c r="L300" s="231"/>
      <c r="M300" s="231"/>
      <c r="N300" s="231"/>
      <c r="O300" s="231"/>
      <c r="P300" s="231"/>
      <c r="Q300" s="231"/>
      <c r="R300" s="231"/>
      <c r="S300" s="231"/>
      <c r="T300" s="232"/>
      <c r="U300" s="72" t="s">
        <v>22</v>
      </c>
      <c r="V300" s="233">
        <f t="shared" si="5"/>
        <v>0</v>
      </c>
      <c r="W300" s="233"/>
      <c r="X300" s="233"/>
      <c r="AE300" s="88"/>
      <c r="AF300" s="88"/>
      <c r="AG300" s="88"/>
      <c r="AH300" s="88"/>
      <c r="AI300" s="68"/>
      <c r="AJ300" s="68"/>
    </row>
    <row r="301" spans="2:36" ht="9.75" hidden="1" customHeight="1" outlineLevel="5" x14ac:dyDescent="0.3">
      <c r="B301" s="252"/>
      <c r="C301" s="252"/>
      <c r="D301" s="230">
        <f t="shared" si="4"/>
        <v>0</v>
      </c>
      <c r="E301" s="231"/>
      <c r="F301" s="231"/>
      <c r="G301" s="231"/>
      <c r="H301" s="231"/>
      <c r="I301" s="231"/>
      <c r="J301" s="231"/>
      <c r="K301" s="231"/>
      <c r="L301" s="231"/>
      <c r="M301" s="231"/>
      <c r="N301" s="231"/>
      <c r="O301" s="231"/>
      <c r="P301" s="231"/>
      <c r="Q301" s="231"/>
      <c r="R301" s="231"/>
      <c r="S301" s="231"/>
      <c r="T301" s="232"/>
      <c r="U301" s="72" t="s">
        <v>22</v>
      </c>
      <c r="V301" s="233">
        <f t="shared" si="5"/>
        <v>0</v>
      </c>
      <c r="W301" s="233"/>
      <c r="X301" s="233"/>
      <c r="AE301" s="88"/>
      <c r="AF301" s="88"/>
      <c r="AG301" s="88"/>
      <c r="AH301" s="88"/>
      <c r="AI301" s="68"/>
      <c r="AJ301" s="68"/>
    </row>
    <row r="302" spans="2:36" ht="9.75" hidden="1" customHeight="1" outlineLevel="5" x14ac:dyDescent="0.3">
      <c r="B302" s="252"/>
      <c r="C302" s="252"/>
      <c r="D302" s="230">
        <f t="shared" si="4"/>
        <v>0</v>
      </c>
      <c r="E302" s="231"/>
      <c r="F302" s="231"/>
      <c r="G302" s="231"/>
      <c r="H302" s="231"/>
      <c r="I302" s="231"/>
      <c r="J302" s="231"/>
      <c r="K302" s="231"/>
      <c r="L302" s="231"/>
      <c r="M302" s="231"/>
      <c r="N302" s="231"/>
      <c r="O302" s="231"/>
      <c r="P302" s="231"/>
      <c r="Q302" s="231"/>
      <c r="R302" s="231"/>
      <c r="S302" s="231"/>
      <c r="T302" s="232"/>
      <c r="U302" s="72" t="s">
        <v>22</v>
      </c>
      <c r="V302" s="233">
        <f t="shared" si="5"/>
        <v>0</v>
      </c>
      <c r="W302" s="233"/>
      <c r="X302" s="233"/>
      <c r="AE302" s="88"/>
      <c r="AF302" s="88"/>
      <c r="AG302" s="88"/>
      <c r="AH302" s="88"/>
      <c r="AI302" s="68"/>
      <c r="AJ302" s="68"/>
    </row>
    <row r="303" spans="2:36" ht="9.75" hidden="1" customHeight="1" outlineLevel="5" x14ac:dyDescent="0.3">
      <c r="B303" s="252"/>
      <c r="C303" s="252"/>
      <c r="D303" s="230">
        <f t="shared" si="4"/>
        <v>0</v>
      </c>
      <c r="E303" s="231"/>
      <c r="F303" s="231"/>
      <c r="G303" s="231"/>
      <c r="H303" s="231"/>
      <c r="I303" s="231"/>
      <c r="J303" s="231"/>
      <c r="K303" s="231"/>
      <c r="L303" s="231"/>
      <c r="M303" s="231"/>
      <c r="N303" s="231"/>
      <c r="O303" s="231"/>
      <c r="P303" s="231"/>
      <c r="Q303" s="231"/>
      <c r="R303" s="231"/>
      <c r="S303" s="231"/>
      <c r="T303" s="232"/>
      <c r="U303" s="72" t="s">
        <v>22</v>
      </c>
      <c r="V303" s="233">
        <f t="shared" si="5"/>
        <v>0</v>
      </c>
      <c r="W303" s="233"/>
      <c r="X303" s="233"/>
      <c r="AE303" s="88"/>
      <c r="AF303" s="88"/>
      <c r="AG303" s="88"/>
      <c r="AH303" s="88"/>
      <c r="AI303" s="68"/>
      <c r="AJ303" s="68"/>
    </row>
    <row r="304" spans="2:36" ht="9.75" hidden="1" customHeight="1" outlineLevel="5" x14ac:dyDescent="0.3">
      <c r="B304" s="252"/>
      <c r="C304" s="252"/>
      <c r="D304" s="230">
        <f t="shared" si="4"/>
        <v>0</v>
      </c>
      <c r="E304" s="231"/>
      <c r="F304" s="231"/>
      <c r="G304" s="231"/>
      <c r="H304" s="231"/>
      <c r="I304" s="231"/>
      <c r="J304" s="231"/>
      <c r="K304" s="231"/>
      <c r="L304" s="231"/>
      <c r="M304" s="231"/>
      <c r="N304" s="231"/>
      <c r="O304" s="231"/>
      <c r="P304" s="231"/>
      <c r="Q304" s="231"/>
      <c r="R304" s="231"/>
      <c r="S304" s="231"/>
      <c r="T304" s="232"/>
      <c r="U304" s="72" t="s">
        <v>22</v>
      </c>
      <c r="V304" s="233">
        <f t="shared" si="5"/>
        <v>0</v>
      </c>
      <c r="W304" s="233"/>
      <c r="X304" s="233"/>
      <c r="AE304" s="88"/>
      <c r="AF304" s="88"/>
      <c r="AG304" s="88"/>
      <c r="AH304" s="88"/>
      <c r="AI304" s="68"/>
      <c r="AJ304" s="68"/>
    </row>
    <row r="305" spans="2:36" ht="9.75" hidden="1" customHeight="1" outlineLevel="5" x14ac:dyDescent="0.3">
      <c r="B305" s="252"/>
      <c r="C305" s="252"/>
      <c r="D305" s="230">
        <f t="shared" si="4"/>
        <v>0</v>
      </c>
      <c r="E305" s="231"/>
      <c r="F305" s="231"/>
      <c r="G305" s="231"/>
      <c r="H305" s="231"/>
      <c r="I305" s="231"/>
      <c r="J305" s="231"/>
      <c r="K305" s="231"/>
      <c r="L305" s="231"/>
      <c r="M305" s="231"/>
      <c r="N305" s="231"/>
      <c r="O305" s="231"/>
      <c r="P305" s="231"/>
      <c r="Q305" s="231"/>
      <c r="R305" s="231"/>
      <c r="S305" s="231"/>
      <c r="T305" s="232"/>
      <c r="U305" s="72" t="s">
        <v>22</v>
      </c>
      <c r="V305" s="233">
        <f t="shared" si="5"/>
        <v>0</v>
      </c>
      <c r="W305" s="233"/>
      <c r="X305" s="233"/>
      <c r="AE305" s="88"/>
      <c r="AF305" s="88"/>
      <c r="AG305" s="88"/>
      <c r="AH305" s="88"/>
      <c r="AI305" s="68"/>
      <c r="AJ305" s="68"/>
    </row>
    <row r="306" spans="2:36" ht="9.75" hidden="1" customHeight="1" outlineLevel="5" x14ac:dyDescent="0.3">
      <c r="B306" s="252"/>
      <c r="C306" s="252"/>
      <c r="D306" s="230">
        <f t="shared" si="4"/>
        <v>0</v>
      </c>
      <c r="E306" s="231"/>
      <c r="F306" s="231"/>
      <c r="G306" s="231"/>
      <c r="H306" s="231"/>
      <c r="I306" s="231"/>
      <c r="J306" s="231"/>
      <c r="K306" s="231"/>
      <c r="L306" s="231"/>
      <c r="M306" s="231"/>
      <c r="N306" s="231"/>
      <c r="O306" s="231"/>
      <c r="P306" s="231"/>
      <c r="Q306" s="231"/>
      <c r="R306" s="231"/>
      <c r="S306" s="231"/>
      <c r="T306" s="232"/>
      <c r="U306" s="72" t="s">
        <v>22</v>
      </c>
      <c r="V306" s="233">
        <f t="shared" si="5"/>
        <v>0</v>
      </c>
      <c r="W306" s="233"/>
      <c r="X306" s="233"/>
      <c r="AE306" s="88"/>
      <c r="AF306" s="88"/>
      <c r="AG306" s="88"/>
      <c r="AH306" s="88"/>
      <c r="AI306" s="68"/>
      <c r="AJ306" s="68"/>
    </row>
    <row r="307" spans="2:36" ht="9.75" hidden="1" customHeight="1" outlineLevel="5" x14ac:dyDescent="0.3">
      <c r="B307" s="252"/>
      <c r="C307" s="252"/>
      <c r="D307" s="230">
        <f t="shared" si="4"/>
        <v>0</v>
      </c>
      <c r="E307" s="231"/>
      <c r="F307" s="231"/>
      <c r="G307" s="231"/>
      <c r="H307" s="231"/>
      <c r="I307" s="231"/>
      <c r="J307" s="231"/>
      <c r="K307" s="231"/>
      <c r="L307" s="231"/>
      <c r="M307" s="231"/>
      <c r="N307" s="231"/>
      <c r="O307" s="231"/>
      <c r="P307" s="231"/>
      <c r="Q307" s="231"/>
      <c r="R307" s="231"/>
      <c r="S307" s="231"/>
      <c r="T307" s="232"/>
      <c r="U307" s="72" t="s">
        <v>22</v>
      </c>
      <c r="V307" s="233">
        <f t="shared" si="5"/>
        <v>0</v>
      </c>
      <c r="W307" s="233"/>
      <c r="X307" s="233"/>
      <c r="AE307" s="88"/>
      <c r="AF307" s="88"/>
      <c r="AG307" s="88"/>
      <c r="AH307" s="88"/>
      <c r="AI307" s="68"/>
      <c r="AJ307" s="68"/>
    </row>
    <row r="308" spans="2:36" ht="9.75" hidden="1" customHeight="1" outlineLevel="5" x14ac:dyDescent="0.3">
      <c r="B308" s="252"/>
      <c r="C308" s="252"/>
      <c r="D308" s="230">
        <f t="shared" si="4"/>
        <v>0</v>
      </c>
      <c r="E308" s="231"/>
      <c r="F308" s="231"/>
      <c r="G308" s="231"/>
      <c r="H308" s="231"/>
      <c r="I308" s="231"/>
      <c r="J308" s="231"/>
      <c r="K308" s="231"/>
      <c r="L308" s="231"/>
      <c r="M308" s="231"/>
      <c r="N308" s="231"/>
      <c r="O308" s="231"/>
      <c r="P308" s="231"/>
      <c r="Q308" s="231"/>
      <c r="R308" s="231"/>
      <c r="S308" s="231"/>
      <c r="T308" s="232"/>
      <c r="U308" s="72" t="s">
        <v>22</v>
      </c>
      <c r="V308" s="233">
        <f t="shared" si="5"/>
        <v>0</v>
      </c>
      <c r="W308" s="233"/>
      <c r="X308" s="233"/>
      <c r="AE308" s="88"/>
      <c r="AF308" s="88"/>
      <c r="AG308" s="88"/>
      <c r="AH308" s="88"/>
      <c r="AI308" s="68"/>
      <c r="AJ308" s="68"/>
    </row>
    <row r="309" spans="2:36" ht="9.75" hidden="1" customHeight="1" outlineLevel="5" x14ac:dyDescent="0.3">
      <c r="B309" s="252"/>
      <c r="C309" s="252"/>
      <c r="D309" s="230">
        <f t="shared" si="4"/>
        <v>0</v>
      </c>
      <c r="E309" s="231"/>
      <c r="F309" s="231"/>
      <c r="G309" s="231"/>
      <c r="H309" s="231"/>
      <c r="I309" s="231"/>
      <c r="J309" s="231"/>
      <c r="K309" s="231"/>
      <c r="L309" s="231"/>
      <c r="M309" s="231"/>
      <c r="N309" s="231"/>
      <c r="O309" s="231"/>
      <c r="P309" s="231"/>
      <c r="Q309" s="231"/>
      <c r="R309" s="231"/>
      <c r="S309" s="231"/>
      <c r="T309" s="232"/>
      <c r="U309" s="72" t="s">
        <v>22</v>
      </c>
      <c r="V309" s="233">
        <f t="shared" si="5"/>
        <v>0</v>
      </c>
      <c r="W309" s="233"/>
      <c r="X309" s="233"/>
      <c r="AE309" s="88"/>
      <c r="AF309" s="88"/>
      <c r="AG309" s="88"/>
      <c r="AH309" s="88"/>
      <c r="AI309" s="68"/>
      <c r="AJ309" s="68"/>
    </row>
    <row r="310" spans="2:36" ht="9.75" hidden="1" customHeight="1" outlineLevel="5" x14ac:dyDescent="0.3">
      <c r="B310" s="252"/>
      <c r="C310" s="252"/>
      <c r="D310" s="230">
        <f t="shared" si="4"/>
        <v>0</v>
      </c>
      <c r="E310" s="231"/>
      <c r="F310" s="231"/>
      <c r="G310" s="231"/>
      <c r="H310" s="231"/>
      <c r="I310" s="231"/>
      <c r="J310" s="231"/>
      <c r="K310" s="231"/>
      <c r="L310" s="231"/>
      <c r="M310" s="231"/>
      <c r="N310" s="231"/>
      <c r="O310" s="231"/>
      <c r="P310" s="231"/>
      <c r="Q310" s="231"/>
      <c r="R310" s="231"/>
      <c r="S310" s="231"/>
      <c r="T310" s="232"/>
      <c r="U310" s="72" t="s">
        <v>22</v>
      </c>
      <c r="V310" s="233">
        <f t="shared" si="5"/>
        <v>0</v>
      </c>
      <c r="W310" s="233"/>
      <c r="X310" s="233"/>
      <c r="AE310" s="88"/>
      <c r="AF310" s="88"/>
      <c r="AG310" s="88"/>
      <c r="AH310" s="88"/>
      <c r="AI310" s="68"/>
      <c r="AJ310" s="68"/>
    </row>
    <row r="311" spans="2:36" ht="9.75" hidden="1" customHeight="1" outlineLevel="5" x14ac:dyDescent="0.3">
      <c r="B311" s="252"/>
      <c r="C311" s="252"/>
      <c r="D311" s="230">
        <f t="shared" si="4"/>
        <v>0</v>
      </c>
      <c r="E311" s="231"/>
      <c r="F311" s="231"/>
      <c r="G311" s="231"/>
      <c r="H311" s="231"/>
      <c r="I311" s="231"/>
      <c r="J311" s="231"/>
      <c r="K311" s="231"/>
      <c r="L311" s="231"/>
      <c r="M311" s="231"/>
      <c r="N311" s="231"/>
      <c r="O311" s="231"/>
      <c r="P311" s="231"/>
      <c r="Q311" s="231"/>
      <c r="R311" s="231"/>
      <c r="S311" s="231"/>
      <c r="T311" s="232"/>
      <c r="U311" s="72" t="s">
        <v>22</v>
      </c>
      <c r="V311" s="233">
        <f t="shared" si="5"/>
        <v>0</v>
      </c>
      <c r="W311" s="233"/>
      <c r="X311" s="233"/>
      <c r="AE311" s="88"/>
      <c r="AF311" s="88"/>
      <c r="AG311" s="88"/>
      <c r="AH311" s="88"/>
      <c r="AI311" s="68"/>
      <c r="AJ311" s="68"/>
    </row>
    <row r="312" spans="2:36" ht="9.75" hidden="1" customHeight="1" outlineLevel="5" x14ac:dyDescent="0.3">
      <c r="B312" s="252"/>
      <c r="C312" s="252"/>
      <c r="D312" s="230">
        <f t="shared" si="4"/>
        <v>0</v>
      </c>
      <c r="E312" s="231"/>
      <c r="F312" s="231"/>
      <c r="G312" s="231"/>
      <c r="H312" s="231"/>
      <c r="I312" s="231"/>
      <c r="J312" s="231"/>
      <c r="K312" s="231"/>
      <c r="L312" s="231"/>
      <c r="M312" s="231"/>
      <c r="N312" s="231"/>
      <c r="O312" s="231"/>
      <c r="P312" s="231"/>
      <c r="Q312" s="231"/>
      <c r="R312" s="231"/>
      <c r="S312" s="231"/>
      <c r="T312" s="232"/>
      <c r="U312" s="72" t="s">
        <v>22</v>
      </c>
      <c r="V312" s="233">
        <f t="shared" si="5"/>
        <v>0</v>
      </c>
      <c r="W312" s="233"/>
      <c r="X312" s="233"/>
      <c r="AE312" s="88"/>
      <c r="AF312" s="88"/>
      <c r="AG312" s="88"/>
      <c r="AH312" s="88"/>
      <c r="AI312" s="68"/>
      <c r="AJ312" s="68"/>
    </row>
    <row r="313" spans="2:36" ht="9.75" hidden="1" customHeight="1" outlineLevel="5" x14ac:dyDescent="0.3">
      <c r="B313" s="252"/>
      <c r="C313" s="252"/>
      <c r="D313" s="230">
        <f t="shared" si="4"/>
        <v>0</v>
      </c>
      <c r="E313" s="231"/>
      <c r="F313" s="231"/>
      <c r="G313" s="231"/>
      <c r="H313" s="231"/>
      <c r="I313" s="231"/>
      <c r="J313" s="231"/>
      <c r="K313" s="231"/>
      <c r="L313" s="231"/>
      <c r="M313" s="231"/>
      <c r="N313" s="231"/>
      <c r="O313" s="231"/>
      <c r="P313" s="231"/>
      <c r="Q313" s="231"/>
      <c r="R313" s="231"/>
      <c r="S313" s="231"/>
      <c r="T313" s="232"/>
      <c r="U313" s="72" t="s">
        <v>22</v>
      </c>
      <c r="V313" s="233">
        <f t="shared" si="5"/>
        <v>0</v>
      </c>
      <c r="W313" s="233"/>
      <c r="X313" s="233"/>
      <c r="AE313" s="88"/>
      <c r="AF313" s="88"/>
      <c r="AG313" s="88"/>
      <c r="AH313" s="88"/>
      <c r="AI313" s="68"/>
      <c r="AJ313" s="68"/>
    </row>
    <row r="314" spans="2:36" ht="9.75" hidden="1" customHeight="1" outlineLevel="5" x14ac:dyDescent="0.3">
      <c r="B314" s="252"/>
      <c r="C314" s="252"/>
      <c r="D314" s="230">
        <f t="shared" si="4"/>
        <v>0</v>
      </c>
      <c r="E314" s="231"/>
      <c r="F314" s="231"/>
      <c r="G314" s="231"/>
      <c r="H314" s="231"/>
      <c r="I314" s="231"/>
      <c r="J314" s="231"/>
      <c r="K314" s="231"/>
      <c r="L314" s="231"/>
      <c r="M314" s="231"/>
      <c r="N314" s="231"/>
      <c r="O314" s="231"/>
      <c r="P314" s="231"/>
      <c r="Q314" s="231"/>
      <c r="R314" s="231"/>
      <c r="S314" s="231"/>
      <c r="T314" s="232"/>
      <c r="U314" s="72" t="s">
        <v>22</v>
      </c>
      <c r="V314" s="233">
        <f t="shared" si="5"/>
        <v>0</v>
      </c>
      <c r="W314" s="233"/>
      <c r="X314" s="233"/>
      <c r="AE314" s="88"/>
      <c r="AF314" s="88"/>
      <c r="AG314" s="88"/>
      <c r="AH314" s="88"/>
      <c r="AI314" s="68"/>
      <c r="AJ314" s="68"/>
    </row>
    <row r="315" spans="2:36" ht="9.75" hidden="1" customHeight="1" outlineLevel="5" x14ac:dyDescent="0.3">
      <c r="B315" s="252"/>
      <c r="C315" s="252"/>
      <c r="D315" s="230">
        <f t="shared" si="4"/>
        <v>0</v>
      </c>
      <c r="E315" s="231"/>
      <c r="F315" s="231"/>
      <c r="G315" s="231"/>
      <c r="H315" s="231"/>
      <c r="I315" s="231"/>
      <c r="J315" s="231"/>
      <c r="K315" s="231"/>
      <c r="L315" s="231"/>
      <c r="M315" s="231"/>
      <c r="N315" s="231"/>
      <c r="O315" s="231"/>
      <c r="P315" s="231"/>
      <c r="Q315" s="231"/>
      <c r="R315" s="231"/>
      <c r="S315" s="231"/>
      <c r="T315" s="232"/>
      <c r="U315" s="72" t="s">
        <v>22</v>
      </c>
      <c r="V315" s="233">
        <f t="shared" si="5"/>
        <v>0</v>
      </c>
      <c r="W315" s="233"/>
      <c r="X315" s="233"/>
      <c r="AE315" s="88"/>
      <c r="AF315" s="88"/>
      <c r="AG315" s="88"/>
      <c r="AH315" s="88"/>
      <c r="AI315" s="68"/>
      <c r="AJ315" s="68"/>
    </row>
    <row r="316" spans="2:36" ht="9.75" hidden="1" customHeight="1" outlineLevel="5" x14ac:dyDescent="0.3">
      <c r="B316" s="252"/>
      <c r="C316" s="252"/>
      <c r="D316" s="230">
        <f t="shared" si="4"/>
        <v>0</v>
      </c>
      <c r="E316" s="231"/>
      <c r="F316" s="231"/>
      <c r="G316" s="231"/>
      <c r="H316" s="231"/>
      <c r="I316" s="231"/>
      <c r="J316" s="231"/>
      <c r="K316" s="231"/>
      <c r="L316" s="231"/>
      <c r="M316" s="231"/>
      <c r="N316" s="231"/>
      <c r="O316" s="231"/>
      <c r="P316" s="231"/>
      <c r="Q316" s="231"/>
      <c r="R316" s="231"/>
      <c r="S316" s="231"/>
      <c r="T316" s="232"/>
      <c r="U316" s="72" t="s">
        <v>22</v>
      </c>
      <c r="V316" s="233">
        <f t="shared" si="5"/>
        <v>0</v>
      </c>
      <c r="W316" s="233"/>
      <c r="X316" s="233"/>
      <c r="AE316" s="88"/>
      <c r="AF316" s="88"/>
      <c r="AG316" s="88"/>
      <c r="AH316" s="88"/>
      <c r="AI316" s="68"/>
      <c r="AJ316" s="68"/>
    </row>
    <row r="317" spans="2:36" ht="9.75" hidden="1" customHeight="1" outlineLevel="5" x14ac:dyDescent="0.3">
      <c r="B317" s="252"/>
      <c r="C317" s="252"/>
      <c r="D317" s="230">
        <f t="shared" si="4"/>
        <v>0</v>
      </c>
      <c r="E317" s="231"/>
      <c r="F317" s="231"/>
      <c r="G317" s="231"/>
      <c r="H317" s="231"/>
      <c r="I317" s="231"/>
      <c r="J317" s="231"/>
      <c r="K317" s="231"/>
      <c r="L317" s="231"/>
      <c r="M317" s="231"/>
      <c r="N317" s="231"/>
      <c r="O317" s="231"/>
      <c r="P317" s="231"/>
      <c r="Q317" s="231"/>
      <c r="R317" s="231"/>
      <c r="S317" s="231"/>
      <c r="T317" s="232"/>
      <c r="U317" s="72" t="s">
        <v>22</v>
      </c>
      <c r="V317" s="233">
        <f t="shared" si="5"/>
        <v>0</v>
      </c>
      <c r="W317" s="233"/>
      <c r="X317" s="233"/>
      <c r="AE317" s="88"/>
      <c r="AF317" s="88"/>
      <c r="AG317" s="88"/>
      <c r="AH317" s="88"/>
      <c r="AI317" s="68"/>
      <c r="AJ317" s="68"/>
    </row>
    <row r="318" spans="2:36" ht="9.75" hidden="1" customHeight="1" outlineLevel="5" x14ac:dyDescent="0.3">
      <c r="B318" s="252"/>
      <c r="C318" s="252"/>
      <c r="D318" s="230">
        <f t="shared" si="4"/>
        <v>0</v>
      </c>
      <c r="E318" s="231"/>
      <c r="F318" s="231"/>
      <c r="G318" s="231"/>
      <c r="H318" s="231"/>
      <c r="I318" s="231"/>
      <c r="J318" s="231"/>
      <c r="K318" s="231"/>
      <c r="L318" s="231"/>
      <c r="M318" s="231"/>
      <c r="N318" s="231"/>
      <c r="O318" s="231"/>
      <c r="P318" s="231"/>
      <c r="Q318" s="231"/>
      <c r="R318" s="231"/>
      <c r="S318" s="231"/>
      <c r="T318" s="232"/>
      <c r="U318" s="72" t="s">
        <v>22</v>
      </c>
      <c r="V318" s="233">
        <f t="shared" si="5"/>
        <v>0</v>
      </c>
      <c r="W318" s="233"/>
      <c r="X318" s="233"/>
      <c r="AE318" s="88"/>
      <c r="AF318" s="88"/>
      <c r="AG318" s="88"/>
      <c r="AH318" s="88"/>
      <c r="AI318" s="68"/>
      <c r="AJ318" s="68"/>
    </row>
    <row r="319" spans="2:36" ht="9.75" hidden="1" customHeight="1" outlineLevel="5" x14ac:dyDescent="0.3">
      <c r="B319" s="252"/>
      <c r="C319" s="252"/>
      <c r="D319" s="230">
        <f t="shared" si="4"/>
        <v>0</v>
      </c>
      <c r="E319" s="231"/>
      <c r="F319" s="231"/>
      <c r="G319" s="231"/>
      <c r="H319" s="231"/>
      <c r="I319" s="231"/>
      <c r="J319" s="231"/>
      <c r="K319" s="231"/>
      <c r="L319" s="231"/>
      <c r="M319" s="231"/>
      <c r="N319" s="231"/>
      <c r="O319" s="231"/>
      <c r="P319" s="231"/>
      <c r="Q319" s="231"/>
      <c r="R319" s="231"/>
      <c r="S319" s="231"/>
      <c r="T319" s="232"/>
      <c r="U319" s="72" t="s">
        <v>22</v>
      </c>
      <c r="V319" s="233">
        <f t="shared" si="5"/>
        <v>0</v>
      </c>
      <c r="W319" s="233"/>
      <c r="X319" s="233"/>
      <c r="AE319" s="88"/>
      <c r="AF319" s="88"/>
      <c r="AG319" s="88"/>
      <c r="AH319" s="88"/>
      <c r="AI319" s="68"/>
      <c r="AJ319" s="68"/>
    </row>
    <row r="320" spans="2:36" ht="9.75" hidden="1" customHeight="1" outlineLevel="5" x14ac:dyDescent="0.3">
      <c r="B320" s="252"/>
      <c r="C320" s="252"/>
      <c r="D320" s="230">
        <f t="shared" si="4"/>
        <v>0</v>
      </c>
      <c r="E320" s="231"/>
      <c r="F320" s="231"/>
      <c r="G320" s="231"/>
      <c r="H320" s="231"/>
      <c r="I320" s="231"/>
      <c r="J320" s="231"/>
      <c r="K320" s="231"/>
      <c r="L320" s="231"/>
      <c r="M320" s="231"/>
      <c r="N320" s="231"/>
      <c r="O320" s="231"/>
      <c r="P320" s="231"/>
      <c r="Q320" s="231"/>
      <c r="R320" s="231"/>
      <c r="S320" s="231"/>
      <c r="T320" s="232"/>
      <c r="U320" s="72" t="s">
        <v>22</v>
      </c>
      <c r="V320" s="233">
        <f t="shared" si="5"/>
        <v>0</v>
      </c>
      <c r="W320" s="233"/>
      <c r="X320" s="233"/>
      <c r="AE320" s="88"/>
      <c r="AF320" s="88"/>
      <c r="AG320" s="88"/>
      <c r="AH320" s="88"/>
      <c r="AI320" s="68"/>
      <c r="AJ320" s="68"/>
    </row>
    <row r="321" spans="2:36" ht="9.75" hidden="1" customHeight="1" outlineLevel="5" x14ac:dyDescent="0.3">
      <c r="B321" s="252"/>
      <c r="C321" s="252"/>
      <c r="D321" s="230">
        <f t="shared" si="4"/>
        <v>0</v>
      </c>
      <c r="E321" s="231"/>
      <c r="F321" s="231"/>
      <c r="G321" s="231"/>
      <c r="H321" s="231"/>
      <c r="I321" s="231"/>
      <c r="J321" s="231"/>
      <c r="K321" s="231"/>
      <c r="L321" s="231"/>
      <c r="M321" s="231"/>
      <c r="N321" s="231"/>
      <c r="O321" s="231"/>
      <c r="P321" s="231"/>
      <c r="Q321" s="231"/>
      <c r="R321" s="231"/>
      <c r="S321" s="231"/>
      <c r="T321" s="232"/>
      <c r="U321" s="72" t="s">
        <v>22</v>
      </c>
      <c r="V321" s="233">
        <f t="shared" si="5"/>
        <v>0</v>
      </c>
      <c r="W321" s="233"/>
      <c r="X321" s="233"/>
      <c r="AE321" s="88"/>
      <c r="AF321" s="88"/>
      <c r="AG321" s="88"/>
      <c r="AH321" s="88"/>
      <c r="AI321" s="68"/>
      <c r="AJ321" s="68"/>
    </row>
    <row r="322" spans="2:36" ht="9.75" hidden="1" customHeight="1" outlineLevel="5" x14ac:dyDescent="0.3">
      <c r="B322" s="252"/>
      <c r="C322" s="252"/>
      <c r="D322" s="230">
        <f t="shared" si="4"/>
        <v>0</v>
      </c>
      <c r="E322" s="231"/>
      <c r="F322" s="231"/>
      <c r="G322" s="231"/>
      <c r="H322" s="231"/>
      <c r="I322" s="231"/>
      <c r="J322" s="231"/>
      <c r="K322" s="231"/>
      <c r="L322" s="231"/>
      <c r="M322" s="231"/>
      <c r="N322" s="231"/>
      <c r="O322" s="231"/>
      <c r="P322" s="231"/>
      <c r="Q322" s="231"/>
      <c r="R322" s="231"/>
      <c r="S322" s="231"/>
      <c r="T322" s="232"/>
      <c r="U322" s="72" t="s">
        <v>22</v>
      </c>
      <c r="V322" s="233">
        <f t="shared" si="5"/>
        <v>0</v>
      </c>
      <c r="W322" s="233"/>
      <c r="X322" s="233"/>
      <c r="AE322" s="88"/>
      <c r="AF322" s="88"/>
      <c r="AG322" s="88"/>
      <c r="AH322" s="88"/>
      <c r="AI322" s="68"/>
      <c r="AJ322" s="68"/>
    </row>
    <row r="323" spans="2:36" ht="9.75" hidden="1" customHeight="1" outlineLevel="5" x14ac:dyDescent="0.3">
      <c r="B323" s="252"/>
      <c r="C323" s="252"/>
      <c r="D323" s="230">
        <f t="shared" si="4"/>
        <v>0</v>
      </c>
      <c r="E323" s="231"/>
      <c r="F323" s="231"/>
      <c r="G323" s="231"/>
      <c r="H323" s="231"/>
      <c r="I323" s="231"/>
      <c r="J323" s="231"/>
      <c r="K323" s="231"/>
      <c r="L323" s="231"/>
      <c r="M323" s="231"/>
      <c r="N323" s="231"/>
      <c r="O323" s="231"/>
      <c r="P323" s="231"/>
      <c r="Q323" s="231"/>
      <c r="R323" s="231"/>
      <c r="S323" s="231"/>
      <c r="T323" s="232"/>
      <c r="U323" s="72" t="s">
        <v>22</v>
      </c>
      <c r="V323" s="233">
        <f t="shared" si="5"/>
        <v>0</v>
      </c>
      <c r="W323" s="233"/>
      <c r="X323" s="233"/>
      <c r="AE323" s="88"/>
      <c r="AF323" s="88"/>
      <c r="AG323" s="88"/>
      <c r="AH323" s="88"/>
      <c r="AI323" s="68"/>
      <c r="AJ323" s="68"/>
    </row>
    <row r="324" spans="2:36" ht="9.75" hidden="1" customHeight="1" outlineLevel="5" x14ac:dyDescent="0.3">
      <c r="B324" s="252"/>
      <c r="C324" s="252"/>
      <c r="D324" s="230">
        <f t="shared" si="4"/>
        <v>0</v>
      </c>
      <c r="E324" s="231"/>
      <c r="F324" s="231"/>
      <c r="G324" s="231"/>
      <c r="H324" s="231"/>
      <c r="I324" s="231"/>
      <c r="J324" s="231"/>
      <c r="K324" s="231"/>
      <c r="L324" s="231"/>
      <c r="M324" s="231"/>
      <c r="N324" s="231"/>
      <c r="O324" s="231"/>
      <c r="P324" s="231"/>
      <c r="Q324" s="231"/>
      <c r="R324" s="231"/>
      <c r="S324" s="231"/>
      <c r="T324" s="232"/>
      <c r="U324" s="72" t="s">
        <v>22</v>
      </c>
      <c r="V324" s="233">
        <f t="shared" si="5"/>
        <v>0</v>
      </c>
      <c r="W324" s="233"/>
      <c r="X324" s="233"/>
      <c r="AE324" s="88"/>
      <c r="AF324" s="88"/>
      <c r="AG324" s="88"/>
      <c r="AH324" s="88"/>
      <c r="AI324" s="68"/>
      <c r="AJ324" s="68"/>
    </row>
    <row r="325" spans="2:36" ht="9.75" hidden="1" customHeight="1" outlineLevel="5" x14ac:dyDescent="0.3">
      <c r="B325" s="252"/>
      <c r="C325" s="252"/>
      <c r="D325" s="230">
        <f t="shared" si="4"/>
        <v>0</v>
      </c>
      <c r="E325" s="231"/>
      <c r="F325" s="231"/>
      <c r="G325" s="231"/>
      <c r="H325" s="231"/>
      <c r="I325" s="231"/>
      <c r="J325" s="231"/>
      <c r="K325" s="231"/>
      <c r="L325" s="231"/>
      <c r="M325" s="231"/>
      <c r="N325" s="231"/>
      <c r="O325" s="231"/>
      <c r="P325" s="231"/>
      <c r="Q325" s="231"/>
      <c r="R325" s="231"/>
      <c r="S325" s="231"/>
      <c r="T325" s="232"/>
      <c r="U325" s="72" t="s">
        <v>22</v>
      </c>
      <c r="V325" s="233">
        <f t="shared" si="5"/>
        <v>0</v>
      </c>
      <c r="W325" s="233"/>
      <c r="X325" s="233"/>
      <c r="AE325" s="88"/>
      <c r="AF325" s="88"/>
      <c r="AG325" s="88"/>
      <c r="AH325" s="88"/>
      <c r="AI325" s="68"/>
      <c r="AJ325" s="68"/>
    </row>
    <row r="326" spans="2:36" ht="9.75" hidden="1" customHeight="1" outlineLevel="5" x14ac:dyDescent="0.3">
      <c r="B326" s="252"/>
      <c r="C326" s="252"/>
      <c r="D326" s="230">
        <f t="shared" si="4"/>
        <v>0</v>
      </c>
      <c r="E326" s="231"/>
      <c r="F326" s="231"/>
      <c r="G326" s="231"/>
      <c r="H326" s="231"/>
      <c r="I326" s="231"/>
      <c r="J326" s="231"/>
      <c r="K326" s="231"/>
      <c r="L326" s="231"/>
      <c r="M326" s="231"/>
      <c r="N326" s="231"/>
      <c r="O326" s="231"/>
      <c r="P326" s="231"/>
      <c r="Q326" s="231"/>
      <c r="R326" s="231"/>
      <c r="S326" s="231"/>
      <c r="T326" s="232"/>
      <c r="U326" s="72" t="s">
        <v>22</v>
      </c>
      <c r="V326" s="233">
        <f t="shared" si="5"/>
        <v>0</v>
      </c>
      <c r="W326" s="233"/>
      <c r="X326" s="233"/>
      <c r="AE326" s="88"/>
      <c r="AF326" s="88"/>
      <c r="AG326" s="88"/>
      <c r="AH326" s="88"/>
      <c r="AI326" s="68"/>
      <c r="AJ326" s="68"/>
    </row>
    <row r="327" spans="2:36" ht="9.75" hidden="1" customHeight="1" outlineLevel="5" x14ac:dyDescent="0.3">
      <c r="B327" s="252"/>
      <c r="C327" s="252"/>
      <c r="D327" s="230">
        <f t="shared" si="4"/>
        <v>0</v>
      </c>
      <c r="E327" s="231"/>
      <c r="F327" s="231"/>
      <c r="G327" s="231"/>
      <c r="H327" s="231"/>
      <c r="I327" s="231"/>
      <c r="J327" s="231"/>
      <c r="K327" s="231"/>
      <c r="L327" s="231"/>
      <c r="M327" s="231"/>
      <c r="N327" s="231"/>
      <c r="O327" s="231"/>
      <c r="P327" s="231"/>
      <c r="Q327" s="231"/>
      <c r="R327" s="231"/>
      <c r="S327" s="231"/>
      <c r="T327" s="232"/>
      <c r="U327" s="72" t="s">
        <v>22</v>
      </c>
      <c r="V327" s="233">
        <f t="shared" si="5"/>
        <v>0</v>
      </c>
      <c r="W327" s="233"/>
      <c r="X327" s="233"/>
      <c r="AE327" s="88"/>
      <c r="AF327" s="88"/>
      <c r="AG327" s="88"/>
      <c r="AH327" s="88"/>
      <c r="AI327" s="68"/>
      <c r="AJ327" s="68"/>
    </row>
    <row r="328" spans="2:36" ht="9.75" hidden="1" customHeight="1" outlineLevel="5" x14ac:dyDescent="0.3">
      <c r="B328" s="252"/>
      <c r="C328" s="252"/>
      <c r="D328" s="230">
        <f t="shared" si="4"/>
        <v>0</v>
      </c>
      <c r="E328" s="231"/>
      <c r="F328" s="231"/>
      <c r="G328" s="231"/>
      <c r="H328" s="231"/>
      <c r="I328" s="231"/>
      <c r="J328" s="231"/>
      <c r="K328" s="231"/>
      <c r="L328" s="231"/>
      <c r="M328" s="231"/>
      <c r="N328" s="231"/>
      <c r="O328" s="231"/>
      <c r="P328" s="231"/>
      <c r="Q328" s="231"/>
      <c r="R328" s="231"/>
      <c r="S328" s="231"/>
      <c r="T328" s="232"/>
      <c r="U328" s="72" t="s">
        <v>22</v>
      </c>
      <c r="V328" s="233">
        <f t="shared" si="5"/>
        <v>0</v>
      </c>
      <c r="W328" s="233"/>
      <c r="X328" s="233"/>
      <c r="AE328" s="88"/>
      <c r="AF328" s="88"/>
      <c r="AG328" s="88"/>
      <c r="AH328" s="88"/>
      <c r="AI328" s="68"/>
      <c r="AJ328" s="68"/>
    </row>
    <row r="329" spans="2:36" ht="9.75" hidden="1" customHeight="1" outlineLevel="5" x14ac:dyDescent="0.3">
      <c r="B329" s="252"/>
      <c r="C329" s="252"/>
      <c r="D329" s="230">
        <f t="shared" si="4"/>
        <v>0</v>
      </c>
      <c r="E329" s="231"/>
      <c r="F329" s="231"/>
      <c r="G329" s="231"/>
      <c r="H329" s="231"/>
      <c r="I329" s="231"/>
      <c r="J329" s="231"/>
      <c r="K329" s="231"/>
      <c r="L329" s="231"/>
      <c r="M329" s="231"/>
      <c r="N329" s="231"/>
      <c r="O329" s="231"/>
      <c r="P329" s="231"/>
      <c r="Q329" s="231"/>
      <c r="R329" s="231"/>
      <c r="S329" s="231"/>
      <c r="T329" s="232"/>
      <c r="U329" s="72" t="s">
        <v>22</v>
      </c>
      <c r="V329" s="233">
        <f t="shared" si="5"/>
        <v>0</v>
      </c>
      <c r="W329" s="233"/>
      <c r="X329" s="233"/>
      <c r="AE329" s="88"/>
      <c r="AF329" s="88"/>
      <c r="AG329" s="88"/>
      <c r="AH329" s="88"/>
      <c r="AI329" s="68"/>
      <c r="AJ329" s="68"/>
    </row>
    <row r="330" spans="2:36" ht="9.75" hidden="1" customHeight="1" outlineLevel="5" x14ac:dyDescent="0.3">
      <c r="B330" s="252"/>
      <c r="C330" s="252"/>
      <c r="D330" s="230">
        <f t="shared" si="4"/>
        <v>0</v>
      </c>
      <c r="E330" s="231"/>
      <c r="F330" s="231"/>
      <c r="G330" s="231"/>
      <c r="H330" s="231"/>
      <c r="I330" s="231"/>
      <c r="J330" s="231"/>
      <c r="K330" s="231"/>
      <c r="L330" s="231"/>
      <c r="M330" s="231"/>
      <c r="N330" s="231"/>
      <c r="O330" s="231"/>
      <c r="P330" s="231"/>
      <c r="Q330" s="231"/>
      <c r="R330" s="231"/>
      <c r="S330" s="231"/>
      <c r="T330" s="232"/>
      <c r="U330" s="72" t="s">
        <v>22</v>
      </c>
      <c r="V330" s="233">
        <f t="shared" si="5"/>
        <v>0</v>
      </c>
      <c r="W330" s="233"/>
      <c r="X330" s="233"/>
      <c r="AE330" s="88"/>
      <c r="AF330" s="88"/>
      <c r="AG330" s="88"/>
      <c r="AH330" s="88"/>
      <c r="AI330" s="68"/>
      <c r="AJ330" s="68"/>
    </row>
    <row r="331" spans="2:36" ht="9.75" hidden="1" customHeight="1" outlineLevel="5" x14ac:dyDescent="0.3">
      <c r="B331" s="252"/>
      <c r="C331" s="252"/>
      <c r="D331" s="230">
        <f t="shared" si="4"/>
        <v>0</v>
      </c>
      <c r="E331" s="231"/>
      <c r="F331" s="231"/>
      <c r="G331" s="231"/>
      <c r="H331" s="231"/>
      <c r="I331" s="231"/>
      <c r="J331" s="231"/>
      <c r="K331" s="231"/>
      <c r="L331" s="231"/>
      <c r="M331" s="231"/>
      <c r="N331" s="231"/>
      <c r="O331" s="231"/>
      <c r="P331" s="231"/>
      <c r="Q331" s="231"/>
      <c r="R331" s="231"/>
      <c r="S331" s="231"/>
      <c r="T331" s="232"/>
      <c r="U331" s="72" t="s">
        <v>22</v>
      </c>
      <c r="V331" s="233">
        <f t="shared" si="5"/>
        <v>0</v>
      </c>
      <c r="W331" s="233"/>
      <c r="X331" s="233"/>
      <c r="AE331" s="88"/>
      <c r="AF331" s="88"/>
      <c r="AG331" s="88"/>
      <c r="AH331" s="88"/>
      <c r="AI331" s="68"/>
      <c r="AJ331" s="68"/>
    </row>
    <row r="332" spans="2:36" ht="9.75" hidden="1" customHeight="1" outlineLevel="5" x14ac:dyDescent="0.3">
      <c r="B332" s="252"/>
      <c r="C332" s="252"/>
      <c r="D332" s="230">
        <f t="shared" si="4"/>
        <v>0</v>
      </c>
      <c r="E332" s="231"/>
      <c r="F332" s="231"/>
      <c r="G332" s="231"/>
      <c r="H332" s="231"/>
      <c r="I332" s="231"/>
      <c r="J332" s="231"/>
      <c r="K332" s="231"/>
      <c r="L332" s="231"/>
      <c r="M332" s="231"/>
      <c r="N332" s="231"/>
      <c r="O332" s="231"/>
      <c r="P332" s="231"/>
      <c r="Q332" s="231"/>
      <c r="R332" s="231"/>
      <c r="S332" s="231"/>
      <c r="T332" s="232"/>
      <c r="U332" s="72" t="s">
        <v>22</v>
      </c>
      <c r="V332" s="233">
        <f t="shared" si="5"/>
        <v>0</v>
      </c>
      <c r="W332" s="233"/>
      <c r="X332" s="233"/>
      <c r="AE332" s="88"/>
      <c r="AF332" s="88"/>
      <c r="AG332" s="88"/>
      <c r="AH332" s="88"/>
      <c r="AI332" s="68"/>
      <c r="AJ332" s="68"/>
    </row>
    <row r="333" spans="2:36" ht="9.75" hidden="1" customHeight="1" outlineLevel="5" x14ac:dyDescent="0.3">
      <c r="B333" s="252"/>
      <c r="C333" s="252"/>
      <c r="D333" s="230">
        <f t="shared" si="4"/>
        <v>0</v>
      </c>
      <c r="E333" s="231"/>
      <c r="F333" s="231"/>
      <c r="G333" s="231"/>
      <c r="H333" s="231"/>
      <c r="I333" s="231"/>
      <c r="J333" s="231"/>
      <c r="K333" s="231"/>
      <c r="L333" s="231"/>
      <c r="M333" s="231"/>
      <c r="N333" s="231"/>
      <c r="O333" s="231"/>
      <c r="P333" s="231"/>
      <c r="Q333" s="231"/>
      <c r="R333" s="231"/>
      <c r="S333" s="231"/>
      <c r="T333" s="232"/>
      <c r="U333" s="72" t="s">
        <v>22</v>
      </c>
      <c r="V333" s="233">
        <f t="shared" si="5"/>
        <v>0</v>
      </c>
      <c r="W333" s="233"/>
      <c r="X333" s="233"/>
      <c r="AE333" s="88"/>
      <c r="AF333" s="88"/>
      <c r="AG333" s="88"/>
      <c r="AH333" s="88"/>
      <c r="AI333" s="68"/>
      <c r="AJ333" s="68"/>
    </row>
    <row r="334" spans="2:36" ht="9.75" hidden="1" customHeight="1" outlineLevel="5" x14ac:dyDescent="0.3">
      <c r="B334" s="252"/>
      <c r="C334" s="252"/>
      <c r="D334" s="230">
        <f t="shared" ref="D334:D391" si="6">AE334</f>
        <v>0</v>
      </c>
      <c r="E334" s="231"/>
      <c r="F334" s="231"/>
      <c r="G334" s="231"/>
      <c r="H334" s="231"/>
      <c r="I334" s="231"/>
      <c r="J334" s="231"/>
      <c r="K334" s="231"/>
      <c r="L334" s="231"/>
      <c r="M334" s="231"/>
      <c r="N334" s="231"/>
      <c r="O334" s="231"/>
      <c r="P334" s="231"/>
      <c r="Q334" s="231"/>
      <c r="R334" s="231"/>
      <c r="S334" s="231"/>
      <c r="T334" s="232"/>
      <c r="U334" s="72" t="s">
        <v>22</v>
      </c>
      <c r="V334" s="233">
        <f t="shared" ref="V334:V390" si="7">AH334</f>
        <v>0</v>
      </c>
      <c r="W334" s="233"/>
      <c r="X334" s="233"/>
      <c r="AE334" s="88"/>
      <c r="AF334" s="88"/>
      <c r="AG334" s="88"/>
      <c r="AH334" s="88"/>
      <c r="AI334" s="68"/>
      <c r="AJ334" s="68"/>
    </row>
    <row r="335" spans="2:36" ht="9.75" hidden="1" customHeight="1" outlineLevel="5" x14ac:dyDescent="0.3">
      <c r="B335" s="252"/>
      <c r="C335" s="252"/>
      <c r="D335" s="230">
        <f t="shared" si="6"/>
        <v>0</v>
      </c>
      <c r="E335" s="231"/>
      <c r="F335" s="231"/>
      <c r="G335" s="231"/>
      <c r="H335" s="231"/>
      <c r="I335" s="231"/>
      <c r="J335" s="231"/>
      <c r="K335" s="231"/>
      <c r="L335" s="231"/>
      <c r="M335" s="231"/>
      <c r="N335" s="231"/>
      <c r="O335" s="231"/>
      <c r="P335" s="231"/>
      <c r="Q335" s="231"/>
      <c r="R335" s="231"/>
      <c r="S335" s="231"/>
      <c r="T335" s="232"/>
      <c r="U335" s="72" t="s">
        <v>22</v>
      </c>
      <c r="V335" s="233">
        <f t="shared" si="7"/>
        <v>0</v>
      </c>
      <c r="W335" s="233"/>
      <c r="X335" s="233"/>
      <c r="AE335" s="88"/>
      <c r="AF335" s="88"/>
      <c r="AG335" s="88"/>
      <c r="AH335" s="88"/>
      <c r="AI335" s="68"/>
      <c r="AJ335" s="68"/>
    </row>
    <row r="336" spans="2:36" ht="9.75" hidden="1" customHeight="1" outlineLevel="5" x14ac:dyDescent="0.3">
      <c r="B336" s="252"/>
      <c r="C336" s="252"/>
      <c r="D336" s="230">
        <f t="shared" si="6"/>
        <v>0</v>
      </c>
      <c r="E336" s="231"/>
      <c r="F336" s="231"/>
      <c r="G336" s="231"/>
      <c r="H336" s="231"/>
      <c r="I336" s="231"/>
      <c r="J336" s="231"/>
      <c r="K336" s="231"/>
      <c r="L336" s="231"/>
      <c r="M336" s="231"/>
      <c r="N336" s="231"/>
      <c r="O336" s="231"/>
      <c r="P336" s="231"/>
      <c r="Q336" s="231"/>
      <c r="R336" s="231"/>
      <c r="S336" s="231"/>
      <c r="T336" s="232"/>
      <c r="U336" s="72" t="s">
        <v>22</v>
      </c>
      <c r="V336" s="233">
        <f t="shared" si="7"/>
        <v>0</v>
      </c>
      <c r="W336" s="233"/>
      <c r="X336" s="233"/>
      <c r="AE336" s="88"/>
      <c r="AF336" s="88"/>
      <c r="AG336" s="88"/>
      <c r="AH336" s="88"/>
      <c r="AI336" s="68"/>
      <c r="AJ336" s="68"/>
    </row>
    <row r="337" spans="2:36" ht="9.75" hidden="1" customHeight="1" outlineLevel="5" x14ac:dyDescent="0.3">
      <c r="B337" s="252"/>
      <c r="C337" s="252"/>
      <c r="D337" s="230">
        <f t="shared" si="6"/>
        <v>0</v>
      </c>
      <c r="E337" s="231"/>
      <c r="F337" s="231"/>
      <c r="G337" s="231"/>
      <c r="H337" s="231"/>
      <c r="I337" s="231"/>
      <c r="J337" s="231"/>
      <c r="K337" s="231"/>
      <c r="L337" s="231"/>
      <c r="M337" s="231"/>
      <c r="N337" s="231"/>
      <c r="O337" s="231"/>
      <c r="P337" s="231"/>
      <c r="Q337" s="231"/>
      <c r="R337" s="231"/>
      <c r="S337" s="231"/>
      <c r="T337" s="232"/>
      <c r="U337" s="72" t="s">
        <v>22</v>
      </c>
      <c r="V337" s="233">
        <f t="shared" si="7"/>
        <v>0</v>
      </c>
      <c r="W337" s="233"/>
      <c r="X337" s="233"/>
      <c r="AE337" s="88"/>
      <c r="AF337" s="88"/>
      <c r="AG337" s="88"/>
      <c r="AH337" s="88"/>
      <c r="AI337" s="68"/>
      <c r="AJ337" s="68"/>
    </row>
    <row r="338" spans="2:36" ht="9.75" hidden="1" customHeight="1" outlineLevel="5" x14ac:dyDescent="0.3">
      <c r="B338" s="252"/>
      <c r="C338" s="252"/>
      <c r="D338" s="230">
        <f t="shared" si="6"/>
        <v>0</v>
      </c>
      <c r="E338" s="231"/>
      <c r="F338" s="231"/>
      <c r="G338" s="231"/>
      <c r="H338" s="231"/>
      <c r="I338" s="231"/>
      <c r="J338" s="231"/>
      <c r="K338" s="231"/>
      <c r="L338" s="231"/>
      <c r="M338" s="231"/>
      <c r="N338" s="231"/>
      <c r="O338" s="231"/>
      <c r="P338" s="231"/>
      <c r="Q338" s="231"/>
      <c r="R338" s="231"/>
      <c r="S338" s="231"/>
      <c r="T338" s="232"/>
      <c r="U338" s="72" t="s">
        <v>22</v>
      </c>
      <c r="V338" s="233">
        <f t="shared" si="7"/>
        <v>0</v>
      </c>
      <c r="W338" s="233"/>
      <c r="X338" s="233"/>
      <c r="AE338" s="88"/>
      <c r="AF338" s="88"/>
      <c r="AG338" s="88"/>
      <c r="AH338" s="88"/>
      <c r="AI338" s="68"/>
      <c r="AJ338" s="68"/>
    </row>
    <row r="339" spans="2:36" ht="9.75" hidden="1" customHeight="1" outlineLevel="5" x14ac:dyDescent="0.3">
      <c r="B339" s="252"/>
      <c r="C339" s="252"/>
      <c r="D339" s="230">
        <f t="shared" si="6"/>
        <v>0</v>
      </c>
      <c r="E339" s="231"/>
      <c r="F339" s="231"/>
      <c r="G339" s="231"/>
      <c r="H339" s="231"/>
      <c r="I339" s="231"/>
      <c r="J339" s="231"/>
      <c r="K339" s="231"/>
      <c r="L339" s="231"/>
      <c r="M339" s="231"/>
      <c r="N339" s="231"/>
      <c r="O339" s="231"/>
      <c r="P339" s="231"/>
      <c r="Q339" s="231"/>
      <c r="R339" s="231"/>
      <c r="S339" s="231"/>
      <c r="T339" s="232"/>
      <c r="U339" s="72" t="s">
        <v>22</v>
      </c>
      <c r="V339" s="233">
        <f t="shared" si="7"/>
        <v>0</v>
      </c>
      <c r="W339" s="233"/>
      <c r="X339" s="233"/>
      <c r="AE339" s="88"/>
      <c r="AF339" s="88"/>
      <c r="AG339" s="88"/>
      <c r="AH339" s="88"/>
      <c r="AI339" s="68"/>
      <c r="AJ339" s="68"/>
    </row>
    <row r="340" spans="2:36" ht="9.75" hidden="1" customHeight="1" outlineLevel="5" x14ac:dyDescent="0.3">
      <c r="B340" s="252"/>
      <c r="C340" s="252"/>
      <c r="D340" s="230">
        <f t="shared" si="6"/>
        <v>0</v>
      </c>
      <c r="E340" s="231"/>
      <c r="F340" s="231"/>
      <c r="G340" s="231"/>
      <c r="H340" s="231"/>
      <c r="I340" s="231"/>
      <c r="J340" s="231"/>
      <c r="K340" s="231"/>
      <c r="L340" s="231"/>
      <c r="M340" s="231"/>
      <c r="N340" s="231"/>
      <c r="O340" s="231"/>
      <c r="P340" s="231"/>
      <c r="Q340" s="231"/>
      <c r="R340" s="231"/>
      <c r="S340" s="231"/>
      <c r="T340" s="232"/>
      <c r="U340" s="72" t="s">
        <v>22</v>
      </c>
      <c r="V340" s="233">
        <f t="shared" si="7"/>
        <v>0</v>
      </c>
      <c r="W340" s="233"/>
      <c r="X340" s="233"/>
      <c r="AE340" s="88"/>
      <c r="AF340" s="88"/>
      <c r="AG340" s="88"/>
      <c r="AH340" s="88"/>
      <c r="AI340" s="68"/>
      <c r="AJ340" s="68"/>
    </row>
    <row r="341" spans="2:36" ht="9.75" hidden="1" customHeight="1" outlineLevel="5" x14ac:dyDescent="0.3">
      <c r="B341" s="252"/>
      <c r="C341" s="252"/>
      <c r="D341" s="230">
        <f t="shared" si="6"/>
        <v>0</v>
      </c>
      <c r="E341" s="231"/>
      <c r="F341" s="231"/>
      <c r="G341" s="231"/>
      <c r="H341" s="231"/>
      <c r="I341" s="231"/>
      <c r="J341" s="231"/>
      <c r="K341" s="231"/>
      <c r="L341" s="231"/>
      <c r="M341" s="231"/>
      <c r="N341" s="231"/>
      <c r="O341" s="231"/>
      <c r="P341" s="231"/>
      <c r="Q341" s="231"/>
      <c r="R341" s="231"/>
      <c r="S341" s="231"/>
      <c r="T341" s="232"/>
      <c r="U341" s="72" t="s">
        <v>22</v>
      </c>
      <c r="V341" s="233">
        <f t="shared" si="7"/>
        <v>0</v>
      </c>
      <c r="W341" s="233"/>
      <c r="X341" s="233"/>
      <c r="AE341" s="88"/>
      <c r="AF341" s="88"/>
      <c r="AG341" s="88"/>
      <c r="AH341" s="88"/>
      <c r="AI341" s="68"/>
      <c r="AJ341" s="68"/>
    </row>
    <row r="342" spans="2:36" ht="9.75" hidden="1" customHeight="1" outlineLevel="5" x14ac:dyDescent="0.3">
      <c r="B342" s="252"/>
      <c r="C342" s="252"/>
      <c r="D342" s="230">
        <f t="shared" si="6"/>
        <v>0</v>
      </c>
      <c r="E342" s="231"/>
      <c r="F342" s="231"/>
      <c r="G342" s="231"/>
      <c r="H342" s="231"/>
      <c r="I342" s="231"/>
      <c r="J342" s="231"/>
      <c r="K342" s="231"/>
      <c r="L342" s="231"/>
      <c r="M342" s="231"/>
      <c r="N342" s="231"/>
      <c r="O342" s="231"/>
      <c r="P342" s="231"/>
      <c r="Q342" s="231"/>
      <c r="R342" s="231"/>
      <c r="S342" s="231"/>
      <c r="T342" s="232"/>
      <c r="U342" s="72" t="s">
        <v>22</v>
      </c>
      <c r="V342" s="233">
        <f t="shared" si="7"/>
        <v>0</v>
      </c>
      <c r="W342" s="233"/>
      <c r="X342" s="233"/>
      <c r="AE342" s="88"/>
      <c r="AF342" s="88"/>
      <c r="AG342" s="88"/>
      <c r="AH342" s="88"/>
      <c r="AI342" s="68"/>
      <c r="AJ342" s="68"/>
    </row>
    <row r="343" spans="2:36" ht="9.75" hidden="1" customHeight="1" outlineLevel="5" x14ac:dyDescent="0.3">
      <c r="B343" s="252"/>
      <c r="C343" s="252"/>
      <c r="D343" s="230">
        <f t="shared" si="6"/>
        <v>0</v>
      </c>
      <c r="E343" s="231"/>
      <c r="F343" s="231"/>
      <c r="G343" s="231"/>
      <c r="H343" s="231"/>
      <c r="I343" s="231"/>
      <c r="J343" s="231"/>
      <c r="K343" s="231"/>
      <c r="L343" s="231"/>
      <c r="M343" s="231"/>
      <c r="N343" s="231"/>
      <c r="O343" s="231"/>
      <c r="P343" s="231"/>
      <c r="Q343" s="231"/>
      <c r="R343" s="231"/>
      <c r="S343" s="231"/>
      <c r="T343" s="232"/>
      <c r="U343" s="72" t="s">
        <v>22</v>
      </c>
      <c r="V343" s="233">
        <f t="shared" si="7"/>
        <v>0</v>
      </c>
      <c r="W343" s="233"/>
      <c r="X343" s="233"/>
      <c r="AE343" s="88"/>
      <c r="AF343" s="88"/>
      <c r="AG343" s="88"/>
      <c r="AH343" s="88"/>
      <c r="AI343" s="68"/>
      <c r="AJ343" s="68"/>
    </row>
    <row r="344" spans="2:36" ht="9.75" hidden="1" customHeight="1" outlineLevel="5" x14ac:dyDescent="0.3">
      <c r="B344" s="252"/>
      <c r="C344" s="252"/>
      <c r="D344" s="230">
        <f t="shared" si="6"/>
        <v>0</v>
      </c>
      <c r="E344" s="231"/>
      <c r="F344" s="231"/>
      <c r="G344" s="231"/>
      <c r="H344" s="231"/>
      <c r="I344" s="231"/>
      <c r="J344" s="231"/>
      <c r="K344" s="231"/>
      <c r="L344" s="231"/>
      <c r="M344" s="231"/>
      <c r="N344" s="231"/>
      <c r="O344" s="231"/>
      <c r="P344" s="231"/>
      <c r="Q344" s="231"/>
      <c r="R344" s="231"/>
      <c r="S344" s="231"/>
      <c r="T344" s="232"/>
      <c r="U344" s="72" t="s">
        <v>22</v>
      </c>
      <c r="V344" s="233">
        <f t="shared" si="7"/>
        <v>0</v>
      </c>
      <c r="W344" s="233"/>
      <c r="X344" s="233"/>
      <c r="AE344" s="88"/>
      <c r="AF344" s="88"/>
      <c r="AG344" s="88"/>
      <c r="AH344" s="88"/>
      <c r="AI344" s="68"/>
      <c r="AJ344" s="68"/>
    </row>
    <row r="345" spans="2:36" ht="9.75" hidden="1" customHeight="1" outlineLevel="5" x14ac:dyDescent="0.3">
      <c r="B345" s="252"/>
      <c r="C345" s="252"/>
      <c r="D345" s="230">
        <f t="shared" si="6"/>
        <v>0</v>
      </c>
      <c r="E345" s="231"/>
      <c r="F345" s="231"/>
      <c r="G345" s="231"/>
      <c r="H345" s="231"/>
      <c r="I345" s="231"/>
      <c r="J345" s="231"/>
      <c r="K345" s="231"/>
      <c r="L345" s="231"/>
      <c r="M345" s="231"/>
      <c r="N345" s="231"/>
      <c r="O345" s="231"/>
      <c r="P345" s="231"/>
      <c r="Q345" s="231"/>
      <c r="R345" s="231"/>
      <c r="S345" s="231"/>
      <c r="T345" s="232"/>
      <c r="U345" s="72" t="s">
        <v>22</v>
      </c>
      <c r="V345" s="233">
        <f t="shared" si="7"/>
        <v>0</v>
      </c>
      <c r="W345" s="233"/>
      <c r="X345" s="233"/>
      <c r="AE345" s="88"/>
      <c r="AF345" s="88"/>
      <c r="AG345" s="88"/>
      <c r="AH345" s="88"/>
      <c r="AI345" s="68"/>
      <c r="AJ345" s="68"/>
    </row>
    <row r="346" spans="2:36" ht="9.75" hidden="1" customHeight="1" outlineLevel="5" x14ac:dyDescent="0.3">
      <c r="B346" s="252"/>
      <c r="C346" s="252"/>
      <c r="D346" s="230">
        <f t="shared" si="6"/>
        <v>0</v>
      </c>
      <c r="E346" s="231"/>
      <c r="F346" s="231"/>
      <c r="G346" s="231"/>
      <c r="H346" s="231"/>
      <c r="I346" s="231"/>
      <c r="J346" s="231"/>
      <c r="K346" s="231"/>
      <c r="L346" s="231"/>
      <c r="M346" s="231"/>
      <c r="N346" s="231"/>
      <c r="O346" s="231"/>
      <c r="P346" s="231"/>
      <c r="Q346" s="231"/>
      <c r="R346" s="231"/>
      <c r="S346" s="231"/>
      <c r="T346" s="232"/>
      <c r="U346" s="72" t="s">
        <v>22</v>
      </c>
      <c r="V346" s="233">
        <f t="shared" si="7"/>
        <v>0</v>
      </c>
      <c r="W346" s="233"/>
      <c r="X346" s="233"/>
      <c r="AE346" s="88"/>
      <c r="AF346" s="88"/>
      <c r="AG346" s="88"/>
      <c r="AH346" s="88"/>
      <c r="AI346" s="68"/>
      <c r="AJ346" s="68"/>
    </row>
    <row r="347" spans="2:36" ht="9.75" hidden="1" customHeight="1" outlineLevel="5" x14ac:dyDescent="0.3">
      <c r="B347" s="252"/>
      <c r="C347" s="252"/>
      <c r="D347" s="230">
        <f t="shared" si="6"/>
        <v>0</v>
      </c>
      <c r="E347" s="231"/>
      <c r="F347" s="231"/>
      <c r="G347" s="231"/>
      <c r="H347" s="231"/>
      <c r="I347" s="231"/>
      <c r="J347" s="231"/>
      <c r="K347" s="231"/>
      <c r="L347" s="231"/>
      <c r="M347" s="231"/>
      <c r="N347" s="231"/>
      <c r="O347" s="231"/>
      <c r="P347" s="231"/>
      <c r="Q347" s="231"/>
      <c r="R347" s="231"/>
      <c r="S347" s="231"/>
      <c r="T347" s="232"/>
      <c r="U347" s="72" t="s">
        <v>22</v>
      </c>
      <c r="V347" s="233">
        <f t="shared" si="7"/>
        <v>0</v>
      </c>
      <c r="W347" s="233"/>
      <c r="X347" s="233"/>
      <c r="AE347" s="88"/>
      <c r="AF347" s="88"/>
      <c r="AG347" s="88"/>
      <c r="AH347" s="88"/>
      <c r="AI347" s="68"/>
      <c r="AJ347" s="68"/>
    </row>
    <row r="348" spans="2:36" ht="9.75" hidden="1" customHeight="1" outlineLevel="5" x14ac:dyDescent="0.3">
      <c r="B348" s="252"/>
      <c r="C348" s="252"/>
      <c r="D348" s="230">
        <f t="shared" si="6"/>
        <v>0</v>
      </c>
      <c r="E348" s="231"/>
      <c r="F348" s="231"/>
      <c r="G348" s="231"/>
      <c r="H348" s="231"/>
      <c r="I348" s="231"/>
      <c r="J348" s="231"/>
      <c r="K348" s="231"/>
      <c r="L348" s="231"/>
      <c r="M348" s="231"/>
      <c r="N348" s="231"/>
      <c r="O348" s="231"/>
      <c r="P348" s="231"/>
      <c r="Q348" s="231"/>
      <c r="R348" s="231"/>
      <c r="S348" s="231"/>
      <c r="T348" s="232"/>
      <c r="U348" s="72" t="s">
        <v>22</v>
      </c>
      <c r="V348" s="233">
        <f t="shared" si="7"/>
        <v>0</v>
      </c>
      <c r="W348" s="233"/>
      <c r="X348" s="233"/>
      <c r="AE348" s="88"/>
      <c r="AF348" s="88"/>
      <c r="AG348" s="88"/>
      <c r="AH348" s="88"/>
      <c r="AI348" s="68"/>
      <c r="AJ348" s="68"/>
    </row>
    <row r="349" spans="2:36" ht="9.75" hidden="1" customHeight="1" outlineLevel="5" x14ac:dyDescent="0.3">
      <c r="B349" s="252"/>
      <c r="C349" s="252"/>
      <c r="D349" s="230">
        <f t="shared" si="6"/>
        <v>0</v>
      </c>
      <c r="E349" s="231"/>
      <c r="F349" s="231"/>
      <c r="G349" s="231"/>
      <c r="H349" s="231"/>
      <c r="I349" s="231"/>
      <c r="J349" s="231"/>
      <c r="K349" s="231"/>
      <c r="L349" s="231"/>
      <c r="M349" s="231"/>
      <c r="N349" s="231"/>
      <c r="O349" s="231"/>
      <c r="P349" s="231"/>
      <c r="Q349" s="231"/>
      <c r="R349" s="231"/>
      <c r="S349" s="231"/>
      <c r="T349" s="232"/>
      <c r="U349" s="72" t="s">
        <v>22</v>
      </c>
      <c r="V349" s="233">
        <f t="shared" si="7"/>
        <v>0</v>
      </c>
      <c r="W349" s="233"/>
      <c r="X349" s="233"/>
      <c r="AE349" s="88"/>
      <c r="AF349" s="88"/>
      <c r="AG349" s="88"/>
      <c r="AH349" s="88"/>
      <c r="AI349" s="68"/>
      <c r="AJ349" s="68"/>
    </row>
    <row r="350" spans="2:36" ht="9.75" hidden="1" customHeight="1" outlineLevel="5" x14ac:dyDescent="0.3">
      <c r="B350" s="252"/>
      <c r="C350" s="252"/>
      <c r="D350" s="230">
        <f t="shared" si="6"/>
        <v>0</v>
      </c>
      <c r="E350" s="231"/>
      <c r="F350" s="231"/>
      <c r="G350" s="231"/>
      <c r="H350" s="231"/>
      <c r="I350" s="231"/>
      <c r="J350" s="231"/>
      <c r="K350" s="231"/>
      <c r="L350" s="231"/>
      <c r="M350" s="231"/>
      <c r="N350" s="231"/>
      <c r="O350" s="231"/>
      <c r="P350" s="231"/>
      <c r="Q350" s="231"/>
      <c r="R350" s="231"/>
      <c r="S350" s="231"/>
      <c r="T350" s="232"/>
      <c r="U350" s="72" t="s">
        <v>22</v>
      </c>
      <c r="V350" s="233">
        <f t="shared" si="7"/>
        <v>0</v>
      </c>
      <c r="W350" s="233"/>
      <c r="X350" s="233"/>
      <c r="AE350" s="88"/>
      <c r="AF350" s="88"/>
      <c r="AG350" s="88"/>
      <c r="AH350" s="88"/>
      <c r="AI350" s="68"/>
      <c r="AJ350" s="68"/>
    </row>
    <row r="351" spans="2:36" ht="9.75" hidden="1" customHeight="1" outlineLevel="5" x14ac:dyDescent="0.3">
      <c r="B351" s="252"/>
      <c r="C351" s="252"/>
      <c r="D351" s="230">
        <f t="shared" si="6"/>
        <v>0</v>
      </c>
      <c r="E351" s="231"/>
      <c r="F351" s="231"/>
      <c r="G351" s="231"/>
      <c r="H351" s="231"/>
      <c r="I351" s="231"/>
      <c r="J351" s="231"/>
      <c r="K351" s="231"/>
      <c r="L351" s="231"/>
      <c r="M351" s="231"/>
      <c r="N351" s="231"/>
      <c r="O351" s="231"/>
      <c r="P351" s="231"/>
      <c r="Q351" s="231"/>
      <c r="R351" s="231"/>
      <c r="S351" s="231"/>
      <c r="T351" s="232"/>
      <c r="U351" s="72" t="s">
        <v>22</v>
      </c>
      <c r="V351" s="233">
        <f t="shared" si="7"/>
        <v>0</v>
      </c>
      <c r="W351" s="233"/>
      <c r="X351" s="233"/>
      <c r="AE351" s="88"/>
      <c r="AF351" s="88"/>
      <c r="AG351" s="88"/>
      <c r="AH351" s="88"/>
      <c r="AI351" s="68"/>
      <c r="AJ351" s="68"/>
    </row>
    <row r="352" spans="2:36" ht="9.75" hidden="1" customHeight="1" outlineLevel="5" x14ac:dyDescent="0.3">
      <c r="B352" s="252"/>
      <c r="C352" s="252"/>
      <c r="D352" s="230">
        <f t="shared" si="6"/>
        <v>0</v>
      </c>
      <c r="E352" s="231"/>
      <c r="F352" s="231"/>
      <c r="G352" s="231"/>
      <c r="H352" s="231"/>
      <c r="I352" s="231"/>
      <c r="J352" s="231"/>
      <c r="K352" s="231"/>
      <c r="L352" s="231"/>
      <c r="M352" s="231"/>
      <c r="N352" s="231"/>
      <c r="O352" s="231"/>
      <c r="P352" s="231"/>
      <c r="Q352" s="231"/>
      <c r="R352" s="231"/>
      <c r="S352" s="231"/>
      <c r="T352" s="232"/>
      <c r="U352" s="72" t="s">
        <v>22</v>
      </c>
      <c r="V352" s="233">
        <f t="shared" si="7"/>
        <v>0</v>
      </c>
      <c r="W352" s="233"/>
      <c r="X352" s="233"/>
      <c r="AE352" s="88"/>
      <c r="AF352" s="88"/>
      <c r="AG352" s="88"/>
      <c r="AH352" s="88"/>
      <c r="AI352" s="68"/>
      <c r="AJ352" s="68"/>
    </row>
    <row r="353" spans="2:36" ht="9.75" hidden="1" customHeight="1" outlineLevel="5" x14ac:dyDescent="0.3">
      <c r="B353" s="252"/>
      <c r="C353" s="252"/>
      <c r="D353" s="230">
        <f t="shared" si="6"/>
        <v>0</v>
      </c>
      <c r="E353" s="231"/>
      <c r="F353" s="231"/>
      <c r="G353" s="231"/>
      <c r="H353" s="231"/>
      <c r="I353" s="231"/>
      <c r="J353" s="231"/>
      <c r="K353" s="231"/>
      <c r="L353" s="231"/>
      <c r="M353" s="231"/>
      <c r="N353" s="231"/>
      <c r="O353" s="231"/>
      <c r="P353" s="231"/>
      <c r="Q353" s="231"/>
      <c r="R353" s="231"/>
      <c r="S353" s="231"/>
      <c r="T353" s="232"/>
      <c r="U353" s="72" t="s">
        <v>22</v>
      </c>
      <c r="V353" s="233">
        <f t="shared" si="7"/>
        <v>0</v>
      </c>
      <c r="W353" s="233"/>
      <c r="X353" s="233"/>
      <c r="AE353" s="88"/>
      <c r="AF353" s="88"/>
      <c r="AG353" s="88"/>
      <c r="AH353" s="88"/>
      <c r="AI353" s="68"/>
      <c r="AJ353" s="68"/>
    </row>
    <row r="354" spans="2:36" ht="9.75" hidden="1" customHeight="1" outlineLevel="5" x14ac:dyDescent="0.3">
      <c r="B354" s="252"/>
      <c r="C354" s="252"/>
      <c r="D354" s="230">
        <f t="shared" si="6"/>
        <v>0</v>
      </c>
      <c r="E354" s="231"/>
      <c r="F354" s="231"/>
      <c r="G354" s="231"/>
      <c r="H354" s="231"/>
      <c r="I354" s="231"/>
      <c r="J354" s="231"/>
      <c r="K354" s="231"/>
      <c r="L354" s="231"/>
      <c r="M354" s="231"/>
      <c r="N354" s="231"/>
      <c r="O354" s="231"/>
      <c r="P354" s="231"/>
      <c r="Q354" s="231"/>
      <c r="R354" s="231"/>
      <c r="S354" s="231"/>
      <c r="T354" s="232"/>
      <c r="U354" s="72" t="s">
        <v>22</v>
      </c>
      <c r="V354" s="233">
        <f t="shared" si="7"/>
        <v>0</v>
      </c>
      <c r="W354" s="233"/>
      <c r="X354" s="233"/>
      <c r="AE354" s="88"/>
      <c r="AF354" s="88"/>
      <c r="AG354" s="88"/>
      <c r="AH354" s="88"/>
      <c r="AI354" s="68"/>
      <c r="AJ354" s="68"/>
    </row>
    <row r="355" spans="2:36" ht="9.75" hidden="1" customHeight="1" outlineLevel="5" x14ac:dyDescent="0.3">
      <c r="B355" s="252"/>
      <c r="C355" s="252"/>
      <c r="D355" s="230">
        <f t="shared" si="6"/>
        <v>0</v>
      </c>
      <c r="E355" s="231"/>
      <c r="F355" s="231"/>
      <c r="G355" s="231"/>
      <c r="H355" s="231"/>
      <c r="I355" s="231"/>
      <c r="J355" s="231"/>
      <c r="K355" s="231"/>
      <c r="L355" s="231"/>
      <c r="M355" s="231"/>
      <c r="N355" s="231"/>
      <c r="O355" s="231"/>
      <c r="P355" s="231"/>
      <c r="Q355" s="231"/>
      <c r="R355" s="231"/>
      <c r="S355" s="231"/>
      <c r="T355" s="232"/>
      <c r="U355" s="72" t="s">
        <v>22</v>
      </c>
      <c r="V355" s="233">
        <f t="shared" si="7"/>
        <v>0</v>
      </c>
      <c r="W355" s="233"/>
      <c r="X355" s="233"/>
      <c r="AE355" s="88"/>
      <c r="AF355" s="88"/>
      <c r="AG355" s="88"/>
      <c r="AH355" s="88"/>
      <c r="AI355" s="68"/>
      <c r="AJ355" s="68"/>
    </row>
    <row r="356" spans="2:36" ht="9.75" hidden="1" customHeight="1" outlineLevel="5" x14ac:dyDescent="0.3">
      <c r="B356" s="252"/>
      <c r="C356" s="252"/>
      <c r="D356" s="230">
        <f t="shared" si="6"/>
        <v>0</v>
      </c>
      <c r="E356" s="231"/>
      <c r="F356" s="231"/>
      <c r="G356" s="231"/>
      <c r="H356" s="231"/>
      <c r="I356" s="231"/>
      <c r="J356" s="231"/>
      <c r="K356" s="231"/>
      <c r="L356" s="231"/>
      <c r="M356" s="231"/>
      <c r="N356" s="231"/>
      <c r="O356" s="231"/>
      <c r="P356" s="231"/>
      <c r="Q356" s="231"/>
      <c r="R356" s="231"/>
      <c r="S356" s="231"/>
      <c r="T356" s="232"/>
      <c r="U356" s="72" t="s">
        <v>22</v>
      </c>
      <c r="V356" s="233">
        <f t="shared" si="7"/>
        <v>0</v>
      </c>
      <c r="W356" s="233"/>
      <c r="X356" s="233"/>
      <c r="AE356" s="88"/>
      <c r="AF356" s="88"/>
      <c r="AG356" s="88"/>
      <c r="AH356" s="88"/>
      <c r="AI356" s="68"/>
      <c r="AJ356" s="68"/>
    </row>
    <row r="357" spans="2:36" ht="9.75" hidden="1" customHeight="1" outlineLevel="5" x14ac:dyDescent="0.3">
      <c r="B357" s="252"/>
      <c r="C357" s="252"/>
      <c r="D357" s="230">
        <f t="shared" si="6"/>
        <v>0</v>
      </c>
      <c r="E357" s="231"/>
      <c r="F357" s="231"/>
      <c r="G357" s="231"/>
      <c r="H357" s="231"/>
      <c r="I357" s="231"/>
      <c r="J357" s="231"/>
      <c r="K357" s="231"/>
      <c r="L357" s="231"/>
      <c r="M357" s="231"/>
      <c r="N357" s="231"/>
      <c r="O357" s="231"/>
      <c r="P357" s="231"/>
      <c r="Q357" s="231"/>
      <c r="R357" s="231"/>
      <c r="S357" s="231"/>
      <c r="T357" s="232"/>
      <c r="U357" s="72" t="s">
        <v>22</v>
      </c>
      <c r="V357" s="233">
        <f t="shared" si="7"/>
        <v>0</v>
      </c>
      <c r="W357" s="233"/>
      <c r="X357" s="233"/>
      <c r="AE357" s="88"/>
      <c r="AF357" s="88"/>
      <c r="AG357" s="88"/>
      <c r="AH357" s="88"/>
      <c r="AI357" s="68"/>
      <c r="AJ357" s="68"/>
    </row>
    <row r="358" spans="2:36" ht="9.75" hidden="1" customHeight="1" outlineLevel="5" x14ac:dyDescent="0.3">
      <c r="B358" s="252"/>
      <c r="C358" s="252"/>
      <c r="D358" s="230">
        <f t="shared" si="6"/>
        <v>0</v>
      </c>
      <c r="E358" s="231"/>
      <c r="F358" s="231"/>
      <c r="G358" s="231"/>
      <c r="H358" s="231"/>
      <c r="I358" s="231"/>
      <c r="J358" s="231"/>
      <c r="K358" s="231"/>
      <c r="L358" s="231"/>
      <c r="M358" s="231"/>
      <c r="N358" s="231"/>
      <c r="O358" s="231"/>
      <c r="P358" s="231"/>
      <c r="Q358" s="231"/>
      <c r="R358" s="231"/>
      <c r="S358" s="231"/>
      <c r="T358" s="232"/>
      <c r="U358" s="72" t="s">
        <v>22</v>
      </c>
      <c r="V358" s="233">
        <f t="shared" si="7"/>
        <v>0</v>
      </c>
      <c r="W358" s="233"/>
      <c r="X358" s="233"/>
      <c r="AE358" s="88"/>
      <c r="AF358" s="88"/>
      <c r="AG358" s="88"/>
      <c r="AH358" s="88"/>
      <c r="AI358" s="68"/>
      <c r="AJ358" s="68"/>
    </row>
    <row r="359" spans="2:36" ht="9.75" hidden="1" customHeight="1" outlineLevel="5" x14ac:dyDescent="0.3">
      <c r="B359" s="252"/>
      <c r="C359" s="252"/>
      <c r="D359" s="230">
        <f t="shared" si="6"/>
        <v>0</v>
      </c>
      <c r="E359" s="231"/>
      <c r="F359" s="231"/>
      <c r="G359" s="231"/>
      <c r="H359" s="231"/>
      <c r="I359" s="231"/>
      <c r="J359" s="231"/>
      <c r="K359" s="231"/>
      <c r="L359" s="231"/>
      <c r="M359" s="231"/>
      <c r="N359" s="231"/>
      <c r="O359" s="231"/>
      <c r="P359" s="231"/>
      <c r="Q359" s="231"/>
      <c r="R359" s="231"/>
      <c r="S359" s="231"/>
      <c r="T359" s="232"/>
      <c r="U359" s="72" t="s">
        <v>22</v>
      </c>
      <c r="V359" s="233">
        <f t="shared" si="7"/>
        <v>0</v>
      </c>
      <c r="W359" s="233"/>
      <c r="X359" s="233"/>
      <c r="AE359" s="88"/>
      <c r="AF359" s="88"/>
      <c r="AG359" s="88"/>
      <c r="AH359" s="88"/>
      <c r="AI359" s="68"/>
      <c r="AJ359" s="68"/>
    </row>
    <row r="360" spans="2:36" ht="9.75" hidden="1" customHeight="1" outlineLevel="5" x14ac:dyDescent="0.3">
      <c r="B360" s="252"/>
      <c r="C360" s="252"/>
      <c r="D360" s="230">
        <f t="shared" si="6"/>
        <v>0</v>
      </c>
      <c r="E360" s="231"/>
      <c r="F360" s="231"/>
      <c r="G360" s="231"/>
      <c r="H360" s="231"/>
      <c r="I360" s="231"/>
      <c r="J360" s="231"/>
      <c r="K360" s="231"/>
      <c r="L360" s="231"/>
      <c r="M360" s="231"/>
      <c r="N360" s="231"/>
      <c r="O360" s="231"/>
      <c r="P360" s="231"/>
      <c r="Q360" s="231"/>
      <c r="R360" s="231"/>
      <c r="S360" s="231"/>
      <c r="T360" s="232"/>
      <c r="U360" s="72" t="s">
        <v>22</v>
      </c>
      <c r="V360" s="233">
        <f t="shared" si="7"/>
        <v>0</v>
      </c>
      <c r="W360" s="233"/>
      <c r="X360" s="233"/>
      <c r="AE360" s="88"/>
      <c r="AF360" s="88"/>
      <c r="AG360" s="88"/>
      <c r="AH360" s="88"/>
      <c r="AI360" s="68"/>
      <c r="AJ360" s="68"/>
    </row>
    <row r="361" spans="2:36" ht="9.75" hidden="1" customHeight="1" outlineLevel="5" x14ac:dyDescent="0.3">
      <c r="B361" s="252"/>
      <c r="C361" s="252"/>
      <c r="D361" s="230">
        <f t="shared" si="6"/>
        <v>0</v>
      </c>
      <c r="E361" s="231"/>
      <c r="F361" s="231"/>
      <c r="G361" s="231"/>
      <c r="H361" s="231"/>
      <c r="I361" s="231"/>
      <c r="J361" s="231"/>
      <c r="K361" s="231"/>
      <c r="L361" s="231"/>
      <c r="M361" s="231"/>
      <c r="N361" s="231"/>
      <c r="O361" s="231"/>
      <c r="P361" s="231"/>
      <c r="Q361" s="231"/>
      <c r="R361" s="231"/>
      <c r="S361" s="231"/>
      <c r="T361" s="232"/>
      <c r="U361" s="72" t="s">
        <v>22</v>
      </c>
      <c r="V361" s="233">
        <f t="shared" si="7"/>
        <v>0</v>
      </c>
      <c r="W361" s="233"/>
      <c r="X361" s="233"/>
      <c r="AE361" s="88"/>
      <c r="AF361" s="88"/>
      <c r="AG361" s="88"/>
      <c r="AH361" s="88"/>
      <c r="AI361" s="68"/>
      <c r="AJ361" s="68"/>
    </row>
    <row r="362" spans="2:36" ht="9.75" hidden="1" customHeight="1" outlineLevel="5" x14ac:dyDescent="0.3">
      <c r="B362" s="252"/>
      <c r="C362" s="252"/>
      <c r="D362" s="230">
        <f t="shared" si="6"/>
        <v>0</v>
      </c>
      <c r="E362" s="231"/>
      <c r="F362" s="231"/>
      <c r="G362" s="231"/>
      <c r="H362" s="231"/>
      <c r="I362" s="231"/>
      <c r="J362" s="231"/>
      <c r="K362" s="231"/>
      <c r="L362" s="231"/>
      <c r="M362" s="231"/>
      <c r="N362" s="231"/>
      <c r="O362" s="231"/>
      <c r="P362" s="231"/>
      <c r="Q362" s="231"/>
      <c r="R362" s="231"/>
      <c r="S362" s="231"/>
      <c r="T362" s="232"/>
      <c r="U362" s="72" t="s">
        <v>22</v>
      </c>
      <c r="V362" s="233">
        <f t="shared" si="7"/>
        <v>0</v>
      </c>
      <c r="W362" s="233"/>
      <c r="X362" s="233"/>
      <c r="AE362" s="88"/>
      <c r="AF362" s="88"/>
      <c r="AG362" s="88"/>
      <c r="AH362" s="88"/>
      <c r="AI362" s="68"/>
      <c r="AJ362" s="68"/>
    </row>
    <row r="363" spans="2:36" ht="9.75" hidden="1" customHeight="1" outlineLevel="5" x14ac:dyDescent="0.3">
      <c r="B363" s="252"/>
      <c r="C363" s="252"/>
      <c r="D363" s="230">
        <f t="shared" si="6"/>
        <v>0</v>
      </c>
      <c r="E363" s="231"/>
      <c r="F363" s="231"/>
      <c r="G363" s="231"/>
      <c r="H363" s="231"/>
      <c r="I363" s="231"/>
      <c r="J363" s="231"/>
      <c r="K363" s="231"/>
      <c r="L363" s="231"/>
      <c r="M363" s="231"/>
      <c r="N363" s="231"/>
      <c r="O363" s="231"/>
      <c r="P363" s="231"/>
      <c r="Q363" s="231"/>
      <c r="R363" s="231"/>
      <c r="S363" s="231"/>
      <c r="T363" s="232"/>
      <c r="U363" s="72" t="s">
        <v>22</v>
      </c>
      <c r="V363" s="233">
        <f t="shared" si="7"/>
        <v>0</v>
      </c>
      <c r="W363" s="233"/>
      <c r="X363" s="233"/>
      <c r="AE363" s="88"/>
      <c r="AF363" s="88"/>
      <c r="AG363" s="88"/>
      <c r="AH363" s="88"/>
      <c r="AI363" s="68"/>
      <c r="AJ363" s="68"/>
    </row>
    <row r="364" spans="2:36" ht="9.75" hidden="1" customHeight="1" outlineLevel="5" x14ac:dyDescent="0.3">
      <c r="B364" s="252"/>
      <c r="C364" s="252"/>
      <c r="D364" s="230">
        <f t="shared" si="6"/>
        <v>0</v>
      </c>
      <c r="E364" s="231"/>
      <c r="F364" s="231"/>
      <c r="G364" s="231"/>
      <c r="H364" s="231"/>
      <c r="I364" s="231"/>
      <c r="J364" s="231"/>
      <c r="K364" s="231"/>
      <c r="L364" s="231"/>
      <c r="M364" s="231"/>
      <c r="N364" s="231"/>
      <c r="O364" s="231"/>
      <c r="P364" s="231"/>
      <c r="Q364" s="231"/>
      <c r="R364" s="231"/>
      <c r="S364" s="231"/>
      <c r="T364" s="232"/>
      <c r="U364" s="72" t="s">
        <v>22</v>
      </c>
      <c r="V364" s="233">
        <f t="shared" si="7"/>
        <v>0</v>
      </c>
      <c r="W364" s="233"/>
      <c r="X364" s="233"/>
      <c r="AE364" s="88"/>
      <c r="AF364" s="88"/>
      <c r="AG364" s="88"/>
      <c r="AH364" s="88"/>
      <c r="AI364" s="68"/>
      <c r="AJ364" s="68"/>
    </row>
    <row r="365" spans="2:36" ht="9.75" hidden="1" customHeight="1" outlineLevel="5" x14ac:dyDescent="0.3">
      <c r="B365" s="252"/>
      <c r="C365" s="252"/>
      <c r="D365" s="230">
        <f t="shared" si="6"/>
        <v>0</v>
      </c>
      <c r="E365" s="231"/>
      <c r="F365" s="231"/>
      <c r="G365" s="231"/>
      <c r="H365" s="231"/>
      <c r="I365" s="231"/>
      <c r="J365" s="231"/>
      <c r="K365" s="231"/>
      <c r="L365" s="231"/>
      <c r="M365" s="231"/>
      <c r="N365" s="231"/>
      <c r="O365" s="231"/>
      <c r="P365" s="231"/>
      <c r="Q365" s="231"/>
      <c r="R365" s="231"/>
      <c r="S365" s="231"/>
      <c r="T365" s="232"/>
      <c r="U365" s="72" t="s">
        <v>22</v>
      </c>
      <c r="V365" s="233">
        <f t="shared" si="7"/>
        <v>0</v>
      </c>
      <c r="W365" s="233"/>
      <c r="X365" s="233"/>
      <c r="AE365" s="88"/>
      <c r="AF365" s="88"/>
      <c r="AG365" s="88"/>
      <c r="AH365" s="88"/>
      <c r="AI365" s="68"/>
      <c r="AJ365" s="68"/>
    </row>
    <row r="366" spans="2:36" ht="9.75" hidden="1" customHeight="1" outlineLevel="5" x14ac:dyDescent="0.3">
      <c r="B366" s="252"/>
      <c r="C366" s="252"/>
      <c r="D366" s="230">
        <f t="shared" si="6"/>
        <v>0</v>
      </c>
      <c r="E366" s="231"/>
      <c r="F366" s="231"/>
      <c r="G366" s="231"/>
      <c r="H366" s="231"/>
      <c r="I366" s="231"/>
      <c r="J366" s="231"/>
      <c r="K366" s="231"/>
      <c r="L366" s="231"/>
      <c r="M366" s="231"/>
      <c r="N366" s="231"/>
      <c r="O366" s="231"/>
      <c r="P366" s="231"/>
      <c r="Q366" s="231"/>
      <c r="R366" s="231"/>
      <c r="S366" s="231"/>
      <c r="T366" s="232"/>
      <c r="U366" s="72" t="s">
        <v>22</v>
      </c>
      <c r="V366" s="233">
        <f t="shared" si="7"/>
        <v>0</v>
      </c>
      <c r="W366" s="233"/>
      <c r="X366" s="233"/>
      <c r="AE366" s="88"/>
      <c r="AF366" s="88"/>
      <c r="AG366" s="88"/>
      <c r="AH366" s="88"/>
      <c r="AI366" s="68"/>
      <c r="AJ366" s="68"/>
    </row>
    <row r="367" spans="2:36" ht="9.75" hidden="1" customHeight="1" outlineLevel="5" x14ac:dyDescent="0.3">
      <c r="B367" s="252"/>
      <c r="C367" s="252"/>
      <c r="D367" s="230">
        <f t="shared" si="6"/>
        <v>0</v>
      </c>
      <c r="E367" s="231"/>
      <c r="F367" s="231"/>
      <c r="G367" s="231"/>
      <c r="H367" s="231"/>
      <c r="I367" s="231"/>
      <c r="J367" s="231"/>
      <c r="K367" s="231"/>
      <c r="L367" s="231"/>
      <c r="M367" s="231"/>
      <c r="N367" s="231"/>
      <c r="O367" s="231"/>
      <c r="P367" s="231"/>
      <c r="Q367" s="231"/>
      <c r="R367" s="231"/>
      <c r="S367" s="231"/>
      <c r="T367" s="232"/>
      <c r="U367" s="72" t="s">
        <v>22</v>
      </c>
      <c r="V367" s="233">
        <f t="shared" si="7"/>
        <v>0</v>
      </c>
      <c r="W367" s="233"/>
      <c r="X367" s="233"/>
      <c r="AE367" s="88"/>
      <c r="AF367" s="88"/>
      <c r="AG367" s="88"/>
      <c r="AH367" s="88"/>
      <c r="AI367" s="68"/>
      <c r="AJ367" s="68"/>
    </row>
    <row r="368" spans="2:36" ht="9.75" hidden="1" customHeight="1" outlineLevel="5" x14ac:dyDescent="0.3">
      <c r="B368" s="252"/>
      <c r="C368" s="252"/>
      <c r="D368" s="230">
        <f t="shared" si="6"/>
        <v>0</v>
      </c>
      <c r="E368" s="231"/>
      <c r="F368" s="231"/>
      <c r="G368" s="231"/>
      <c r="H368" s="231"/>
      <c r="I368" s="231"/>
      <c r="J368" s="231"/>
      <c r="K368" s="231"/>
      <c r="L368" s="231"/>
      <c r="M368" s="231"/>
      <c r="N368" s="231"/>
      <c r="O368" s="231"/>
      <c r="P368" s="231"/>
      <c r="Q368" s="231"/>
      <c r="R368" s="231"/>
      <c r="S368" s="231"/>
      <c r="T368" s="232"/>
      <c r="U368" s="72" t="s">
        <v>22</v>
      </c>
      <c r="V368" s="233">
        <f t="shared" si="7"/>
        <v>0</v>
      </c>
      <c r="W368" s="233"/>
      <c r="X368" s="233"/>
      <c r="AE368" s="88"/>
      <c r="AF368" s="88"/>
      <c r="AG368" s="88"/>
      <c r="AH368" s="88"/>
      <c r="AI368" s="68"/>
      <c r="AJ368" s="68"/>
    </row>
    <row r="369" spans="2:36" ht="9.75" hidden="1" customHeight="1" outlineLevel="5" x14ac:dyDescent="0.3">
      <c r="B369" s="252"/>
      <c r="C369" s="252"/>
      <c r="D369" s="230">
        <f t="shared" si="6"/>
        <v>0</v>
      </c>
      <c r="E369" s="231"/>
      <c r="F369" s="231"/>
      <c r="G369" s="231"/>
      <c r="H369" s="231"/>
      <c r="I369" s="231"/>
      <c r="J369" s="231"/>
      <c r="K369" s="231"/>
      <c r="L369" s="231"/>
      <c r="M369" s="231"/>
      <c r="N369" s="231"/>
      <c r="O369" s="231"/>
      <c r="P369" s="231"/>
      <c r="Q369" s="231"/>
      <c r="R369" s="231"/>
      <c r="S369" s="231"/>
      <c r="T369" s="232"/>
      <c r="U369" s="72" t="s">
        <v>22</v>
      </c>
      <c r="V369" s="233">
        <f t="shared" si="7"/>
        <v>0</v>
      </c>
      <c r="W369" s="233"/>
      <c r="X369" s="233"/>
      <c r="AE369" s="88"/>
      <c r="AF369" s="88"/>
      <c r="AG369" s="88"/>
      <c r="AH369" s="88"/>
      <c r="AI369" s="68"/>
      <c r="AJ369" s="68"/>
    </row>
    <row r="370" spans="2:36" ht="9.75" hidden="1" customHeight="1" outlineLevel="5" x14ac:dyDescent="0.3">
      <c r="B370" s="252"/>
      <c r="C370" s="252"/>
      <c r="D370" s="230">
        <f t="shared" si="6"/>
        <v>0</v>
      </c>
      <c r="E370" s="231"/>
      <c r="F370" s="231"/>
      <c r="G370" s="231"/>
      <c r="H370" s="231"/>
      <c r="I370" s="231"/>
      <c r="J370" s="231"/>
      <c r="K370" s="231"/>
      <c r="L370" s="231"/>
      <c r="M370" s="231"/>
      <c r="N370" s="231"/>
      <c r="O370" s="231"/>
      <c r="P370" s="231"/>
      <c r="Q370" s="231"/>
      <c r="R370" s="231"/>
      <c r="S370" s="231"/>
      <c r="T370" s="232"/>
      <c r="U370" s="72" t="s">
        <v>22</v>
      </c>
      <c r="V370" s="233">
        <f t="shared" si="7"/>
        <v>0</v>
      </c>
      <c r="W370" s="233"/>
      <c r="X370" s="233"/>
      <c r="AE370" s="88"/>
      <c r="AF370" s="88"/>
      <c r="AG370" s="88"/>
      <c r="AH370" s="88"/>
      <c r="AI370" s="68"/>
      <c r="AJ370" s="68"/>
    </row>
    <row r="371" spans="2:36" ht="9.75" hidden="1" customHeight="1" outlineLevel="5" x14ac:dyDescent="0.3">
      <c r="B371" s="252"/>
      <c r="C371" s="252"/>
      <c r="D371" s="230">
        <f t="shared" si="6"/>
        <v>0</v>
      </c>
      <c r="E371" s="231"/>
      <c r="F371" s="231"/>
      <c r="G371" s="231"/>
      <c r="H371" s="231"/>
      <c r="I371" s="231"/>
      <c r="J371" s="231"/>
      <c r="K371" s="231"/>
      <c r="L371" s="231"/>
      <c r="M371" s="231"/>
      <c r="N371" s="231"/>
      <c r="O371" s="231"/>
      <c r="P371" s="231"/>
      <c r="Q371" s="231"/>
      <c r="R371" s="231"/>
      <c r="S371" s="231"/>
      <c r="T371" s="232"/>
      <c r="U371" s="72" t="s">
        <v>22</v>
      </c>
      <c r="V371" s="233">
        <f t="shared" si="7"/>
        <v>0</v>
      </c>
      <c r="W371" s="233"/>
      <c r="X371" s="233"/>
      <c r="AE371" s="88"/>
      <c r="AF371" s="88"/>
      <c r="AG371" s="88"/>
      <c r="AH371" s="88"/>
      <c r="AI371" s="68"/>
      <c r="AJ371" s="68"/>
    </row>
    <row r="372" spans="2:36" ht="9.75" hidden="1" customHeight="1" outlineLevel="5" x14ac:dyDescent="0.3">
      <c r="B372" s="252"/>
      <c r="C372" s="252"/>
      <c r="D372" s="230">
        <f t="shared" si="6"/>
        <v>0</v>
      </c>
      <c r="E372" s="231"/>
      <c r="F372" s="231"/>
      <c r="G372" s="231"/>
      <c r="H372" s="231"/>
      <c r="I372" s="231"/>
      <c r="J372" s="231"/>
      <c r="K372" s="231"/>
      <c r="L372" s="231"/>
      <c r="M372" s="231"/>
      <c r="N372" s="231"/>
      <c r="O372" s="231"/>
      <c r="P372" s="231"/>
      <c r="Q372" s="231"/>
      <c r="R372" s="231"/>
      <c r="S372" s="231"/>
      <c r="T372" s="232"/>
      <c r="U372" s="72" t="s">
        <v>22</v>
      </c>
      <c r="V372" s="233">
        <f t="shared" si="7"/>
        <v>0</v>
      </c>
      <c r="W372" s="233"/>
      <c r="X372" s="233"/>
      <c r="AE372" s="88"/>
      <c r="AF372" s="88"/>
      <c r="AG372" s="88"/>
      <c r="AH372" s="88"/>
      <c r="AI372" s="68"/>
      <c r="AJ372" s="68"/>
    </row>
    <row r="373" spans="2:36" ht="9.75" hidden="1" customHeight="1" outlineLevel="5" x14ac:dyDescent="0.3">
      <c r="B373" s="252"/>
      <c r="C373" s="252"/>
      <c r="D373" s="230">
        <f t="shared" si="6"/>
        <v>0</v>
      </c>
      <c r="E373" s="231"/>
      <c r="F373" s="231"/>
      <c r="G373" s="231"/>
      <c r="H373" s="231"/>
      <c r="I373" s="231"/>
      <c r="J373" s="231"/>
      <c r="K373" s="231"/>
      <c r="L373" s="231"/>
      <c r="M373" s="231"/>
      <c r="N373" s="231"/>
      <c r="O373" s="231"/>
      <c r="P373" s="231"/>
      <c r="Q373" s="231"/>
      <c r="R373" s="231"/>
      <c r="S373" s="231"/>
      <c r="T373" s="232"/>
      <c r="U373" s="72" t="s">
        <v>22</v>
      </c>
      <c r="V373" s="233">
        <f t="shared" si="7"/>
        <v>0</v>
      </c>
      <c r="W373" s="233"/>
      <c r="X373" s="233"/>
      <c r="AE373" s="88"/>
      <c r="AF373" s="88"/>
      <c r="AG373" s="88"/>
      <c r="AH373" s="88"/>
      <c r="AI373" s="68"/>
      <c r="AJ373" s="68"/>
    </row>
    <row r="374" spans="2:36" ht="9.75" hidden="1" customHeight="1" outlineLevel="5" x14ac:dyDescent="0.3">
      <c r="B374" s="252"/>
      <c r="C374" s="252"/>
      <c r="D374" s="230">
        <f t="shared" si="6"/>
        <v>0</v>
      </c>
      <c r="E374" s="231"/>
      <c r="F374" s="231"/>
      <c r="G374" s="231"/>
      <c r="H374" s="231"/>
      <c r="I374" s="231"/>
      <c r="J374" s="231"/>
      <c r="K374" s="231"/>
      <c r="L374" s="231"/>
      <c r="M374" s="231"/>
      <c r="N374" s="231"/>
      <c r="O374" s="231"/>
      <c r="P374" s="231"/>
      <c r="Q374" s="231"/>
      <c r="R374" s="231"/>
      <c r="S374" s="231"/>
      <c r="T374" s="232"/>
      <c r="U374" s="72" t="s">
        <v>22</v>
      </c>
      <c r="V374" s="233">
        <f t="shared" si="7"/>
        <v>0</v>
      </c>
      <c r="W374" s="233"/>
      <c r="X374" s="233"/>
      <c r="AE374" s="88"/>
      <c r="AF374" s="88"/>
      <c r="AG374" s="88"/>
      <c r="AH374" s="88"/>
      <c r="AI374" s="68"/>
      <c r="AJ374" s="68"/>
    </row>
    <row r="375" spans="2:36" ht="9.75" hidden="1" customHeight="1" outlineLevel="5" x14ac:dyDescent="0.3">
      <c r="B375" s="252"/>
      <c r="C375" s="252"/>
      <c r="D375" s="230">
        <f t="shared" si="6"/>
        <v>0</v>
      </c>
      <c r="E375" s="231"/>
      <c r="F375" s="231"/>
      <c r="G375" s="231"/>
      <c r="H375" s="231"/>
      <c r="I375" s="231"/>
      <c r="J375" s="231"/>
      <c r="K375" s="231"/>
      <c r="L375" s="231"/>
      <c r="M375" s="231"/>
      <c r="N375" s="231"/>
      <c r="O375" s="231"/>
      <c r="P375" s="231"/>
      <c r="Q375" s="231"/>
      <c r="R375" s="231"/>
      <c r="S375" s="231"/>
      <c r="T375" s="232"/>
      <c r="U375" s="72" t="s">
        <v>22</v>
      </c>
      <c r="V375" s="233">
        <f t="shared" si="7"/>
        <v>0</v>
      </c>
      <c r="W375" s="233"/>
      <c r="X375" s="233"/>
      <c r="AE375" s="88"/>
      <c r="AF375" s="88"/>
      <c r="AG375" s="88"/>
      <c r="AH375" s="88"/>
      <c r="AI375" s="68"/>
      <c r="AJ375" s="68"/>
    </row>
    <row r="376" spans="2:36" ht="9.75" hidden="1" customHeight="1" outlineLevel="5" x14ac:dyDescent="0.3">
      <c r="B376" s="252"/>
      <c r="C376" s="252"/>
      <c r="D376" s="230">
        <f t="shared" si="6"/>
        <v>0</v>
      </c>
      <c r="E376" s="231"/>
      <c r="F376" s="231"/>
      <c r="G376" s="231"/>
      <c r="H376" s="231"/>
      <c r="I376" s="231"/>
      <c r="J376" s="231"/>
      <c r="K376" s="231"/>
      <c r="L376" s="231"/>
      <c r="M376" s="231"/>
      <c r="N376" s="231"/>
      <c r="O376" s="231"/>
      <c r="P376" s="231"/>
      <c r="Q376" s="231"/>
      <c r="R376" s="231"/>
      <c r="S376" s="231"/>
      <c r="T376" s="232"/>
      <c r="U376" s="72" t="s">
        <v>22</v>
      </c>
      <c r="V376" s="233">
        <f t="shared" si="7"/>
        <v>0</v>
      </c>
      <c r="W376" s="233"/>
      <c r="X376" s="233"/>
      <c r="AE376" s="88"/>
      <c r="AF376" s="88"/>
      <c r="AG376" s="88"/>
      <c r="AH376" s="88"/>
      <c r="AI376" s="68"/>
      <c r="AJ376" s="68"/>
    </row>
    <row r="377" spans="2:36" ht="9.75" hidden="1" customHeight="1" outlineLevel="5" x14ac:dyDescent="0.3">
      <c r="B377" s="252"/>
      <c r="C377" s="252"/>
      <c r="D377" s="230">
        <f t="shared" si="6"/>
        <v>0</v>
      </c>
      <c r="E377" s="231"/>
      <c r="F377" s="231"/>
      <c r="G377" s="231"/>
      <c r="H377" s="231"/>
      <c r="I377" s="231"/>
      <c r="J377" s="231"/>
      <c r="K377" s="231"/>
      <c r="L377" s="231"/>
      <c r="M377" s="231"/>
      <c r="N377" s="231"/>
      <c r="O377" s="231"/>
      <c r="P377" s="231"/>
      <c r="Q377" s="231"/>
      <c r="R377" s="231"/>
      <c r="S377" s="231"/>
      <c r="T377" s="232"/>
      <c r="U377" s="72" t="s">
        <v>22</v>
      </c>
      <c r="V377" s="233">
        <f t="shared" si="7"/>
        <v>0</v>
      </c>
      <c r="W377" s="233"/>
      <c r="X377" s="233"/>
      <c r="AE377" s="88"/>
      <c r="AF377" s="88"/>
      <c r="AG377" s="88"/>
      <c r="AH377" s="88"/>
      <c r="AI377" s="68"/>
      <c r="AJ377" s="68"/>
    </row>
    <row r="378" spans="2:36" ht="9.75" hidden="1" customHeight="1" outlineLevel="5" x14ac:dyDescent="0.3">
      <c r="B378" s="252"/>
      <c r="C378" s="252"/>
      <c r="D378" s="230">
        <f t="shared" si="6"/>
        <v>0</v>
      </c>
      <c r="E378" s="231"/>
      <c r="F378" s="231"/>
      <c r="G378" s="231"/>
      <c r="H378" s="231"/>
      <c r="I378" s="231"/>
      <c r="J378" s="231"/>
      <c r="K378" s="231"/>
      <c r="L378" s="231"/>
      <c r="M378" s="231"/>
      <c r="N378" s="231"/>
      <c r="O378" s="231"/>
      <c r="P378" s="231"/>
      <c r="Q378" s="231"/>
      <c r="R378" s="231"/>
      <c r="S378" s="231"/>
      <c r="T378" s="232"/>
      <c r="U378" s="72" t="s">
        <v>22</v>
      </c>
      <c r="V378" s="233">
        <f t="shared" si="7"/>
        <v>0</v>
      </c>
      <c r="W378" s="233"/>
      <c r="X378" s="233"/>
      <c r="AE378" s="88"/>
      <c r="AF378" s="88"/>
      <c r="AG378" s="88"/>
      <c r="AH378" s="88"/>
      <c r="AI378" s="68"/>
      <c r="AJ378" s="68"/>
    </row>
    <row r="379" spans="2:36" ht="9.75" hidden="1" customHeight="1" outlineLevel="5" x14ac:dyDescent="0.3">
      <c r="B379" s="252"/>
      <c r="C379" s="252"/>
      <c r="D379" s="230">
        <f t="shared" si="6"/>
        <v>0</v>
      </c>
      <c r="E379" s="231"/>
      <c r="F379" s="231"/>
      <c r="G379" s="231"/>
      <c r="H379" s="231"/>
      <c r="I379" s="231"/>
      <c r="J379" s="231"/>
      <c r="K379" s="231"/>
      <c r="L379" s="231"/>
      <c r="M379" s="231"/>
      <c r="N379" s="231"/>
      <c r="O379" s="231"/>
      <c r="P379" s="231"/>
      <c r="Q379" s="231"/>
      <c r="R379" s="231"/>
      <c r="S379" s="231"/>
      <c r="T379" s="232"/>
      <c r="U379" s="72" t="s">
        <v>22</v>
      </c>
      <c r="V379" s="233">
        <f t="shared" si="7"/>
        <v>0</v>
      </c>
      <c r="W379" s="233"/>
      <c r="X379" s="233"/>
      <c r="AE379" s="88"/>
      <c r="AF379" s="88"/>
      <c r="AG379" s="88"/>
      <c r="AH379" s="88"/>
      <c r="AI379" s="68"/>
      <c r="AJ379" s="68"/>
    </row>
    <row r="380" spans="2:36" ht="9.75" hidden="1" customHeight="1" outlineLevel="5" x14ac:dyDescent="0.3">
      <c r="B380" s="252"/>
      <c r="C380" s="252"/>
      <c r="D380" s="230">
        <f t="shared" si="6"/>
        <v>0</v>
      </c>
      <c r="E380" s="231"/>
      <c r="F380" s="231"/>
      <c r="G380" s="231"/>
      <c r="H380" s="231"/>
      <c r="I380" s="231"/>
      <c r="J380" s="231"/>
      <c r="K380" s="231"/>
      <c r="L380" s="231"/>
      <c r="M380" s="231"/>
      <c r="N380" s="231"/>
      <c r="O380" s="231"/>
      <c r="P380" s="231"/>
      <c r="Q380" s="231"/>
      <c r="R380" s="231"/>
      <c r="S380" s="231"/>
      <c r="T380" s="232"/>
      <c r="U380" s="72" t="s">
        <v>22</v>
      </c>
      <c r="V380" s="233">
        <f t="shared" si="7"/>
        <v>0</v>
      </c>
      <c r="W380" s="233"/>
      <c r="X380" s="233"/>
      <c r="AE380" s="88"/>
      <c r="AF380" s="88"/>
      <c r="AG380" s="88"/>
      <c r="AH380" s="88"/>
      <c r="AI380" s="68"/>
      <c r="AJ380" s="68"/>
    </row>
    <row r="381" spans="2:36" ht="9.75" hidden="1" customHeight="1" outlineLevel="5" x14ac:dyDescent="0.3">
      <c r="B381" s="252"/>
      <c r="C381" s="252"/>
      <c r="D381" s="230">
        <f t="shared" si="6"/>
        <v>0</v>
      </c>
      <c r="E381" s="231"/>
      <c r="F381" s="231"/>
      <c r="G381" s="231"/>
      <c r="H381" s="231"/>
      <c r="I381" s="231"/>
      <c r="J381" s="231"/>
      <c r="K381" s="231"/>
      <c r="L381" s="231"/>
      <c r="M381" s="231"/>
      <c r="N381" s="231"/>
      <c r="O381" s="231"/>
      <c r="P381" s="231"/>
      <c r="Q381" s="231"/>
      <c r="R381" s="231"/>
      <c r="S381" s="231"/>
      <c r="T381" s="232"/>
      <c r="U381" s="72" t="s">
        <v>22</v>
      </c>
      <c r="V381" s="233">
        <f t="shared" si="7"/>
        <v>0</v>
      </c>
      <c r="W381" s="233"/>
      <c r="X381" s="233"/>
      <c r="AE381" s="88"/>
      <c r="AF381" s="88"/>
      <c r="AG381" s="88"/>
      <c r="AH381" s="88"/>
      <c r="AI381" s="68"/>
      <c r="AJ381" s="68"/>
    </row>
    <row r="382" spans="2:36" ht="9.75" hidden="1" customHeight="1" outlineLevel="5" x14ac:dyDescent="0.3">
      <c r="B382" s="252"/>
      <c r="C382" s="252"/>
      <c r="D382" s="230">
        <f t="shared" si="6"/>
        <v>0</v>
      </c>
      <c r="E382" s="231"/>
      <c r="F382" s="231"/>
      <c r="G382" s="231"/>
      <c r="H382" s="231"/>
      <c r="I382" s="231"/>
      <c r="J382" s="231"/>
      <c r="K382" s="231"/>
      <c r="L382" s="231"/>
      <c r="M382" s="231"/>
      <c r="N382" s="231"/>
      <c r="O382" s="231"/>
      <c r="P382" s="231"/>
      <c r="Q382" s="231"/>
      <c r="R382" s="231"/>
      <c r="S382" s="231"/>
      <c r="T382" s="232"/>
      <c r="U382" s="72" t="s">
        <v>22</v>
      </c>
      <c r="V382" s="233">
        <f t="shared" si="7"/>
        <v>0</v>
      </c>
      <c r="W382" s="233"/>
      <c r="X382" s="233"/>
      <c r="AE382" s="88"/>
      <c r="AF382" s="88"/>
      <c r="AG382" s="88"/>
      <c r="AH382" s="88"/>
      <c r="AI382" s="68"/>
      <c r="AJ382" s="68"/>
    </row>
    <row r="383" spans="2:36" ht="9.75" hidden="1" customHeight="1" outlineLevel="5" x14ac:dyDescent="0.3">
      <c r="B383" s="252"/>
      <c r="C383" s="252"/>
      <c r="D383" s="230">
        <f t="shared" si="6"/>
        <v>0</v>
      </c>
      <c r="E383" s="231"/>
      <c r="F383" s="231"/>
      <c r="G383" s="231"/>
      <c r="H383" s="231"/>
      <c r="I383" s="231"/>
      <c r="J383" s="231"/>
      <c r="K383" s="231"/>
      <c r="L383" s="231"/>
      <c r="M383" s="231"/>
      <c r="N383" s="231"/>
      <c r="O383" s="231"/>
      <c r="P383" s="231"/>
      <c r="Q383" s="231"/>
      <c r="R383" s="231"/>
      <c r="S383" s="231"/>
      <c r="T383" s="232"/>
      <c r="U383" s="72" t="s">
        <v>22</v>
      </c>
      <c r="V383" s="233">
        <f t="shared" si="7"/>
        <v>0</v>
      </c>
      <c r="W383" s="233"/>
      <c r="X383" s="233"/>
      <c r="AE383" s="88"/>
      <c r="AF383" s="88"/>
      <c r="AG383" s="88"/>
      <c r="AH383" s="88"/>
      <c r="AI383" s="68"/>
      <c r="AJ383" s="68"/>
    </row>
    <row r="384" spans="2:36" ht="9.75" hidden="1" customHeight="1" outlineLevel="5" x14ac:dyDescent="0.3">
      <c r="B384" s="252"/>
      <c r="C384" s="252"/>
      <c r="D384" s="230">
        <f t="shared" si="6"/>
        <v>0</v>
      </c>
      <c r="E384" s="231"/>
      <c r="F384" s="231"/>
      <c r="G384" s="231"/>
      <c r="H384" s="231"/>
      <c r="I384" s="231"/>
      <c r="J384" s="231"/>
      <c r="K384" s="231"/>
      <c r="L384" s="231"/>
      <c r="M384" s="231"/>
      <c r="N384" s="231"/>
      <c r="O384" s="231"/>
      <c r="P384" s="231"/>
      <c r="Q384" s="231"/>
      <c r="R384" s="231"/>
      <c r="S384" s="231"/>
      <c r="T384" s="232"/>
      <c r="U384" s="72" t="s">
        <v>22</v>
      </c>
      <c r="V384" s="233">
        <f t="shared" si="7"/>
        <v>0</v>
      </c>
      <c r="W384" s="233"/>
      <c r="X384" s="233"/>
      <c r="AE384" s="88"/>
      <c r="AF384" s="88"/>
      <c r="AG384" s="88"/>
      <c r="AH384" s="88"/>
      <c r="AI384" s="68"/>
      <c r="AJ384" s="68"/>
    </row>
    <row r="385" spans="1:36" ht="9.75" hidden="1" customHeight="1" outlineLevel="5" x14ac:dyDescent="0.3">
      <c r="B385" s="252"/>
      <c r="C385" s="252"/>
      <c r="D385" s="230">
        <f t="shared" si="6"/>
        <v>0</v>
      </c>
      <c r="E385" s="231"/>
      <c r="F385" s="231"/>
      <c r="G385" s="231"/>
      <c r="H385" s="231"/>
      <c r="I385" s="231"/>
      <c r="J385" s="231"/>
      <c r="K385" s="231"/>
      <c r="L385" s="231"/>
      <c r="M385" s="231"/>
      <c r="N385" s="231"/>
      <c r="O385" s="231"/>
      <c r="P385" s="231"/>
      <c r="Q385" s="231"/>
      <c r="R385" s="231"/>
      <c r="S385" s="231"/>
      <c r="T385" s="232"/>
      <c r="U385" s="72" t="s">
        <v>22</v>
      </c>
      <c r="V385" s="233">
        <f t="shared" si="7"/>
        <v>0</v>
      </c>
      <c r="W385" s="233"/>
      <c r="X385" s="233"/>
      <c r="AE385" s="88"/>
      <c r="AF385" s="88"/>
      <c r="AG385" s="88"/>
      <c r="AH385" s="88"/>
      <c r="AI385" s="68"/>
      <c r="AJ385" s="68"/>
    </row>
    <row r="386" spans="1:36" ht="9.75" hidden="1" customHeight="1" outlineLevel="5" x14ac:dyDescent="0.3">
      <c r="B386" s="252"/>
      <c r="C386" s="252"/>
      <c r="D386" s="230">
        <f t="shared" si="6"/>
        <v>0</v>
      </c>
      <c r="E386" s="231"/>
      <c r="F386" s="231"/>
      <c r="G386" s="231"/>
      <c r="H386" s="231"/>
      <c r="I386" s="231"/>
      <c r="J386" s="231"/>
      <c r="K386" s="231"/>
      <c r="L386" s="231"/>
      <c r="M386" s="231"/>
      <c r="N386" s="231"/>
      <c r="O386" s="231"/>
      <c r="P386" s="231"/>
      <c r="Q386" s="231"/>
      <c r="R386" s="231"/>
      <c r="S386" s="231"/>
      <c r="T386" s="232"/>
      <c r="U386" s="72" t="s">
        <v>22</v>
      </c>
      <c r="V386" s="233">
        <f t="shared" si="7"/>
        <v>0</v>
      </c>
      <c r="W386" s="233"/>
      <c r="X386" s="233"/>
      <c r="AE386" s="88"/>
      <c r="AF386" s="88"/>
      <c r="AG386" s="88"/>
      <c r="AH386" s="88"/>
      <c r="AI386" s="68"/>
      <c r="AJ386" s="68"/>
    </row>
    <row r="387" spans="1:36" ht="9.75" hidden="1" customHeight="1" outlineLevel="5" x14ac:dyDescent="0.3">
      <c r="B387" s="252"/>
      <c r="C387" s="252"/>
      <c r="D387" s="230">
        <f t="shared" si="6"/>
        <v>0</v>
      </c>
      <c r="E387" s="231"/>
      <c r="F387" s="231"/>
      <c r="G387" s="231"/>
      <c r="H387" s="231"/>
      <c r="I387" s="231"/>
      <c r="J387" s="231"/>
      <c r="K387" s="231"/>
      <c r="L387" s="231"/>
      <c r="M387" s="231"/>
      <c r="N387" s="231"/>
      <c r="O387" s="231"/>
      <c r="P387" s="231"/>
      <c r="Q387" s="231"/>
      <c r="R387" s="231"/>
      <c r="S387" s="231"/>
      <c r="T387" s="232"/>
      <c r="U387" s="72" t="s">
        <v>22</v>
      </c>
      <c r="V387" s="233">
        <f t="shared" si="7"/>
        <v>0</v>
      </c>
      <c r="W387" s="233"/>
      <c r="X387" s="233"/>
      <c r="AE387" s="88"/>
      <c r="AF387" s="88"/>
      <c r="AG387" s="88"/>
      <c r="AH387" s="88"/>
      <c r="AI387" s="68"/>
      <c r="AJ387" s="68"/>
    </row>
    <row r="388" spans="1:36" ht="9.75" hidden="1" customHeight="1" outlineLevel="5" x14ac:dyDescent="0.3">
      <c r="B388" s="252"/>
      <c r="C388" s="252"/>
      <c r="D388" s="230">
        <f t="shared" si="6"/>
        <v>0</v>
      </c>
      <c r="E388" s="231"/>
      <c r="F388" s="231"/>
      <c r="G388" s="231"/>
      <c r="H388" s="231"/>
      <c r="I388" s="231"/>
      <c r="J388" s="231"/>
      <c r="K388" s="231"/>
      <c r="L388" s="231"/>
      <c r="M388" s="231"/>
      <c r="N388" s="231"/>
      <c r="O388" s="231"/>
      <c r="P388" s="231"/>
      <c r="Q388" s="231"/>
      <c r="R388" s="231"/>
      <c r="S388" s="231"/>
      <c r="T388" s="232"/>
      <c r="U388" s="72" t="s">
        <v>22</v>
      </c>
      <c r="V388" s="233">
        <f t="shared" si="7"/>
        <v>0</v>
      </c>
      <c r="W388" s="233"/>
      <c r="X388" s="233"/>
      <c r="AE388" s="88"/>
      <c r="AF388" s="88"/>
      <c r="AG388" s="88"/>
      <c r="AH388" s="88"/>
      <c r="AI388" s="68"/>
      <c r="AJ388" s="68"/>
    </row>
    <row r="389" spans="1:36" ht="9.75" hidden="1" customHeight="1" outlineLevel="5" x14ac:dyDescent="0.3">
      <c r="B389" s="252"/>
      <c r="C389" s="252"/>
      <c r="D389" s="230">
        <f t="shared" si="6"/>
        <v>0</v>
      </c>
      <c r="E389" s="231"/>
      <c r="F389" s="231"/>
      <c r="G389" s="231"/>
      <c r="H389" s="231"/>
      <c r="I389" s="231"/>
      <c r="J389" s="231"/>
      <c r="K389" s="231"/>
      <c r="L389" s="231"/>
      <c r="M389" s="231"/>
      <c r="N389" s="231"/>
      <c r="O389" s="231"/>
      <c r="P389" s="231"/>
      <c r="Q389" s="231"/>
      <c r="R389" s="231"/>
      <c r="S389" s="231"/>
      <c r="T389" s="232"/>
      <c r="U389" s="72" t="s">
        <v>22</v>
      </c>
      <c r="V389" s="233">
        <f t="shared" si="7"/>
        <v>0</v>
      </c>
      <c r="W389" s="233"/>
      <c r="X389" s="233"/>
      <c r="AE389" s="88"/>
      <c r="AF389" s="88"/>
      <c r="AG389" s="88"/>
      <c r="AH389" s="88"/>
      <c r="AI389" s="68"/>
      <c r="AJ389" s="68"/>
    </row>
    <row r="390" spans="1:36" ht="9.75" hidden="1" customHeight="1" outlineLevel="5" x14ac:dyDescent="0.3">
      <c r="B390" s="252"/>
      <c r="C390" s="252"/>
      <c r="D390" s="230">
        <f t="shared" si="6"/>
        <v>0</v>
      </c>
      <c r="E390" s="231"/>
      <c r="F390" s="231"/>
      <c r="G390" s="231"/>
      <c r="H390" s="231"/>
      <c r="I390" s="231"/>
      <c r="J390" s="231"/>
      <c r="K390" s="231"/>
      <c r="L390" s="231"/>
      <c r="M390" s="231"/>
      <c r="N390" s="231"/>
      <c r="O390" s="231"/>
      <c r="P390" s="231"/>
      <c r="Q390" s="231"/>
      <c r="R390" s="231"/>
      <c r="S390" s="231"/>
      <c r="T390" s="232"/>
      <c r="U390" s="72" t="s">
        <v>22</v>
      </c>
      <c r="V390" s="233">
        <f t="shared" si="7"/>
        <v>0</v>
      </c>
      <c r="W390" s="233"/>
      <c r="X390" s="233"/>
      <c r="AE390" s="84"/>
      <c r="AF390" s="83"/>
      <c r="AG390" s="83"/>
      <c r="AH390" s="83"/>
      <c r="AI390" s="83"/>
      <c r="AJ390" s="68"/>
    </row>
    <row r="391" spans="1:36" ht="9.75" hidden="1" customHeight="1" outlineLevel="5" x14ac:dyDescent="0.3">
      <c r="B391" s="252"/>
      <c r="C391" s="252"/>
      <c r="D391" s="230">
        <f t="shared" si="6"/>
        <v>0</v>
      </c>
      <c r="E391" s="231"/>
      <c r="F391" s="231"/>
      <c r="G391" s="231"/>
      <c r="H391" s="231"/>
      <c r="I391" s="231"/>
      <c r="J391" s="231"/>
      <c r="K391" s="231"/>
      <c r="L391" s="231"/>
      <c r="M391" s="231"/>
      <c r="N391" s="231"/>
      <c r="O391" s="231"/>
      <c r="P391" s="231"/>
      <c r="Q391" s="231"/>
      <c r="R391" s="231"/>
      <c r="S391" s="231"/>
      <c r="T391" s="232"/>
      <c r="U391" s="72" t="s">
        <v>22</v>
      </c>
      <c r="V391" s="260"/>
      <c r="W391" s="260"/>
      <c r="X391" s="260"/>
      <c r="AE391" s="84"/>
      <c r="AF391"/>
      <c r="AG391" s="73"/>
      <c r="AH391" s="73"/>
      <c r="AI391" s="68"/>
      <c r="AJ391" s="68"/>
    </row>
    <row r="392" spans="1:36" s="69" customFormat="1" ht="12" x14ac:dyDescent="0.25">
      <c r="A392" s="227" t="s">
        <v>167</v>
      </c>
      <c r="B392" s="227"/>
      <c r="C392" s="227"/>
      <c r="D392" s="227"/>
      <c r="E392" s="227"/>
      <c r="F392" s="227"/>
      <c r="G392" s="227"/>
      <c r="H392" s="228"/>
      <c r="I392" s="228"/>
      <c r="J392" s="228"/>
      <c r="K392" s="228"/>
      <c r="L392" s="228"/>
      <c r="M392" s="228"/>
      <c r="N392" s="228"/>
      <c r="O392" s="228"/>
      <c r="P392" s="228"/>
      <c r="Q392" s="67"/>
      <c r="R392" s="67"/>
      <c r="S392" s="78" t="s">
        <v>168</v>
      </c>
      <c r="T392" s="78"/>
      <c r="U392" s="78"/>
      <c r="V392" s="78"/>
      <c r="W392" s="79"/>
      <c r="X392" s="79"/>
      <c r="Y392" s="68"/>
      <c r="Z392" s="68"/>
      <c r="AA392" s="68"/>
      <c r="AB392" s="68"/>
      <c r="AC392" s="68"/>
      <c r="AD392" s="68"/>
      <c r="AE392" s="68"/>
      <c r="AF392" s="68"/>
      <c r="AG392" s="68"/>
      <c r="AH392" s="68"/>
    </row>
    <row r="393" spans="1:36" s="69" customForma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8"/>
      <c r="Z393" s="68"/>
      <c r="AA393" s="68"/>
      <c r="AB393" s="68"/>
      <c r="AC393" s="68"/>
      <c r="AD393" s="68"/>
      <c r="AE393" s="68"/>
      <c r="AF393" s="68"/>
      <c r="AG393" s="68"/>
      <c r="AH393" s="68"/>
    </row>
    <row r="394" spans="1:36" s="69" customFormat="1" ht="10.8" thickBot="1" x14ac:dyDescent="0.25">
      <c r="A394" s="80"/>
      <c r="B394" s="80"/>
      <c r="C394" s="80"/>
      <c r="D394" s="80"/>
      <c r="E394" s="80"/>
      <c r="F394" s="80"/>
      <c r="G394" s="80"/>
      <c r="H394" s="80"/>
      <c r="I394" s="80"/>
      <c r="J394" s="80"/>
      <c r="K394" s="80"/>
      <c r="L394" s="80"/>
      <c r="M394" s="80"/>
      <c r="N394" s="80"/>
      <c r="O394" s="80"/>
      <c r="P394" s="80"/>
      <c r="Q394" s="67"/>
      <c r="R394" s="67"/>
      <c r="S394" s="80"/>
      <c r="T394" s="80" t="s">
        <v>269</v>
      </c>
      <c r="U394" s="80"/>
      <c r="V394" s="80"/>
      <c r="W394" s="80"/>
      <c r="X394" s="81"/>
      <c r="Y394" s="68"/>
      <c r="Z394" s="68"/>
      <c r="AA394" s="68"/>
      <c r="AB394" s="68"/>
      <c r="AC394" s="68"/>
      <c r="AD394" s="68"/>
      <c r="AE394" s="68"/>
      <c r="AF394" s="68"/>
      <c r="AG394" s="68"/>
      <c r="AH394" s="68"/>
    </row>
    <row r="395" spans="1:36" s="69" customForma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8"/>
      <c r="Z395" s="68"/>
      <c r="AA395" s="68"/>
      <c r="AB395" s="68"/>
      <c r="AC395" s="68"/>
      <c r="AD395" s="68"/>
      <c r="AE395" s="68"/>
      <c r="AF395" s="68"/>
      <c r="AG395" s="68"/>
      <c r="AH395" s="68"/>
    </row>
  </sheetData>
  <autoFilter ref="AE16:AM34" xr:uid="{7CF91E97-0A90-42B1-A606-37E231CB998E}"/>
  <mergeCells count="1143">
    <mergeCell ref="B3:Y3"/>
    <mergeCell ref="B5:F5"/>
    <mergeCell ref="G5:Y5"/>
    <mergeCell ref="G6:Y6"/>
    <mergeCell ref="B8:F8"/>
    <mergeCell ref="G8:X8"/>
    <mergeCell ref="B18:C18"/>
    <mergeCell ref="D18:T18"/>
    <mergeCell ref="V18:X18"/>
    <mergeCell ref="B19:C19"/>
    <mergeCell ref="D19:T19"/>
    <mergeCell ref="V19:X19"/>
    <mergeCell ref="B16:C16"/>
    <mergeCell ref="D16:T16"/>
    <mergeCell ref="V16:X16"/>
    <mergeCell ref="B17:C17"/>
    <mergeCell ref="D17:T17"/>
    <mergeCell ref="V17:X17"/>
    <mergeCell ref="B10:F10"/>
    <mergeCell ref="G10:Y10"/>
    <mergeCell ref="B12:F12"/>
    <mergeCell ref="G12:Y12"/>
    <mergeCell ref="V13:W13"/>
    <mergeCell ref="B15:C15"/>
    <mergeCell ref="D15:T15"/>
    <mergeCell ref="V15:X15"/>
    <mergeCell ref="B24:C24"/>
    <mergeCell ref="D24:T24"/>
    <mergeCell ref="V24:X24"/>
    <mergeCell ref="B25:C25"/>
    <mergeCell ref="D25:T25"/>
    <mergeCell ref="V25:X25"/>
    <mergeCell ref="B22:C22"/>
    <mergeCell ref="D22:T22"/>
    <mergeCell ref="V22:X22"/>
    <mergeCell ref="B23:C23"/>
    <mergeCell ref="D23:T23"/>
    <mergeCell ref="V23:X23"/>
    <mergeCell ref="B20:C20"/>
    <mergeCell ref="D20:T20"/>
    <mergeCell ref="V20:X20"/>
    <mergeCell ref="B21:C21"/>
    <mergeCell ref="D21:T21"/>
    <mergeCell ref="V21:X21"/>
    <mergeCell ref="B30:C30"/>
    <mergeCell ref="D30:T30"/>
    <mergeCell ref="V30:X30"/>
    <mergeCell ref="B31:C31"/>
    <mergeCell ref="D31:T31"/>
    <mergeCell ref="V31:X31"/>
    <mergeCell ref="B28:C28"/>
    <mergeCell ref="D28:T28"/>
    <mergeCell ref="V28:X28"/>
    <mergeCell ref="B29:C29"/>
    <mergeCell ref="D29:T29"/>
    <mergeCell ref="V29:X29"/>
    <mergeCell ref="B26:C26"/>
    <mergeCell ref="D26:T26"/>
    <mergeCell ref="V26:X26"/>
    <mergeCell ref="B27:C27"/>
    <mergeCell ref="D27:T27"/>
    <mergeCell ref="V27:X27"/>
    <mergeCell ref="B36:C36"/>
    <mergeCell ref="D36:T36"/>
    <mergeCell ref="V36:X36"/>
    <mergeCell ref="B37:C37"/>
    <mergeCell ref="D37:T37"/>
    <mergeCell ref="V37:X37"/>
    <mergeCell ref="B34:C34"/>
    <mergeCell ref="D34:T34"/>
    <mergeCell ref="V34:X34"/>
    <mergeCell ref="B35:C35"/>
    <mergeCell ref="D35:T35"/>
    <mergeCell ref="V35:X35"/>
    <mergeCell ref="B32:C32"/>
    <mergeCell ref="D32:T32"/>
    <mergeCell ref="V32:X32"/>
    <mergeCell ref="B33:C33"/>
    <mergeCell ref="D33:T33"/>
    <mergeCell ref="V33:X33"/>
    <mergeCell ref="B42:C42"/>
    <mergeCell ref="D42:T42"/>
    <mergeCell ref="V42:X42"/>
    <mergeCell ref="B43:C43"/>
    <mergeCell ref="D43:T43"/>
    <mergeCell ref="V43:X43"/>
    <mergeCell ref="B40:C40"/>
    <mergeCell ref="D40:T40"/>
    <mergeCell ref="V40:X40"/>
    <mergeCell ref="B41:C41"/>
    <mergeCell ref="D41:T41"/>
    <mergeCell ref="V41:X41"/>
    <mergeCell ref="B38:C38"/>
    <mergeCell ref="D38:T38"/>
    <mergeCell ref="V38:X38"/>
    <mergeCell ref="B39:C39"/>
    <mergeCell ref="D39:T39"/>
    <mergeCell ref="V39:X39"/>
    <mergeCell ref="B48:C48"/>
    <mergeCell ref="D48:T48"/>
    <mergeCell ref="V48:X48"/>
    <mergeCell ref="B49:C49"/>
    <mergeCell ref="D49:T49"/>
    <mergeCell ref="V49:X49"/>
    <mergeCell ref="B46:C46"/>
    <mergeCell ref="D46:T46"/>
    <mergeCell ref="V46:X46"/>
    <mergeCell ref="B47:C47"/>
    <mergeCell ref="D47:T47"/>
    <mergeCell ref="V47:X47"/>
    <mergeCell ref="B44:C44"/>
    <mergeCell ref="D44:T44"/>
    <mergeCell ref="V44:X44"/>
    <mergeCell ref="B45:C45"/>
    <mergeCell ref="D45:T45"/>
    <mergeCell ref="V45:X45"/>
    <mergeCell ref="B54:C54"/>
    <mergeCell ref="D54:T54"/>
    <mergeCell ref="V54:X54"/>
    <mergeCell ref="B55:C55"/>
    <mergeCell ref="D55:T55"/>
    <mergeCell ref="V55:X55"/>
    <mergeCell ref="B52:C52"/>
    <mergeCell ref="D52:T52"/>
    <mergeCell ref="V52:X52"/>
    <mergeCell ref="B53:C53"/>
    <mergeCell ref="D53:T53"/>
    <mergeCell ref="V53:X53"/>
    <mergeCell ref="B50:C50"/>
    <mergeCell ref="D50:T50"/>
    <mergeCell ref="V50:X50"/>
    <mergeCell ref="B51:C51"/>
    <mergeCell ref="D51:T51"/>
    <mergeCell ref="V51:X51"/>
    <mergeCell ref="B60:C60"/>
    <mergeCell ref="D60:T60"/>
    <mergeCell ref="V60:X60"/>
    <mergeCell ref="B61:C61"/>
    <mergeCell ref="D61:T61"/>
    <mergeCell ref="V61:X61"/>
    <mergeCell ref="B58:C58"/>
    <mergeCell ref="D58:T58"/>
    <mergeCell ref="V58:X58"/>
    <mergeCell ref="B59:C59"/>
    <mergeCell ref="D59:T59"/>
    <mergeCell ref="V59:X59"/>
    <mergeCell ref="B56:C56"/>
    <mergeCell ref="D56:T56"/>
    <mergeCell ref="V56:X56"/>
    <mergeCell ref="B57:C57"/>
    <mergeCell ref="D57:T57"/>
    <mergeCell ref="V57:X57"/>
    <mergeCell ref="B66:C66"/>
    <mergeCell ref="D66:T66"/>
    <mergeCell ref="V66:X66"/>
    <mergeCell ref="B67:C67"/>
    <mergeCell ref="D67:T67"/>
    <mergeCell ref="V67:X67"/>
    <mergeCell ref="B64:C64"/>
    <mergeCell ref="D64:T64"/>
    <mergeCell ref="V64:X64"/>
    <mergeCell ref="B65:C65"/>
    <mergeCell ref="D65:T65"/>
    <mergeCell ref="V65:X65"/>
    <mergeCell ref="B62:C62"/>
    <mergeCell ref="D62:T62"/>
    <mergeCell ref="V62:X62"/>
    <mergeCell ref="B63:C63"/>
    <mergeCell ref="D63:T63"/>
    <mergeCell ref="V63:X63"/>
    <mergeCell ref="B72:C72"/>
    <mergeCell ref="D72:T72"/>
    <mergeCell ref="V72:X72"/>
    <mergeCell ref="B73:C73"/>
    <mergeCell ref="D73:T73"/>
    <mergeCell ref="V73:X73"/>
    <mergeCell ref="B70:C70"/>
    <mergeCell ref="D70:T70"/>
    <mergeCell ref="V70:X70"/>
    <mergeCell ref="B71:C71"/>
    <mergeCell ref="D71:T71"/>
    <mergeCell ref="V71:X71"/>
    <mergeCell ref="B68:C68"/>
    <mergeCell ref="D68:T68"/>
    <mergeCell ref="V68:X68"/>
    <mergeCell ref="B69:C69"/>
    <mergeCell ref="D69:T69"/>
    <mergeCell ref="V69:X69"/>
    <mergeCell ref="B78:C78"/>
    <mergeCell ref="D78:T78"/>
    <mergeCell ref="V78:X78"/>
    <mergeCell ref="B79:C79"/>
    <mergeCell ref="D79:T79"/>
    <mergeCell ref="V79:X79"/>
    <mergeCell ref="B76:C76"/>
    <mergeCell ref="D76:T76"/>
    <mergeCell ref="V76:X76"/>
    <mergeCell ref="B77:C77"/>
    <mergeCell ref="D77:T77"/>
    <mergeCell ref="V77:X77"/>
    <mergeCell ref="B74:C74"/>
    <mergeCell ref="D74:T74"/>
    <mergeCell ref="V74:X74"/>
    <mergeCell ref="B75:C75"/>
    <mergeCell ref="D75:T75"/>
    <mergeCell ref="V75:X75"/>
    <mergeCell ref="B84:C84"/>
    <mergeCell ref="D84:T84"/>
    <mergeCell ref="V84:X84"/>
    <mergeCell ref="B85:C85"/>
    <mergeCell ref="D85:T85"/>
    <mergeCell ref="V85:X85"/>
    <mergeCell ref="B82:C82"/>
    <mergeCell ref="D82:T82"/>
    <mergeCell ref="V82:X82"/>
    <mergeCell ref="B83:C83"/>
    <mergeCell ref="D83:T83"/>
    <mergeCell ref="V83:X83"/>
    <mergeCell ref="B80:C80"/>
    <mergeCell ref="D80:T80"/>
    <mergeCell ref="V80:X80"/>
    <mergeCell ref="B81:C81"/>
    <mergeCell ref="D81:T81"/>
    <mergeCell ref="V81:X81"/>
    <mergeCell ref="B90:C90"/>
    <mergeCell ref="D90:T90"/>
    <mergeCell ref="V90:X90"/>
    <mergeCell ref="B91:C91"/>
    <mergeCell ref="D91:T91"/>
    <mergeCell ref="V91:X91"/>
    <mergeCell ref="B88:C88"/>
    <mergeCell ref="D88:T88"/>
    <mergeCell ref="V88:X88"/>
    <mergeCell ref="B89:C89"/>
    <mergeCell ref="D89:T89"/>
    <mergeCell ref="V89:X89"/>
    <mergeCell ref="B86:C86"/>
    <mergeCell ref="D86:T86"/>
    <mergeCell ref="V86:X86"/>
    <mergeCell ref="B87:C87"/>
    <mergeCell ref="D87:T87"/>
    <mergeCell ref="V87:X87"/>
    <mergeCell ref="B96:C96"/>
    <mergeCell ref="D96:T96"/>
    <mergeCell ref="V96:X96"/>
    <mergeCell ref="B97:C97"/>
    <mergeCell ref="D97:T97"/>
    <mergeCell ref="V97:X97"/>
    <mergeCell ref="B94:C94"/>
    <mergeCell ref="D94:T94"/>
    <mergeCell ref="V94:X94"/>
    <mergeCell ref="B95:C95"/>
    <mergeCell ref="D95:T95"/>
    <mergeCell ref="V95:X95"/>
    <mergeCell ref="B92:C92"/>
    <mergeCell ref="D92:T92"/>
    <mergeCell ref="V92:X92"/>
    <mergeCell ref="B93:C93"/>
    <mergeCell ref="D93:T93"/>
    <mergeCell ref="V93:X93"/>
    <mergeCell ref="B102:C102"/>
    <mergeCell ref="D102:T102"/>
    <mergeCell ref="V102:X102"/>
    <mergeCell ref="B103:C103"/>
    <mergeCell ref="D103:T103"/>
    <mergeCell ref="V103:X103"/>
    <mergeCell ref="B100:C100"/>
    <mergeCell ref="D100:T100"/>
    <mergeCell ref="V100:X100"/>
    <mergeCell ref="B101:C101"/>
    <mergeCell ref="D101:T101"/>
    <mergeCell ref="V101:X101"/>
    <mergeCell ref="B98:C98"/>
    <mergeCell ref="D98:T98"/>
    <mergeCell ref="V98:X98"/>
    <mergeCell ref="B99:C99"/>
    <mergeCell ref="D99:T99"/>
    <mergeCell ref="V99:X99"/>
    <mergeCell ref="B108:C108"/>
    <mergeCell ref="D108:T108"/>
    <mergeCell ref="V108:X108"/>
    <mergeCell ref="B109:C109"/>
    <mergeCell ref="D109:T109"/>
    <mergeCell ref="V109:X109"/>
    <mergeCell ref="B106:C106"/>
    <mergeCell ref="D106:T106"/>
    <mergeCell ref="V106:X106"/>
    <mergeCell ref="B107:C107"/>
    <mergeCell ref="D107:T107"/>
    <mergeCell ref="V107:X107"/>
    <mergeCell ref="B104:C104"/>
    <mergeCell ref="D104:T104"/>
    <mergeCell ref="V104:X104"/>
    <mergeCell ref="B105:C105"/>
    <mergeCell ref="D105:T105"/>
    <mergeCell ref="V105:X105"/>
    <mergeCell ref="B114:C114"/>
    <mergeCell ref="D114:T114"/>
    <mergeCell ref="V114:X114"/>
    <mergeCell ref="B115:C115"/>
    <mergeCell ref="D115:T115"/>
    <mergeCell ref="V115:X115"/>
    <mergeCell ref="B112:C112"/>
    <mergeCell ref="D112:T112"/>
    <mergeCell ref="V112:X112"/>
    <mergeCell ref="B113:C113"/>
    <mergeCell ref="D113:T113"/>
    <mergeCell ref="V113:X113"/>
    <mergeCell ref="B110:C110"/>
    <mergeCell ref="D110:T110"/>
    <mergeCell ref="V110:X110"/>
    <mergeCell ref="B111:C111"/>
    <mergeCell ref="D111:T111"/>
    <mergeCell ref="V111:X111"/>
    <mergeCell ref="B120:C120"/>
    <mergeCell ref="D120:T120"/>
    <mergeCell ref="V120:X120"/>
    <mergeCell ref="B121:C121"/>
    <mergeCell ref="D121:T121"/>
    <mergeCell ref="V121:X121"/>
    <mergeCell ref="B118:C118"/>
    <mergeCell ref="D118:T118"/>
    <mergeCell ref="V118:X118"/>
    <mergeCell ref="B119:C119"/>
    <mergeCell ref="D119:T119"/>
    <mergeCell ref="V119:X119"/>
    <mergeCell ref="B116:C116"/>
    <mergeCell ref="D116:T116"/>
    <mergeCell ref="V116:X116"/>
    <mergeCell ref="B117:C117"/>
    <mergeCell ref="D117:T117"/>
    <mergeCell ref="V117:X117"/>
    <mergeCell ref="B126:C126"/>
    <mergeCell ref="D126:T126"/>
    <mergeCell ref="V126:X126"/>
    <mergeCell ref="B127:C127"/>
    <mergeCell ref="D127:T127"/>
    <mergeCell ref="V127:X127"/>
    <mergeCell ref="B124:C124"/>
    <mergeCell ref="D124:T124"/>
    <mergeCell ref="V124:X124"/>
    <mergeCell ref="B125:C125"/>
    <mergeCell ref="D125:T125"/>
    <mergeCell ref="V125:X125"/>
    <mergeCell ref="B122:C122"/>
    <mergeCell ref="D122:T122"/>
    <mergeCell ref="V122:X122"/>
    <mergeCell ref="B123:C123"/>
    <mergeCell ref="D123:T123"/>
    <mergeCell ref="V123:X123"/>
    <mergeCell ref="B132:C132"/>
    <mergeCell ref="D132:T132"/>
    <mergeCell ref="V132:X132"/>
    <mergeCell ref="B133:C133"/>
    <mergeCell ref="D133:T133"/>
    <mergeCell ref="V133:X133"/>
    <mergeCell ref="B130:C130"/>
    <mergeCell ref="D130:T130"/>
    <mergeCell ref="V130:X130"/>
    <mergeCell ref="B131:C131"/>
    <mergeCell ref="D131:T131"/>
    <mergeCell ref="V131:X131"/>
    <mergeCell ref="B128:C128"/>
    <mergeCell ref="D128:T128"/>
    <mergeCell ref="V128:X128"/>
    <mergeCell ref="B129:C129"/>
    <mergeCell ref="D129:T129"/>
    <mergeCell ref="V129:X129"/>
    <mergeCell ref="B138:C138"/>
    <mergeCell ref="D138:T138"/>
    <mergeCell ref="V138:X138"/>
    <mergeCell ref="B139:C139"/>
    <mergeCell ref="D139:T139"/>
    <mergeCell ref="V139:X139"/>
    <mergeCell ref="B136:C136"/>
    <mergeCell ref="D136:T136"/>
    <mergeCell ref="V136:X136"/>
    <mergeCell ref="B137:C137"/>
    <mergeCell ref="D137:T137"/>
    <mergeCell ref="V137:X137"/>
    <mergeCell ref="B134:C134"/>
    <mergeCell ref="D134:T134"/>
    <mergeCell ref="V134:X134"/>
    <mergeCell ref="B135:C135"/>
    <mergeCell ref="D135:T135"/>
    <mergeCell ref="V135:X135"/>
    <mergeCell ref="B144:C144"/>
    <mergeCell ref="D144:T144"/>
    <mergeCell ref="V144:X144"/>
    <mergeCell ref="B145:C145"/>
    <mergeCell ref="D145:T145"/>
    <mergeCell ref="V145:X145"/>
    <mergeCell ref="B142:C142"/>
    <mergeCell ref="D142:T142"/>
    <mergeCell ref="V142:X142"/>
    <mergeCell ref="B143:C143"/>
    <mergeCell ref="D143:T143"/>
    <mergeCell ref="V143:X143"/>
    <mergeCell ref="B140:C140"/>
    <mergeCell ref="D140:T140"/>
    <mergeCell ref="V140:X140"/>
    <mergeCell ref="B141:C141"/>
    <mergeCell ref="D141:T141"/>
    <mergeCell ref="V141:X141"/>
    <mergeCell ref="B150:C150"/>
    <mergeCell ref="D150:T150"/>
    <mergeCell ref="V150:X150"/>
    <mergeCell ref="B151:C151"/>
    <mergeCell ref="D151:T151"/>
    <mergeCell ref="V151:X151"/>
    <mergeCell ref="B148:C148"/>
    <mergeCell ref="D148:T148"/>
    <mergeCell ref="V148:X148"/>
    <mergeCell ref="B149:C149"/>
    <mergeCell ref="D149:T149"/>
    <mergeCell ref="V149:X149"/>
    <mergeCell ref="B146:C146"/>
    <mergeCell ref="D146:T146"/>
    <mergeCell ref="V146:X146"/>
    <mergeCell ref="B147:C147"/>
    <mergeCell ref="D147:T147"/>
    <mergeCell ref="V147:X147"/>
    <mergeCell ref="B156:C156"/>
    <mergeCell ref="D156:T156"/>
    <mergeCell ref="V156:X156"/>
    <mergeCell ref="B157:C157"/>
    <mergeCell ref="D157:T157"/>
    <mergeCell ref="V157:X157"/>
    <mergeCell ref="B154:C154"/>
    <mergeCell ref="D154:T154"/>
    <mergeCell ref="V154:X154"/>
    <mergeCell ref="B155:C155"/>
    <mergeCell ref="D155:T155"/>
    <mergeCell ref="V155:X155"/>
    <mergeCell ref="B152:C152"/>
    <mergeCell ref="D152:T152"/>
    <mergeCell ref="V152:X152"/>
    <mergeCell ref="B153:C153"/>
    <mergeCell ref="D153:T153"/>
    <mergeCell ref="V153:X153"/>
    <mergeCell ref="B162:C162"/>
    <mergeCell ref="D162:T162"/>
    <mergeCell ref="V162:X162"/>
    <mergeCell ref="B163:C163"/>
    <mergeCell ref="D163:T163"/>
    <mergeCell ref="V163:X163"/>
    <mergeCell ref="B160:C160"/>
    <mergeCell ref="D160:T160"/>
    <mergeCell ref="V160:X160"/>
    <mergeCell ref="B161:C161"/>
    <mergeCell ref="D161:T161"/>
    <mergeCell ref="V161:X161"/>
    <mergeCell ref="B158:C158"/>
    <mergeCell ref="D158:T158"/>
    <mergeCell ref="V158:X158"/>
    <mergeCell ref="B159:C159"/>
    <mergeCell ref="D159:T159"/>
    <mergeCell ref="V159:X159"/>
    <mergeCell ref="B168:C168"/>
    <mergeCell ref="D168:T168"/>
    <mergeCell ref="V168:X168"/>
    <mergeCell ref="B169:C169"/>
    <mergeCell ref="D169:T169"/>
    <mergeCell ref="V169:X169"/>
    <mergeCell ref="B166:C166"/>
    <mergeCell ref="D166:T166"/>
    <mergeCell ref="V166:X166"/>
    <mergeCell ref="B167:C167"/>
    <mergeCell ref="D167:T167"/>
    <mergeCell ref="V167:X167"/>
    <mergeCell ref="B164:C164"/>
    <mergeCell ref="D164:T164"/>
    <mergeCell ref="V164:X164"/>
    <mergeCell ref="B165:C165"/>
    <mergeCell ref="D165:T165"/>
    <mergeCell ref="V165:X165"/>
    <mergeCell ref="B174:C174"/>
    <mergeCell ref="D174:T174"/>
    <mergeCell ref="V174:X174"/>
    <mergeCell ref="B175:C175"/>
    <mergeCell ref="D175:T175"/>
    <mergeCell ref="V175:X175"/>
    <mergeCell ref="B172:C172"/>
    <mergeCell ref="D172:T172"/>
    <mergeCell ref="V172:X172"/>
    <mergeCell ref="B173:C173"/>
    <mergeCell ref="D173:T173"/>
    <mergeCell ref="V173:X173"/>
    <mergeCell ref="B170:C170"/>
    <mergeCell ref="D170:T170"/>
    <mergeCell ref="V170:X170"/>
    <mergeCell ref="B171:C171"/>
    <mergeCell ref="D171:T171"/>
    <mergeCell ref="V171:X171"/>
    <mergeCell ref="B180:C180"/>
    <mergeCell ref="D180:T180"/>
    <mergeCell ref="V180:X180"/>
    <mergeCell ref="B181:C181"/>
    <mergeCell ref="D181:T181"/>
    <mergeCell ref="V181:X181"/>
    <mergeCell ref="B178:C178"/>
    <mergeCell ref="D178:T178"/>
    <mergeCell ref="V178:X178"/>
    <mergeCell ref="B179:C179"/>
    <mergeCell ref="D179:T179"/>
    <mergeCell ref="V179:X179"/>
    <mergeCell ref="B176:C176"/>
    <mergeCell ref="D176:T176"/>
    <mergeCell ref="V176:X176"/>
    <mergeCell ref="B177:C177"/>
    <mergeCell ref="D177:T177"/>
    <mergeCell ref="V177:X177"/>
    <mergeCell ref="B186:C186"/>
    <mergeCell ref="D186:T186"/>
    <mergeCell ref="V186:X186"/>
    <mergeCell ref="B187:C187"/>
    <mergeCell ref="D187:T187"/>
    <mergeCell ref="V187:X187"/>
    <mergeCell ref="B184:C184"/>
    <mergeCell ref="D184:T184"/>
    <mergeCell ref="V184:X184"/>
    <mergeCell ref="B185:C185"/>
    <mergeCell ref="D185:T185"/>
    <mergeCell ref="V185:X185"/>
    <mergeCell ref="B182:C182"/>
    <mergeCell ref="D182:T182"/>
    <mergeCell ref="V182:X182"/>
    <mergeCell ref="B183:C183"/>
    <mergeCell ref="D183:T183"/>
    <mergeCell ref="V183:X183"/>
    <mergeCell ref="B192:C192"/>
    <mergeCell ref="D192:T192"/>
    <mergeCell ref="V192:X192"/>
    <mergeCell ref="B193:C193"/>
    <mergeCell ref="D193:T193"/>
    <mergeCell ref="V193:X193"/>
    <mergeCell ref="B190:C190"/>
    <mergeCell ref="D190:T190"/>
    <mergeCell ref="V190:X190"/>
    <mergeCell ref="B191:C191"/>
    <mergeCell ref="D191:T191"/>
    <mergeCell ref="V191:X191"/>
    <mergeCell ref="B188:C188"/>
    <mergeCell ref="D188:T188"/>
    <mergeCell ref="V188:X188"/>
    <mergeCell ref="B189:C189"/>
    <mergeCell ref="D189:T189"/>
    <mergeCell ref="V189:X189"/>
    <mergeCell ref="B198:C198"/>
    <mergeCell ref="D198:T198"/>
    <mergeCell ref="V198:X198"/>
    <mergeCell ref="B199:C199"/>
    <mergeCell ref="D199:T199"/>
    <mergeCell ref="V199:X199"/>
    <mergeCell ref="B196:C196"/>
    <mergeCell ref="D196:T196"/>
    <mergeCell ref="V196:X196"/>
    <mergeCell ref="B197:C197"/>
    <mergeCell ref="D197:T197"/>
    <mergeCell ref="V197:X197"/>
    <mergeCell ref="B194:C194"/>
    <mergeCell ref="D194:T194"/>
    <mergeCell ref="V194:X194"/>
    <mergeCell ref="B195:C195"/>
    <mergeCell ref="D195:T195"/>
    <mergeCell ref="V195:X195"/>
    <mergeCell ref="B204:C204"/>
    <mergeCell ref="D204:T204"/>
    <mergeCell ref="V204:X204"/>
    <mergeCell ref="B205:C205"/>
    <mergeCell ref="D205:T205"/>
    <mergeCell ref="V205:X205"/>
    <mergeCell ref="B202:C202"/>
    <mergeCell ref="D202:T202"/>
    <mergeCell ref="V202:X202"/>
    <mergeCell ref="B203:C203"/>
    <mergeCell ref="D203:T203"/>
    <mergeCell ref="V203:X203"/>
    <mergeCell ref="B200:C200"/>
    <mergeCell ref="D200:T200"/>
    <mergeCell ref="V200:X200"/>
    <mergeCell ref="B201:C201"/>
    <mergeCell ref="D201:T201"/>
    <mergeCell ref="V201:X201"/>
    <mergeCell ref="B210:C210"/>
    <mergeCell ref="D210:T210"/>
    <mergeCell ref="V210:X210"/>
    <mergeCell ref="B211:C211"/>
    <mergeCell ref="D211:T211"/>
    <mergeCell ref="V211:X211"/>
    <mergeCell ref="B208:C208"/>
    <mergeCell ref="D208:T208"/>
    <mergeCell ref="V208:X208"/>
    <mergeCell ref="B209:C209"/>
    <mergeCell ref="D209:T209"/>
    <mergeCell ref="V209:X209"/>
    <mergeCell ref="B206:C206"/>
    <mergeCell ref="D206:T206"/>
    <mergeCell ref="V206:X206"/>
    <mergeCell ref="B207:C207"/>
    <mergeCell ref="D207:T207"/>
    <mergeCell ref="V207:X207"/>
    <mergeCell ref="B216:C216"/>
    <mergeCell ref="D216:T216"/>
    <mergeCell ref="V216:X216"/>
    <mergeCell ref="B217:C217"/>
    <mergeCell ref="D217:T217"/>
    <mergeCell ref="V217:X217"/>
    <mergeCell ref="B214:C214"/>
    <mergeCell ref="D214:T214"/>
    <mergeCell ref="V214:X214"/>
    <mergeCell ref="B215:C215"/>
    <mergeCell ref="D215:T215"/>
    <mergeCell ref="V215:X215"/>
    <mergeCell ref="B212:C212"/>
    <mergeCell ref="D212:T212"/>
    <mergeCell ref="V212:X212"/>
    <mergeCell ref="B213:C213"/>
    <mergeCell ref="D213:T213"/>
    <mergeCell ref="V213:X213"/>
    <mergeCell ref="B222:C222"/>
    <mergeCell ref="D222:T222"/>
    <mergeCell ref="V222:X222"/>
    <mergeCell ref="B223:C223"/>
    <mergeCell ref="D223:T223"/>
    <mergeCell ref="V223:X223"/>
    <mergeCell ref="B220:C220"/>
    <mergeCell ref="D220:T220"/>
    <mergeCell ref="V220:X220"/>
    <mergeCell ref="B221:C221"/>
    <mergeCell ref="D221:T221"/>
    <mergeCell ref="V221:X221"/>
    <mergeCell ref="B218:C218"/>
    <mergeCell ref="D218:T218"/>
    <mergeCell ref="V218:X218"/>
    <mergeCell ref="B219:C219"/>
    <mergeCell ref="D219:T219"/>
    <mergeCell ref="V219:X219"/>
    <mergeCell ref="B228:C228"/>
    <mergeCell ref="D228:T228"/>
    <mergeCell ref="V228:X228"/>
    <mergeCell ref="B229:C229"/>
    <mergeCell ref="D229:T229"/>
    <mergeCell ref="V229:X229"/>
    <mergeCell ref="B226:C226"/>
    <mergeCell ref="D226:T226"/>
    <mergeCell ref="V226:X226"/>
    <mergeCell ref="B227:C227"/>
    <mergeCell ref="D227:T227"/>
    <mergeCell ref="V227:X227"/>
    <mergeCell ref="B224:C224"/>
    <mergeCell ref="D224:T224"/>
    <mergeCell ref="V224:X224"/>
    <mergeCell ref="B225:C225"/>
    <mergeCell ref="D225:T225"/>
    <mergeCell ref="V225:X225"/>
    <mergeCell ref="B234:C234"/>
    <mergeCell ref="D234:T234"/>
    <mergeCell ref="V234:X234"/>
    <mergeCell ref="B235:C235"/>
    <mergeCell ref="D235:T235"/>
    <mergeCell ref="V235:X235"/>
    <mergeCell ref="B232:C232"/>
    <mergeCell ref="D232:T232"/>
    <mergeCell ref="V232:X232"/>
    <mergeCell ref="B233:C233"/>
    <mergeCell ref="D233:T233"/>
    <mergeCell ref="V233:X233"/>
    <mergeCell ref="B230:C230"/>
    <mergeCell ref="D230:T230"/>
    <mergeCell ref="V230:X230"/>
    <mergeCell ref="B231:C231"/>
    <mergeCell ref="D231:T231"/>
    <mergeCell ref="V231:X231"/>
    <mergeCell ref="B240:C240"/>
    <mergeCell ref="D240:T240"/>
    <mergeCell ref="V240:X240"/>
    <mergeCell ref="B241:C241"/>
    <mergeCell ref="D241:T241"/>
    <mergeCell ref="V241:X241"/>
    <mergeCell ref="B238:C238"/>
    <mergeCell ref="D238:T238"/>
    <mergeCell ref="V238:X238"/>
    <mergeCell ref="B239:C239"/>
    <mergeCell ref="D239:T239"/>
    <mergeCell ref="V239:X239"/>
    <mergeCell ref="B236:C236"/>
    <mergeCell ref="D236:T236"/>
    <mergeCell ref="V236:X236"/>
    <mergeCell ref="B237:C237"/>
    <mergeCell ref="D237:T237"/>
    <mergeCell ref="V237:X237"/>
    <mergeCell ref="B246:C246"/>
    <mergeCell ref="D246:T246"/>
    <mergeCell ref="V246:X246"/>
    <mergeCell ref="B247:C247"/>
    <mergeCell ref="D247:T247"/>
    <mergeCell ref="V247:X247"/>
    <mergeCell ref="B244:C244"/>
    <mergeCell ref="D244:T244"/>
    <mergeCell ref="V244:X244"/>
    <mergeCell ref="B245:C245"/>
    <mergeCell ref="D245:T245"/>
    <mergeCell ref="V245:X245"/>
    <mergeCell ref="B242:C242"/>
    <mergeCell ref="D242:T242"/>
    <mergeCell ref="V242:X242"/>
    <mergeCell ref="B243:C243"/>
    <mergeCell ref="D243:T243"/>
    <mergeCell ref="V243:X243"/>
    <mergeCell ref="B252:C252"/>
    <mergeCell ref="D252:T252"/>
    <mergeCell ref="V252:X252"/>
    <mergeCell ref="B253:C253"/>
    <mergeCell ref="D253:T253"/>
    <mergeCell ref="V253:X253"/>
    <mergeCell ref="B250:C250"/>
    <mergeCell ref="D250:T250"/>
    <mergeCell ref="V250:X250"/>
    <mergeCell ref="B251:C251"/>
    <mergeCell ref="D251:T251"/>
    <mergeCell ref="V251:X251"/>
    <mergeCell ref="B248:C248"/>
    <mergeCell ref="D248:T248"/>
    <mergeCell ref="V248:X248"/>
    <mergeCell ref="B249:C249"/>
    <mergeCell ref="D249:T249"/>
    <mergeCell ref="V249:X249"/>
    <mergeCell ref="B258:C258"/>
    <mergeCell ref="D258:T258"/>
    <mergeCell ref="V258:X258"/>
    <mergeCell ref="B259:C259"/>
    <mergeCell ref="D259:T259"/>
    <mergeCell ref="V259:X259"/>
    <mergeCell ref="B256:C256"/>
    <mergeCell ref="D256:T256"/>
    <mergeCell ref="V256:X256"/>
    <mergeCell ref="B257:C257"/>
    <mergeCell ref="D257:T257"/>
    <mergeCell ref="V257:X257"/>
    <mergeCell ref="B254:C254"/>
    <mergeCell ref="D254:T254"/>
    <mergeCell ref="V254:X254"/>
    <mergeCell ref="B255:C255"/>
    <mergeCell ref="D255:T255"/>
    <mergeCell ref="V255:X255"/>
    <mergeCell ref="B264:C264"/>
    <mergeCell ref="D264:T264"/>
    <mergeCell ref="V264:X264"/>
    <mergeCell ref="B265:C265"/>
    <mergeCell ref="D265:T265"/>
    <mergeCell ref="V265:X265"/>
    <mergeCell ref="B262:C262"/>
    <mergeCell ref="D262:T262"/>
    <mergeCell ref="V262:X262"/>
    <mergeCell ref="B263:C263"/>
    <mergeCell ref="D263:T263"/>
    <mergeCell ref="V263:X263"/>
    <mergeCell ref="B260:C260"/>
    <mergeCell ref="D260:T260"/>
    <mergeCell ref="V260:X260"/>
    <mergeCell ref="B261:C261"/>
    <mergeCell ref="D261:T261"/>
    <mergeCell ref="V261:X261"/>
    <mergeCell ref="B270:C270"/>
    <mergeCell ref="D270:T270"/>
    <mergeCell ref="V270:X270"/>
    <mergeCell ref="B271:C271"/>
    <mergeCell ref="D271:T271"/>
    <mergeCell ref="V271:X271"/>
    <mergeCell ref="B268:C268"/>
    <mergeCell ref="D268:T268"/>
    <mergeCell ref="V268:X268"/>
    <mergeCell ref="B269:C269"/>
    <mergeCell ref="D269:T269"/>
    <mergeCell ref="V269:X269"/>
    <mergeCell ref="B266:C266"/>
    <mergeCell ref="D266:T266"/>
    <mergeCell ref="V266:X266"/>
    <mergeCell ref="B267:C267"/>
    <mergeCell ref="D267:T267"/>
    <mergeCell ref="V267:X267"/>
    <mergeCell ref="B276:C276"/>
    <mergeCell ref="D276:T276"/>
    <mergeCell ref="V276:X276"/>
    <mergeCell ref="B277:C277"/>
    <mergeCell ref="D277:T277"/>
    <mergeCell ref="V277:X277"/>
    <mergeCell ref="B274:C274"/>
    <mergeCell ref="D274:T274"/>
    <mergeCell ref="V274:X274"/>
    <mergeCell ref="B275:C275"/>
    <mergeCell ref="D275:T275"/>
    <mergeCell ref="V275:X275"/>
    <mergeCell ref="B272:C272"/>
    <mergeCell ref="D272:T272"/>
    <mergeCell ref="V272:X272"/>
    <mergeCell ref="B273:C273"/>
    <mergeCell ref="D273:T273"/>
    <mergeCell ref="V273:X273"/>
    <mergeCell ref="B282:C282"/>
    <mergeCell ref="D282:T282"/>
    <mergeCell ref="V282:X282"/>
    <mergeCell ref="B283:C283"/>
    <mergeCell ref="D283:T283"/>
    <mergeCell ref="V283:X283"/>
    <mergeCell ref="B280:C280"/>
    <mergeCell ref="D280:T280"/>
    <mergeCell ref="V280:X280"/>
    <mergeCell ref="B281:C281"/>
    <mergeCell ref="D281:T281"/>
    <mergeCell ref="V281:X281"/>
    <mergeCell ref="B278:C278"/>
    <mergeCell ref="D278:T278"/>
    <mergeCell ref="V278:X278"/>
    <mergeCell ref="B279:C279"/>
    <mergeCell ref="D279:T279"/>
    <mergeCell ref="V279:X279"/>
    <mergeCell ref="B288:C288"/>
    <mergeCell ref="D288:T288"/>
    <mergeCell ref="V288:X288"/>
    <mergeCell ref="B289:C289"/>
    <mergeCell ref="D289:T289"/>
    <mergeCell ref="V289:X289"/>
    <mergeCell ref="B286:C286"/>
    <mergeCell ref="D286:T286"/>
    <mergeCell ref="V286:X286"/>
    <mergeCell ref="B287:C287"/>
    <mergeCell ref="D287:T287"/>
    <mergeCell ref="V287:X287"/>
    <mergeCell ref="B284:C284"/>
    <mergeCell ref="D284:T284"/>
    <mergeCell ref="V284:X284"/>
    <mergeCell ref="B285:C285"/>
    <mergeCell ref="D285:T285"/>
    <mergeCell ref="V285:X285"/>
    <mergeCell ref="B294:C294"/>
    <mergeCell ref="D294:T294"/>
    <mergeCell ref="V294:X294"/>
    <mergeCell ref="B295:C295"/>
    <mergeCell ref="D295:T295"/>
    <mergeCell ref="V295:X295"/>
    <mergeCell ref="B292:C292"/>
    <mergeCell ref="D292:T292"/>
    <mergeCell ref="V292:X292"/>
    <mergeCell ref="B293:C293"/>
    <mergeCell ref="D293:T293"/>
    <mergeCell ref="V293:X293"/>
    <mergeCell ref="B290:C290"/>
    <mergeCell ref="D290:T290"/>
    <mergeCell ref="V290:X290"/>
    <mergeCell ref="B291:C291"/>
    <mergeCell ref="D291:T291"/>
    <mergeCell ref="V291:X291"/>
    <mergeCell ref="B300:C300"/>
    <mergeCell ref="D300:T300"/>
    <mergeCell ref="V300:X300"/>
    <mergeCell ref="B301:C301"/>
    <mergeCell ref="D301:T301"/>
    <mergeCell ref="V301:X301"/>
    <mergeCell ref="B298:C298"/>
    <mergeCell ref="D298:T298"/>
    <mergeCell ref="V298:X298"/>
    <mergeCell ref="B299:C299"/>
    <mergeCell ref="D299:T299"/>
    <mergeCell ref="V299:X299"/>
    <mergeCell ref="B296:C296"/>
    <mergeCell ref="D296:T296"/>
    <mergeCell ref="V296:X296"/>
    <mergeCell ref="B297:C297"/>
    <mergeCell ref="D297:T297"/>
    <mergeCell ref="V297:X297"/>
    <mergeCell ref="B306:C306"/>
    <mergeCell ref="D306:T306"/>
    <mergeCell ref="V306:X306"/>
    <mergeCell ref="B307:C307"/>
    <mergeCell ref="D307:T307"/>
    <mergeCell ref="V307:X307"/>
    <mergeCell ref="B304:C304"/>
    <mergeCell ref="D304:T304"/>
    <mergeCell ref="V304:X304"/>
    <mergeCell ref="B305:C305"/>
    <mergeCell ref="D305:T305"/>
    <mergeCell ref="V305:X305"/>
    <mergeCell ref="B302:C302"/>
    <mergeCell ref="D302:T302"/>
    <mergeCell ref="V302:X302"/>
    <mergeCell ref="B303:C303"/>
    <mergeCell ref="D303:T303"/>
    <mergeCell ref="V303:X303"/>
    <mergeCell ref="B312:C312"/>
    <mergeCell ref="D312:T312"/>
    <mergeCell ref="V312:X312"/>
    <mergeCell ref="B313:C313"/>
    <mergeCell ref="D313:T313"/>
    <mergeCell ref="V313:X313"/>
    <mergeCell ref="B310:C310"/>
    <mergeCell ref="D310:T310"/>
    <mergeCell ref="V310:X310"/>
    <mergeCell ref="B311:C311"/>
    <mergeCell ref="D311:T311"/>
    <mergeCell ref="V311:X311"/>
    <mergeCell ref="B308:C308"/>
    <mergeCell ref="D308:T308"/>
    <mergeCell ref="V308:X308"/>
    <mergeCell ref="B309:C309"/>
    <mergeCell ref="D309:T309"/>
    <mergeCell ref="V309:X309"/>
    <mergeCell ref="B318:C318"/>
    <mergeCell ref="D318:T318"/>
    <mergeCell ref="V318:X318"/>
    <mergeCell ref="B319:C319"/>
    <mergeCell ref="D319:T319"/>
    <mergeCell ref="V319:X319"/>
    <mergeCell ref="B316:C316"/>
    <mergeCell ref="D316:T316"/>
    <mergeCell ref="V316:X316"/>
    <mergeCell ref="B317:C317"/>
    <mergeCell ref="D317:T317"/>
    <mergeCell ref="V317:X317"/>
    <mergeCell ref="B314:C314"/>
    <mergeCell ref="D314:T314"/>
    <mergeCell ref="V314:X314"/>
    <mergeCell ref="B315:C315"/>
    <mergeCell ref="D315:T315"/>
    <mergeCell ref="V315:X315"/>
    <mergeCell ref="B324:C324"/>
    <mergeCell ref="D324:T324"/>
    <mergeCell ref="V324:X324"/>
    <mergeCell ref="B325:C325"/>
    <mergeCell ref="D325:T325"/>
    <mergeCell ref="V325:X325"/>
    <mergeCell ref="B322:C322"/>
    <mergeCell ref="D322:T322"/>
    <mergeCell ref="V322:X322"/>
    <mergeCell ref="B323:C323"/>
    <mergeCell ref="D323:T323"/>
    <mergeCell ref="V323:X323"/>
    <mergeCell ref="B320:C320"/>
    <mergeCell ref="D320:T320"/>
    <mergeCell ref="V320:X320"/>
    <mergeCell ref="B321:C321"/>
    <mergeCell ref="D321:T321"/>
    <mergeCell ref="V321:X321"/>
    <mergeCell ref="B330:C330"/>
    <mergeCell ref="D330:T330"/>
    <mergeCell ref="V330:X330"/>
    <mergeCell ref="B331:C331"/>
    <mergeCell ref="D331:T331"/>
    <mergeCell ref="V331:X331"/>
    <mergeCell ref="B328:C328"/>
    <mergeCell ref="D328:T328"/>
    <mergeCell ref="V328:X328"/>
    <mergeCell ref="B329:C329"/>
    <mergeCell ref="D329:T329"/>
    <mergeCell ref="V329:X329"/>
    <mergeCell ref="B326:C326"/>
    <mergeCell ref="D326:T326"/>
    <mergeCell ref="V326:X326"/>
    <mergeCell ref="B327:C327"/>
    <mergeCell ref="D327:T327"/>
    <mergeCell ref="V327:X327"/>
    <mergeCell ref="B336:C336"/>
    <mergeCell ref="D336:T336"/>
    <mergeCell ref="V336:X336"/>
    <mergeCell ref="B337:C337"/>
    <mergeCell ref="D337:T337"/>
    <mergeCell ref="V337:X337"/>
    <mergeCell ref="B334:C334"/>
    <mergeCell ref="D334:T334"/>
    <mergeCell ref="V334:X334"/>
    <mergeCell ref="B335:C335"/>
    <mergeCell ref="D335:T335"/>
    <mergeCell ref="V335:X335"/>
    <mergeCell ref="B332:C332"/>
    <mergeCell ref="D332:T332"/>
    <mergeCell ref="V332:X332"/>
    <mergeCell ref="B333:C333"/>
    <mergeCell ref="D333:T333"/>
    <mergeCell ref="V333:X333"/>
    <mergeCell ref="B342:C342"/>
    <mergeCell ref="D342:T342"/>
    <mergeCell ref="V342:X342"/>
    <mergeCell ref="B343:C343"/>
    <mergeCell ref="D343:T343"/>
    <mergeCell ref="V343:X343"/>
    <mergeCell ref="B340:C340"/>
    <mergeCell ref="D340:T340"/>
    <mergeCell ref="V340:X340"/>
    <mergeCell ref="B341:C341"/>
    <mergeCell ref="D341:T341"/>
    <mergeCell ref="V341:X341"/>
    <mergeCell ref="B338:C338"/>
    <mergeCell ref="D338:T338"/>
    <mergeCell ref="V338:X338"/>
    <mergeCell ref="B339:C339"/>
    <mergeCell ref="D339:T339"/>
    <mergeCell ref="V339:X339"/>
    <mergeCell ref="B348:C348"/>
    <mergeCell ref="D348:T348"/>
    <mergeCell ref="V348:X348"/>
    <mergeCell ref="B349:C349"/>
    <mergeCell ref="D349:T349"/>
    <mergeCell ref="V349:X349"/>
    <mergeCell ref="B346:C346"/>
    <mergeCell ref="D346:T346"/>
    <mergeCell ref="V346:X346"/>
    <mergeCell ref="B347:C347"/>
    <mergeCell ref="D347:T347"/>
    <mergeCell ref="V347:X347"/>
    <mergeCell ref="B344:C344"/>
    <mergeCell ref="D344:T344"/>
    <mergeCell ref="V344:X344"/>
    <mergeCell ref="B345:C345"/>
    <mergeCell ref="D345:T345"/>
    <mergeCell ref="V345:X345"/>
    <mergeCell ref="B354:C354"/>
    <mergeCell ref="D354:T354"/>
    <mergeCell ref="V354:X354"/>
    <mergeCell ref="B355:C355"/>
    <mergeCell ref="D355:T355"/>
    <mergeCell ref="V355:X355"/>
    <mergeCell ref="B352:C352"/>
    <mergeCell ref="D352:T352"/>
    <mergeCell ref="V352:X352"/>
    <mergeCell ref="B353:C353"/>
    <mergeCell ref="D353:T353"/>
    <mergeCell ref="V353:X353"/>
    <mergeCell ref="B350:C350"/>
    <mergeCell ref="D350:T350"/>
    <mergeCell ref="V350:X350"/>
    <mergeCell ref="B351:C351"/>
    <mergeCell ref="D351:T351"/>
    <mergeCell ref="V351:X351"/>
    <mergeCell ref="B360:C360"/>
    <mergeCell ref="D360:T360"/>
    <mergeCell ref="V360:X360"/>
    <mergeCell ref="B361:C361"/>
    <mergeCell ref="D361:T361"/>
    <mergeCell ref="V361:X361"/>
    <mergeCell ref="B358:C358"/>
    <mergeCell ref="D358:T358"/>
    <mergeCell ref="V358:X358"/>
    <mergeCell ref="B359:C359"/>
    <mergeCell ref="D359:T359"/>
    <mergeCell ref="V359:X359"/>
    <mergeCell ref="B356:C356"/>
    <mergeCell ref="D356:T356"/>
    <mergeCell ref="V356:X356"/>
    <mergeCell ref="B357:C357"/>
    <mergeCell ref="D357:T357"/>
    <mergeCell ref="V357:X357"/>
    <mergeCell ref="B366:C366"/>
    <mergeCell ref="D366:T366"/>
    <mergeCell ref="V366:X366"/>
    <mergeCell ref="B367:C367"/>
    <mergeCell ref="D367:T367"/>
    <mergeCell ref="V367:X367"/>
    <mergeCell ref="B364:C364"/>
    <mergeCell ref="D364:T364"/>
    <mergeCell ref="V364:X364"/>
    <mergeCell ref="B365:C365"/>
    <mergeCell ref="D365:T365"/>
    <mergeCell ref="V365:X365"/>
    <mergeCell ref="B362:C362"/>
    <mergeCell ref="D362:T362"/>
    <mergeCell ref="V362:X362"/>
    <mergeCell ref="B363:C363"/>
    <mergeCell ref="D363:T363"/>
    <mergeCell ref="V363:X363"/>
    <mergeCell ref="B372:C372"/>
    <mergeCell ref="D372:T372"/>
    <mergeCell ref="V372:X372"/>
    <mergeCell ref="B373:C373"/>
    <mergeCell ref="D373:T373"/>
    <mergeCell ref="V373:X373"/>
    <mergeCell ref="B370:C370"/>
    <mergeCell ref="D370:T370"/>
    <mergeCell ref="V370:X370"/>
    <mergeCell ref="B371:C371"/>
    <mergeCell ref="D371:T371"/>
    <mergeCell ref="V371:X371"/>
    <mergeCell ref="B368:C368"/>
    <mergeCell ref="D368:T368"/>
    <mergeCell ref="V368:X368"/>
    <mergeCell ref="B369:C369"/>
    <mergeCell ref="D369:T369"/>
    <mergeCell ref="V369:X369"/>
    <mergeCell ref="B378:C378"/>
    <mergeCell ref="D378:T378"/>
    <mergeCell ref="V378:X378"/>
    <mergeCell ref="B379:C379"/>
    <mergeCell ref="D379:T379"/>
    <mergeCell ref="V379:X379"/>
    <mergeCell ref="B376:C376"/>
    <mergeCell ref="D376:T376"/>
    <mergeCell ref="V376:X376"/>
    <mergeCell ref="B377:C377"/>
    <mergeCell ref="D377:T377"/>
    <mergeCell ref="V377:X377"/>
    <mergeCell ref="B374:C374"/>
    <mergeCell ref="D374:T374"/>
    <mergeCell ref="V374:X374"/>
    <mergeCell ref="B375:C375"/>
    <mergeCell ref="D375:T375"/>
    <mergeCell ref="V375:X375"/>
    <mergeCell ref="B384:C384"/>
    <mergeCell ref="D384:T384"/>
    <mergeCell ref="V384:X384"/>
    <mergeCell ref="B385:C385"/>
    <mergeCell ref="D385:T385"/>
    <mergeCell ref="V385:X385"/>
    <mergeCell ref="B382:C382"/>
    <mergeCell ref="D382:T382"/>
    <mergeCell ref="V382:X382"/>
    <mergeCell ref="B383:C383"/>
    <mergeCell ref="D383:T383"/>
    <mergeCell ref="V383:X383"/>
    <mergeCell ref="B380:C380"/>
    <mergeCell ref="D380:T380"/>
    <mergeCell ref="V380:X380"/>
    <mergeCell ref="B381:C381"/>
    <mergeCell ref="D381:T381"/>
    <mergeCell ref="V381:X381"/>
    <mergeCell ref="A392:P392"/>
    <mergeCell ref="B390:C390"/>
    <mergeCell ref="D390:T390"/>
    <mergeCell ref="V390:X390"/>
    <mergeCell ref="B391:C391"/>
    <mergeCell ref="D391:T391"/>
    <mergeCell ref="V391:X391"/>
    <mergeCell ref="B388:C388"/>
    <mergeCell ref="D388:T388"/>
    <mergeCell ref="V388:X388"/>
    <mergeCell ref="B389:C389"/>
    <mergeCell ref="D389:T389"/>
    <mergeCell ref="V389:X389"/>
    <mergeCell ref="B386:C386"/>
    <mergeCell ref="D386:T386"/>
    <mergeCell ref="V386:X386"/>
    <mergeCell ref="B387:C387"/>
    <mergeCell ref="D387:T387"/>
    <mergeCell ref="V387:X387"/>
  </mergeCells>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F53AF-EBA7-4603-AEA4-667785375FE5}">
  <sheetPr>
    <outlinePr summaryBelow="0" summaryRight="0"/>
    <pageSetUpPr autoPageBreaks="0" fitToPage="1"/>
  </sheetPr>
  <dimension ref="A1:AO395"/>
  <sheetViews>
    <sheetView view="pageBreakPreview" zoomScale="115" zoomScaleNormal="100" zoomScaleSheetLayoutView="115" zoomScalePageLayoutView="85" workbookViewId="0">
      <selection activeCell="AE7" sqref="AE7"/>
    </sheetView>
  </sheetViews>
  <sheetFormatPr defaultColWidth="3.44140625" defaultRowHeight="10.199999999999999" outlineLevelRow="5"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2" width="9.6640625" style="68" customWidth="1"/>
    <col min="33" max="33" width="4.33203125" style="68" customWidth="1"/>
    <col min="34" max="34" width="7" style="68" customWidth="1"/>
    <col min="35" max="36" width="5.44140625" style="69" customWidth="1"/>
    <col min="37" max="38" width="3.44140625" style="68"/>
    <col min="39" max="39" width="8.5546875" style="68" bestFit="1" customWidth="1"/>
    <col min="40" max="251" width="3.44140625" style="68"/>
    <col min="252" max="253" width="3" style="68" customWidth="1"/>
    <col min="254" max="254" width="1" style="68" customWidth="1"/>
    <col min="255" max="255" width="2" style="68" customWidth="1"/>
    <col min="256" max="256" width="0.88671875" style="68" customWidth="1"/>
    <col min="257" max="268" width="3" style="68" customWidth="1"/>
    <col min="269" max="269" width="11" style="68" customWidth="1"/>
    <col min="270" max="270" width="13.33203125" style="68" customWidth="1"/>
    <col min="271" max="271" width="3.5546875" style="68" customWidth="1"/>
    <col min="272" max="272" width="8.6640625" style="68" customWidth="1"/>
    <col min="273" max="273" width="5.6640625" style="68" customWidth="1"/>
    <col min="274" max="274" width="8.109375" style="68" bestFit="1" customWidth="1"/>
    <col min="275" max="275" width="1.33203125" style="68" customWidth="1"/>
    <col min="276" max="276" width="0" style="68" hidden="1" customWidth="1"/>
    <col min="277" max="279" width="3.44140625" style="68"/>
    <col min="280" max="280" width="4.44140625" style="68" customWidth="1"/>
    <col min="281" max="281" width="3.44140625" style="68"/>
    <col min="282" max="282" width="9.6640625" style="68" customWidth="1"/>
    <col min="283" max="283" width="4.33203125" style="68" customWidth="1"/>
    <col min="284" max="285" width="4.109375" style="68" customWidth="1"/>
    <col min="286" max="286" width="4.33203125" style="68" customWidth="1"/>
    <col min="287" max="287" width="5.33203125" style="68" customWidth="1"/>
    <col min="288" max="288" width="9.33203125" style="68" customWidth="1"/>
    <col min="289" max="289" width="5.6640625" style="68" customWidth="1"/>
    <col min="290" max="290" width="4.6640625" style="68" customWidth="1"/>
    <col min="291" max="291" width="5.33203125" style="68" customWidth="1"/>
    <col min="292" max="293" width="5.44140625" style="68" customWidth="1"/>
    <col min="294" max="507" width="3.44140625" style="68"/>
    <col min="508" max="509" width="3" style="68" customWidth="1"/>
    <col min="510" max="510" width="1" style="68" customWidth="1"/>
    <col min="511" max="511" width="2" style="68" customWidth="1"/>
    <col min="512" max="512" width="0.88671875" style="68" customWidth="1"/>
    <col min="513" max="524" width="3" style="68" customWidth="1"/>
    <col min="525" max="525" width="11" style="68" customWidth="1"/>
    <col min="526" max="526" width="13.33203125" style="68" customWidth="1"/>
    <col min="527" max="527" width="3.5546875" style="68" customWidth="1"/>
    <col min="528" max="528" width="8.6640625" style="68" customWidth="1"/>
    <col min="529" max="529" width="5.6640625" style="68" customWidth="1"/>
    <col min="530" max="530" width="8.109375" style="68" bestFit="1" customWidth="1"/>
    <col min="531" max="531" width="1.33203125" style="68" customWidth="1"/>
    <col min="532" max="532" width="0" style="68" hidden="1" customWidth="1"/>
    <col min="533" max="535" width="3.44140625" style="68"/>
    <col min="536" max="536" width="4.44140625" style="68" customWidth="1"/>
    <col min="537" max="537" width="3.44140625" style="68"/>
    <col min="538" max="538" width="9.6640625" style="68" customWidth="1"/>
    <col min="539" max="539" width="4.33203125" style="68" customWidth="1"/>
    <col min="540" max="541" width="4.109375" style="68" customWidth="1"/>
    <col min="542" max="542" width="4.33203125" style="68" customWidth="1"/>
    <col min="543" max="543" width="5.33203125" style="68" customWidth="1"/>
    <col min="544" max="544" width="9.33203125" style="68" customWidth="1"/>
    <col min="545" max="545" width="5.6640625" style="68" customWidth="1"/>
    <col min="546" max="546" width="4.6640625" style="68" customWidth="1"/>
    <col min="547" max="547" width="5.33203125" style="68" customWidth="1"/>
    <col min="548" max="549" width="5.44140625" style="68" customWidth="1"/>
    <col min="550" max="763" width="3.44140625" style="68"/>
    <col min="764" max="765" width="3" style="68" customWidth="1"/>
    <col min="766" max="766" width="1" style="68" customWidth="1"/>
    <col min="767" max="767" width="2" style="68" customWidth="1"/>
    <col min="768" max="768" width="0.88671875" style="68" customWidth="1"/>
    <col min="769" max="780" width="3" style="68" customWidth="1"/>
    <col min="781" max="781" width="11" style="68" customWidth="1"/>
    <col min="782" max="782" width="13.33203125" style="68" customWidth="1"/>
    <col min="783" max="783" width="3.5546875" style="68" customWidth="1"/>
    <col min="784" max="784" width="8.6640625" style="68" customWidth="1"/>
    <col min="785" max="785" width="5.6640625" style="68" customWidth="1"/>
    <col min="786" max="786" width="8.109375" style="68" bestFit="1" customWidth="1"/>
    <col min="787" max="787" width="1.33203125" style="68" customWidth="1"/>
    <col min="788" max="788" width="0" style="68" hidden="1" customWidth="1"/>
    <col min="789" max="791" width="3.44140625" style="68"/>
    <col min="792" max="792" width="4.44140625" style="68" customWidth="1"/>
    <col min="793" max="793" width="3.44140625" style="68"/>
    <col min="794" max="794" width="9.6640625" style="68" customWidth="1"/>
    <col min="795" max="795" width="4.33203125" style="68" customWidth="1"/>
    <col min="796" max="797" width="4.109375" style="68" customWidth="1"/>
    <col min="798" max="798" width="4.33203125" style="68" customWidth="1"/>
    <col min="799" max="799" width="5.33203125" style="68" customWidth="1"/>
    <col min="800" max="800" width="9.33203125" style="68" customWidth="1"/>
    <col min="801" max="801" width="5.6640625" style="68" customWidth="1"/>
    <col min="802" max="802" width="4.6640625" style="68" customWidth="1"/>
    <col min="803" max="803" width="5.33203125" style="68" customWidth="1"/>
    <col min="804" max="805" width="5.44140625" style="68" customWidth="1"/>
    <col min="806" max="1019" width="3.44140625" style="68"/>
    <col min="1020" max="1021" width="3" style="68" customWidth="1"/>
    <col min="1022" max="1022" width="1" style="68" customWidth="1"/>
    <col min="1023" max="1023" width="2" style="68" customWidth="1"/>
    <col min="1024" max="1024" width="0.88671875" style="68" customWidth="1"/>
    <col min="1025" max="1036" width="3" style="68" customWidth="1"/>
    <col min="1037" max="1037" width="11" style="68" customWidth="1"/>
    <col min="1038" max="1038" width="13.33203125" style="68" customWidth="1"/>
    <col min="1039" max="1039" width="3.5546875" style="68" customWidth="1"/>
    <col min="1040" max="1040" width="8.6640625" style="68" customWidth="1"/>
    <col min="1041" max="1041" width="5.6640625" style="68" customWidth="1"/>
    <col min="1042" max="1042" width="8.109375" style="68" bestFit="1" customWidth="1"/>
    <col min="1043" max="1043" width="1.33203125" style="68" customWidth="1"/>
    <col min="1044" max="1044" width="0" style="68" hidden="1" customWidth="1"/>
    <col min="1045" max="1047" width="3.44140625" style="68"/>
    <col min="1048" max="1048" width="4.44140625" style="68" customWidth="1"/>
    <col min="1049" max="1049" width="3.44140625" style="68"/>
    <col min="1050" max="1050" width="9.6640625" style="68" customWidth="1"/>
    <col min="1051" max="1051" width="4.33203125" style="68" customWidth="1"/>
    <col min="1052" max="1053" width="4.109375" style="68" customWidth="1"/>
    <col min="1054" max="1054" width="4.33203125" style="68" customWidth="1"/>
    <col min="1055" max="1055" width="5.33203125" style="68" customWidth="1"/>
    <col min="1056" max="1056" width="9.33203125" style="68" customWidth="1"/>
    <col min="1057" max="1057" width="5.6640625" style="68" customWidth="1"/>
    <col min="1058" max="1058" width="4.6640625" style="68" customWidth="1"/>
    <col min="1059" max="1059" width="5.33203125" style="68" customWidth="1"/>
    <col min="1060" max="1061" width="5.44140625" style="68" customWidth="1"/>
    <col min="1062" max="1275" width="3.44140625" style="68"/>
    <col min="1276" max="1277" width="3" style="68" customWidth="1"/>
    <col min="1278" max="1278" width="1" style="68" customWidth="1"/>
    <col min="1279" max="1279" width="2" style="68" customWidth="1"/>
    <col min="1280" max="1280" width="0.88671875" style="68" customWidth="1"/>
    <col min="1281" max="1292" width="3" style="68" customWidth="1"/>
    <col min="1293" max="1293" width="11" style="68" customWidth="1"/>
    <col min="1294" max="1294" width="13.33203125" style="68" customWidth="1"/>
    <col min="1295" max="1295" width="3.5546875" style="68" customWidth="1"/>
    <col min="1296" max="1296" width="8.6640625" style="68" customWidth="1"/>
    <col min="1297" max="1297" width="5.6640625" style="68" customWidth="1"/>
    <col min="1298" max="1298" width="8.109375" style="68" bestFit="1" customWidth="1"/>
    <col min="1299" max="1299" width="1.33203125" style="68" customWidth="1"/>
    <col min="1300" max="1300" width="0" style="68" hidden="1" customWidth="1"/>
    <col min="1301" max="1303" width="3.44140625" style="68"/>
    <col min="1304" max="1304" width="4.44140625" style="68" customWidth="1"/>
    <col min="1305" max="1305" width="3.44140625" style="68"/>
    <col min="1306" max="1306" width="9.6640625" style="68" customWidth="1"/>
    <col min="1307" max="1307" width="4.33203125" style="68" customWidth="1"/>
    <col min="1308" max="1309" width="4.109375" style="68" customWidth="1"/>
    <col min="1310" max="1310" width="4.33203125" style="68" customWidth="1"/>
    <col min="1311" max="1311" width="5.33203125" style="68" customWidth="1"/>
    <col min="1312" max="1312" width="9.33203125" style="68" customWidth="1"/>
    <col min="1313" max="1313" width="5.6640625" style="68" customWidth="1"/>
    <col min="1314" max="1314" width="4.6640625" style="68" customWidth="1"/>
    <col min="1315" max="1315" width="5.33203125" style="68" customWidth="1"/>
    <col min="1316" max="1317" width="5.44140625" style="68" customWidth="1"/>
    <col min="1318" max="1531" width="3.44140625" style="68"/>
    <col min="1532" max="1533" width="3" style="68" customWidth="1"/>
    <col min="1534" max="1534" width="1" style="68" customWidth="1"/>
    <col min="1535" max="1535" width="2" style="68" customWidth="1"/>
    <col min="1536" max="1536" width="0.88671875" style="68" customWidth="1"/>
    <col min="1537" max="1548" width="3" style="68" customWidth="1"/>
    <col min="1549" max="1549" width="11" style="68" customWidth="1"/>
    <col min="1550" max="1550" width="13.33203125" style="68" customWidth="1"/>
    <col min="1551" max="1551" width="3.5546875" style="68" customWidth="1"/>
    <col min="1552" max="1552" width="8.6640625" style="68" customWidth="1"/>
    <col min="1553" max="1553" width="5.6640625" style="68" customWidth="1"/>
    <col min="1554" max="1554" width="8.109375" style="68" bestFit="1" customWidth="1"/>
    <col min="1555" max="1555" width="1.33203125" style="68" customWidth="1"/>
    <col min="1556" max="1556" width="0" style="68" hidden="1" customWidth="1"/>
    <col min="1557" max="1559" width="3.44140625" style="68"/>
    <col min="1560" max="1560" width="4.44140625" style="68" customWidth="1"/>
    <col min="1561" max="1561" width="3.44140625" style="68"/>
    <col min="1562" max="1562" width="9.6640625" style="68" customWidth="1"/>
    <col min="1563" max="1563" width="4.33203125" style="68" customWidth="1"/>
    <col min="1564" max="1565" width="4.109375" style="68" customWidth="1"/>
    <col min="1566" max="1566" width="4.33203125" style="68" customWidth="1"/>
    <col min="1567" max="1567" width="5.33203125" style="68" customWidth="1"/>
    <col min="1568" max="1568" width="9.33203125" style="68" customWidth="1"/>
    <col min="1569" max="1569" width="5.6640625" style="68" customWidth="1"/>
    <col min="1570" max="1570" width="4.6640625" style="68" customWidth="1"/>
    <col min="1571" max="1571" width="5.33203125" style="68" customWidth="1"/>
    <col min="1572" max="1573" width="5.44140625" style="68" customWidth="1"/>
    <col min="1574" max="1787" width="3.44140625" style="68"/>
    <col min="1788" max="1789" width="3" style="68" customWidth="1"/>
    <col min="1790" max="1790" width="1" style="68" customWidth="1"/>
    <col min="1791" max="1791" width="2" style="68" customWidth="1"/>
    <col min="1792" max="1792" width="0.88671875" style="68" customWidth="1"/>
    <col min="1793" max="1804" width="3" style="68" customWidth="1"/>
    <col min="1805" max="1805" width="11" style="68" customWidth="1"/>
    <col min="1806" max="1806" width="13.33203125" style="68" customWidth="1"/>
    <col min="1807" max="1807" width="3.5546875" style="68" customWidth="1"/>
    <col min="1808" max="1808" width="8.6640625" style="68" customWidth="1"/>
    <col min="1809" max="1809" width="5.6640625" style="68" customWidth="1"/>
    <col min="1810" max="1810" width="8.109375" style="68" bestFit="1" customWidth="1"/>
    <col min="1811" max="1811" width="1.33203125" style="68" customWidth="1"/>
    <col min="1812" max="1812" width="0" style="68" hidden="1" customWidth="1"/>
    <col min="1813" max="1815" width="3.44140625" style="68"/>
    <col min="1816" max="1816" width="4.44140625" style="68" customWidth="1"/>
    <col min="1817" max="1817" width="3.44140625" style="68"/>
    <col min="1818" max="1818" width="9.6640625" style="68" customWidth="1"/>
    <col min="1819" max="1819" width="4.33203125" style="68" customWidth="1"/>
    <col min="1820" max="1821" width="4.109375" style="68" customWidth="1"/>
    <col min="1822" max="1822" width="4.33203125" style="68" customWidth="1"/>
    <col min="1823" max="1823" width="5.33203125" style="68" customWidth="1"/>
    <col min="1824" max="1824" width="9.33203125" style="68" customWidth="1"/>
    <col min="1825" max="1825" width="5.6640625" style="68" customWidth="1"/>
    <col min="1826" max="1826" width="4.6640625" style="68" customWidth="1"/>
    <col min="1827" max="1827" width="5.33203125" style="68" customWidth="1"/>
    <col min="1828" max="1829" width="5.44140625" style="68" customWidth="1"/>
    <col min="1830" max="2043" width="3.44140625" style="68"/>
    <col min="2044" max="2045" width="3" style="68" customWidth="1"/>
    <col min="2046" max="2046" width="1" style="68" customWidth="1"/>
    <col min="2047" max="2047" width="2" style="68" customWidth="1"/>
    <col min="2048" max="2048" width="0.88671875" style="68" customWidth="1"/>
    <col min="2049" max="2060" width="3" style="68" customWidth="1"/>
    <col min="2061" max="2061" width="11" style="68" customWidth="1"/>
    <col min="2062" max="2062" width="13.33203125" style="68" customWidth="1"/>
    <col min="2063" max="2063" width="3.5546875" style="68" customWidth="1"/>
    <col min="2064" max="2064" width="8.6640625" style="68" customWidth="1"/>
    <col min="2065" max="2065" width="5.6640625" style="68" customWidth="1"/>
    <col min="2066" max="2066" width="8.109375" style="68" bestFit="1" customWidth="1"/>
    <col min="2067" max="2067" width="1.33203125" style="68" customWidth="1"/>
    <col min="2068" max="2068" width="0" style="68" hidden="1" customWidth="1"/>
    <col min="2069" max="2071" width="3.44140625" style="68"/>
    <col min="2072" max="2072" width="4.44140625" style="68" customWidth="1"/>
    <col min="2073" max="2073" width="3.44140625" style="68"/>
    <col min="2074" max="2074" width="9.6640625" style="68" customWidth="1"/>
    <col min="2075" max="2075" width="4.33203125" style="68" customWidth="1"/>
    <col min="2076" max="2077" width="4.109375" style="68" customWidth="1"/>
    <col min="2078" max="2078" width="4.33203125" style="68" customWidth="1"/>
    <col min="2079" max="2079" width="5.33203125" style="68" customWidth="1"/>
    <col min="2080" max="2080" width="9.33203125" style="68" customWidth="1"/>
    <col min="2081" max="2081" width="5.6640625" style="68" customWidth="1"/>
    <col min="2082" max="2082" width="4.6640625" style="68" customWidth="1"/>
    <col min="2083" max="2083" width="5.33203125" style="68" customWidth="1"/>
    <col min="2084" max="2085" width="5.44140625" style="68" customWidth="1"/>
    <col min="2086" max="2299" width="3.44140625" style="68"/>
    <col min="2300" max="2301" width="3" style="68" customWidth="1"/>
    <col min="2302" max="2302" width="1" style="68" customWidth="1"/>
    <col min="2303" max="2303" width="2" style="68" customWidth="1"/>
    <col min="2304" max="2304" width="0.88671875" style="68" customWidth="1"/>
    <col min="2305" max="2316" width="3" style="68" customWidth="1"/>
    <col min="2317" max="2317" width="11" style="68" customWidth="1"/>
    <col min="2318" max="2318" width="13.33203125" style="68" customWidth="1"/>
    <col min="2319" max="2319" width="3.5546875" style="68" customWidth="1"/>
    <col min="2320" max="2320" width="8.6640625" style="68" customWidth="1"/>
    <col min="2321" max="2321" width="5.6640625" style="68" customWidth="1"/>
    <col min="2322" max="2322" width="8.109375" style="68" bestFit="1" customWidth="1"/>
    <col min="2323" max="2323" width="1.33203125" style="68" customWidth="1"/>
    <col min="2324" max="2324" width="0" style="68" hidden="1" customWidth="1"/>
    <col min="2325" max="2327" width="3.44140625" style="68"/>
    <col min="2328" max="2328" width="4.44140625" style="68" customWidth="1"/>
    <col min="2329" max="2329" width="3.44140625" style="68"/>
    <col min="2330" max="2330" width="9.6640625" style="68" customWidth="1"/>
    <col min="2331" max="2331" width="4.33203125" style="68" customWidth="1"/>
    <col min="2332" max="2333" width="4.109375" style="68" customWidth="1"/>
    <col min="2334" max="2334" width="4.33203125" style="68" customWidth="1"/>
    <col min="2335" max="2335" width="5.33203125" style="68" customWidth="1"/>
    <col min="2336" max="2336" width="9.33203125" style="68" customWidth="1"/>
    <col min="2337" max="2337" width="5.6640625" style="68" customWidth="1"/>
    <col min="2338" max="2338" width="4.6640625" style="68" customWidth="1"/>
    <col min="2339" max="2339" width="5.33203125" style="68" customWidth="1"/>
    <col min="2340" max="2341" width="5.44140625" style="68" customWidth="1"/>
    <col min="2342" max="2555" width="3.44140625" style="68"/>
    <col min="2556" max="2557" width="3" style="68" customWidth="1"/>
    <col min="2558" max="2558" width="1" style="68" customWidth="1"/>
    <col min="2559" max="2559" width="2" style="68" customWidth="1"/>
    <col min="2560" max="2560" width="0.88671875" style="68" customWidth="1"/>
    <col min="2561" max="2572" width="3" style="68" customWidth="1"/>
    <col min="2573" max="2573" width="11" style="68" customWidth="1"/>
    <col min="2574" max="2574" width="13.33203125" style="68" customWidth="1"/>
    <col min="2575" max="2575" width="3.5546875" style="68" customWidth="1"/>
    <col min="2576" max="2576" width="8.6640625" style="68" customWidth="1"/>
    <col min="2577" max="2577" width="5.6640625" style="68" customWidth="1"/>
    <col min="2578" max="2578" width="8.109375" style="68" bestFit="1" customWidth="1"/>
    <col min="2579" max="2579" width="1.33203125" style="68" customWidth="1"/>
    <col min="2580" max="2580" width="0" style="68" hidden="1" customWidth="1"/>
    <col min="2581" max="2583" width="3.44140625" style="68"/>
    <col min="2584" max="2584" width="4.44140625" style="68" customWidth="1"/>
    <col min="2585" max="2585" width="3.44140625" style="68"/>
    <col min="2586" max="2586" width="9.6640625" style="68" customWidth="1"/>
    <col min="2587" max="2587" width="4.33203125" style="68" customWidth="1"/>
    <col min="2588" max="2589" width="4.109375" style="68" customWidth="1"/>
    <col min="2590" max="2590" width="4.33203125" style="68" customWidth="1"/>
    <col min="2591" max="2591" width="5.33203125" style="68" customWidth="1"/>
    <col min="2592" max="2592" width="9.33203125" style="68" customWidth="1"/>
    <col min="2593" max="2593" width="5.6640625" style="68" customWidth="1"/>
    <col min="2594" max="2594" width="4.6640625" style="68" customWidth="1"/>
    <col min="2595" max="2595" width="5.33203125" style="68" customWidth="1"/>
    <col min="2596" max="2597" width="5.44140625" style="68" customWidth="1"/>
    <col min="2598" max="2811" width="3.44140625" style="68"/>
    <col min="2812" max="2813" width="3" style="68" customWidth="1"/>
    <col min="2814" max="2814" width="1" style="68" customWidth="1"/>
    <col min="2815" max="2815" width="2" style="68" customWidth="1"/>
    <col min="2816" max="2816" width="0.88671875" style="68" customWidth="1"/>
    <col min="2817" max="2828" width="3" style="68" customWidth="1"/>
    <col min="2829" max="2829" width="11" style="68" customWidth="1"/>
    <col min="2830" max="2830" width="13.33203125" style="68" customWidth="1"/>
    <col min="2831" max="2831" width="3.5546875" style="68" customWidth="1"/>
    <col min="2832" max="2832" width="8.6640625" style="68" customWidth="1"/>
    <col min="2833" max="2833" width="5.6640625" style="68" customWidth="1"/>
    <col min="2834" max="2834" width="8.109375" style="68" bestFit="1" customWidth="1"/>
    <col min="2835" max="2835" width="1.33203125" style="68" customWidth="1"/>
    <col min="2836" max="2836" width="0" style="68" hidden="1" customWidth="1"/>
    <col min="2837" max="2839" width="3.44140625" style="68"/>
    <col min="2840" max="2840" width="4.44140625" style="68" customWidth="1"/>
    <col min="2841" max="2841" width="3.44140625" style="68"/>
    <col min="2842" max="2842" width="9.6640625" style="68" customWidth="1"/>
    <col min="2843" max="2843" width="4.33203125" style="68" customWidth="1"/>
    <col min="2844" max="2845" width="4.109375" style="68" customWidth="1"/>
    <col min="2846" max="2846" width="4.33203125" style="68" customWidth="1"/>
    <col min="2847" max="2847" width="5.33203125" style="68" customWidth="1"/>
    <col min="2848" max="2848" width="9.33203125" style="68" customWidth="1"/>
    <col min="2849" max="2849" width="5.6640625" style="68" customWidth="1"/>
    <col min="2850" max="2850" width="4.6640625" style="68" customWidth="1"/>
    <col min="2851" max="2851" width="5.33203125" style="68" customWidth="1"/>
    <col min="2852" max="2853" width="5.44140625" style="68" customWidth="1"/>
    <col min="2854" max="3067" width="3.44140625" style="68"/>
    <col min="3068" max="3069" width="3" style="68" customWidth="1"/>
    <col min="3070" max="3070" width="1" style="68" customWidth="1"/>
    <col min="3071" max="3071" width="2" style="68" customWidth="1"/>
    <col min="3072" max="3072" width="0.88671875" style="68" customWidth="1"/>
    <col min="3073" max="3084" width="3" style="68" customWidth="1"/>
    <col min="3085" max="3085" width="11" style="68" customWidth="1"/>
    <col min="3086" max="3086" width="13.33203125" style="68" customWidth="1"/>
    <col min="3087" max="3087" width="3.5546875" style="68" customWidth="1"/>
    <col min="3088" max="3088" width="8.6640625" style="68" customWidth="1"/>
    <col min="3089" max="3089" width="5.6640625" style="68" customWidth="1"/>
    <col min="3090" max="3090" width="8.109375" style="68" bestFit="1" customWidth="1"/>
    <col min="3091" max="3091" width="1.33203125" style="68" customWidth="1"/>
    <col min="3092" max="3092" width="0" style="68" hidden="1" customWidth="1"/>
    <col min="3093" max="3095" width="3.44140625" style="68"/>
    <col min="3096" max="3096" width="4.44140625" style="68" customWidth="1"/>
    <col min="3097" max="3097" width="3.44140625" style="68"/>
    <col min="3098" max="3098" width="9.6640625" style="68" customWidth="1"/>
    <col min="3099" max="3099" width="4.33203125" style="68" customWidth="1"/>
    <col min="3100" max="3101" width="4.109375" style="68" customWidth="1"/>
    <col min="3102" max="3102" width="4.33203125" style="68" customWidth="1"/>
    <col min="3103" max="3103" width="5.33203125" style="68" customWidth="1"/>
    <col min="3104" max="3104" width="9.33203125" style="68" customWidth="1"/>
    <col min="3105" max="3105" width="5.6640625" style="68" customWidth="1"/>
    <col min="3106" max="3106" width="4.6640625" style="68" customWidth="1"/>
    <col min="3107" max="3107" width="5.33203125" style="68" customWidth="1"/>
    <col min="3108" max="3109" width="5.44140625" style="68" customWidth="1"/>
    <col min="3110" max="3323" width="3.44140625" style="68"/>
    <col min="3324" max="3325" width="3" style="68" customWidth="1"/>
    <col min="3326" max="3326" width="1" style="68" customWidth="1"/>
    <col min="3327" max="3327" width="2" style="68" customWidth="1"/>
    <col min="3328" max="3328" width="0.88671875" style="68" customWidth="1"/>
    <col min="3329" max="3340" width="3" style="68" customWidth="1"/>
    <col min="3341" max="3341" width="11" style="68" customWidth="1"/>
    <col min="3342" max="3342" width="13.33203125" style="68" customWidth="1"/>
    <col min="3343" max="3343" width="3.5546875" style="68" customWidth="1"/>
    <col min="3344" max="3344" width="8.6640625" style="68" customWidth="1"/>
    <col min="3345" max="3345" width="5.6640625" style="68" customWidth="1"/>
    <col min="3346" max="3346" width="8.109375" style="68" bestFit="1" customWidth="1"/>
    <col min="3347" max="3347" width="1.33203125" style="68" customWidth="1"/>
    <col min="3348" max="3348" width="0" style="68" hidden="1" customWidth="1"/>
    <col min="3349" max="3351" width="3.44140625" style="68"/>
    <col min="3352" max="3352" width="4.44140625" style="68" customWidth="1"/>
    <col min="3353" max="3353" width="3.44140625" style="68"/>
    <col min="3354" max="3354" width="9.6640625" style="68" customWidth="1"/>
    <col min="3355" max="3355" width="4.33203125" style="68" customWidth="1"/>
    <col min="3356" max="3357" width="4.109375" style="68" customWidth="1"/>
    <col min="3358" max="3358" width="4.33203125" style="68" customWidth="1"/>
    <col min="3359" max="3359" width="5.33203125" style="68" customWidth="1"/>
    <col min="3360" max="3360" width="9.33203125" style="68" customWidth="1"/>
    <col min="3361" max="3361" width="5.6640625" style="68" customWidth="1"/>
    <col min="3362" max="3362" width="4.6640625" style="68" customWidth="1"/>
    <col min="3363" max="3363" width="5.33203125" style="68" customWidth="1"/>
    <col min="3364" max="3365" width="5.44140625" style="68" customWidth="1"/>
    <col min="3366" max="3579" width="3.44140625" style="68"/>
    <col min="3580" max="3581" width="3" style="68" customWidth="1"/>
    <col min="3582" max="3582" width="1" style="68" customWidth="1"/>
    <col min="3583" max="3583" width="2" style="68" customWidth="1"/>
    <col min="3584" max="3584" width="0.88671875" style="68" customWidth="1"/>
    <col min="3585" max="3596" width="3" style="68" customWidth="1"/>
    <col min="3597" max="3597" width="11" style="68" customWidth="1"/>
    <col min="3598" max="3598" width="13.33203125" style="68" customWidth="1"/>
    <col min="3599" max="3599" width="3.5546875" style="68" customWidth="1"/>
    <col min="3600" max="3600" width="8.6640625" style="68" customWidth="1"/>
    <col min="3601" max="3601" width="5.6640625" style="68" customWidth="1"/>
    <col min="3602" max="3602" width="8.109375" style="68" bestFit="1" customWidth="1"/>
    <col min="3603" max="3603" width="1.33203125" style="68" customWidth="1"/>
    <col min="3604" max="3604" width="0" style="68" hidden="1" customWidth="1"/>
    <col min="3605" max="3607" width="3.44140625" style="68"/>
    <col min="3608" max="3608" width="4.44140625" style="68" customWidth="1"/>
    <col min="3609" max="3609" width="3.44140625" style="68"/>
    <col min="3610" max="3610" width="9.6640625" style="68" customWidth="1"/>
    <col min="3611" max="3611" width="4.33203125" style="68" customWidth="1"/>
    <col min="3612" max="3613" width="4.109375" style="68" customWidth="1"/>
    <col min="3614" max="3614" width="4.33203125" style="68" customWidth="1"/>
    <col min="3615" max="3615" width="5.33203125" style="68" customWidth="1"/>
    <col min="3616" max="3616" width="9.33203125" style="68" customWidth="1"/>
    <col min="3617" max="3617" width="5.6640625" style="68" customWidth="1"/>
    <col min="3618" max="3618" width="4.6640625" style="68" customWidth="1"/>
    <col min="3619" max="3619" width="5.33203125" style="68" customWidth="1"/>
    <col min="3620" max="3621" width="5.44140625" style="68" customWidth="1"/>
    <col min="3622" max="3835" width="3.44140625" style="68"/>
    <col min="3836" max="3837" width="3" style="68" customWidth="1"/>
    <col min="3838" max="3838" width="1" style="68" customWidth="1"/>
    <col min="3839" max="3839" width="2" style="68" customWidth="1"/>
    <col min="3840" max="3840" width="0.88671875" style="68" customWidth="1"/>
    <col min="3841" max="3852" width="3" style="68" customWidth="1"/>
    <col min="3853" max="3853" width="11" style="68" customWidth="1"/>
    <col min="3854" max="3854" width="13.33203125" style="68" customWidth="1"/>
    <col min="3855" max="3855" width="3.5546875" style="68" customWidth="1"/>
    <col min="3856" max="3856" width="8.6640625" style="68" customWidth="1"/>
    <col min="3857" max="3857" width="5.6640625" style="68" customWidth="1"/>
    <col min="3858" max="3858" width="8.109375" style="68" bestFit="1" customWidth="1"/>
    <col min="3859" max="3859" width="1.33203125" style="68" customWidth="1"/>
    <col min="3860" max="3860" width="0" style="68" hidden="1" customWidth="1"/>
    <col min="3861" max="3863" width="3.44140625" style="68"/>
    <col min="3864" max="3864" width="4.44140625" style="68" customWidth="1"/>
    <col min="3865" max="3865" width="3.44140625" style="68"/>
    <col min="3866" max="3866" width="9.6640625" style="68" customWidth="1"/>
    <col min="3867" max="3867" width="4.33203125" style="68" customWidth="1"/>
    <col min="3868" max="3869" width="4.109375" style="68" customWidth="1"/>
    <col min="3870" max="3870" width="4.33203125" style="68" customWidth="1"/>
    <col min="3871" max="3871" width="5.33203125" style="68" customWidth="1"/>
    <col min="3872" max="3872" width="9.33203125" style="68" customWidth="1"/>
    <col min="3873" max="3873" width="5.6640625" style="68" customWidth="1"/>
    <col min="3874" max="3874" width="4.6640625" style="68" customWidth="1"/>
    <col min="3875" max="3875" width="5.33203125" style="68" customWidth="1"/>
    <col min="3876" max="3877" width="5.44140625" style="68" customWidth="1"/>
    <col min="3878" max="4091" width="3.44140625" style="68"/>
    <col min="4092" max="4093" width="3" style="68" customWidth="1"/>
    <col min="4094" max="4094" width="1" style="68" customWidth="1"/>
    <col min="4095" max="4095" width="2" style="68" customWidth="1"/>
    <col min="4096" max="4096" width="0.88671875" style="68" customWidth="1"/>
    <col min="4097" max="4108" width="3" style="68" customWidth="1"/>
    <col min="4109" max="4109" width="11" style="68" customWidth="1"/>
    <col min="4110" max="4110" width="13.33203125" style="68" customWidth="1"/>
    <col min="4111" max="4111" width="3.5546875" style="68" customWidth="1"/>
    <col min="4112" max="4112" width="8.6640625" style="68" customWidth="1"/>
    <col min="4113" max="4113" width="5.6640625" style="68" customWidth="1"/>
    <col min="4114" max="4114" width="8.109375" style="68" bestFit="1" customWidth="1"/>
    <col min="4115" max="4115" width="1.33203125" style="68" customWidth="1"/>
    <col min="4116" max="4116" width="0" style="68" hidden="1" customWidth="1"/>
    <col min="4117" max="4119" width="3.44140625" style="68"/>
    <col min="4120" max="4120" width="4.44140625" style="68" customWidth="1"/>
    <col min="4121" max="4121" width="3.44140625" style="68"/>
    <col min="4122" max="4122" width="9.6640625" style="68" customWidth="1"/>
    <col min="4123" max="4123" width="4.33203125" style="68" customWidth="1"/>
    <col min="4124" max="4125" width="4.109375" style="68" customWidth="1"/>
    <col min="4126" max="4126" width="4.33203125" style="68" customWidth="1"/>
    <col min="4127" max="4127" width="5.33203125" style="68" customWidth="1"/>
    <col min="4128" max="4128" width="9.33203125" style="68" customWidth="1"/>
    <col min="4129" max="4129" width="5.6640625" style="68" customWidth="1"/>
    <col min="4130" max="4130" width="4.6640625" style="68" customWidth="1"/>
    <col min="4131" max="4131" width="5.33203125" style="68" customWidth="1"/>
    <col min="4132" max="4133" width="5.44140625" style="68" customWidth="1"/>
    <col min="4134" max="4347" width="3.44140625" style="68"/>
    <col min="4348" max="4349" width="3" style="68" customWidth="1"/>
    <col min="4350" max="4350" width="1" style="68" customWidth="1"/>
    <col min="4351" max="4351" width="2" style="68" customWidth="1"/>
    <col min="4352" max="4352" width="0.88671875" style="68" customWidth="1"/>
    <col min="4353" max="4364" width="3" style="68" customWidth="1"/>
    <col min="4365" max="4365" width="11" style="68" customWidth="1"/>
    <col min="4366" max="4366" width="13.33203125" style="68" customWidth="1"/>
    <col min="4367" max="4367" width="3.5546875" style="68" customWidth="1"/>
    <col min="4368" max="4368" width="8.6640625" style="68" customWidth="1"/>
    <col min="4369" max="4369" width="5.6640625" style="68" customWidth="1"/>
    <col min="4370" max="4370" width="8.109375" style="68" bestFit="1" customWidth="1"/>
    <col min="4371" max="4371" width="1.33203125" style="68" customWidth="1"/>
    <col min="4372" max="4372" width="0" style="68" hidden="1" customWidth="1"/>
    <col min="4373" max="4375" width="3.44140625" style="68"/>
    <col min="4376" max="4376" width="4.44140625" style="68" customWidth="1"/>
    <col min="4377" max="4377" width="3.44140625" style="68"/>
    <col min="4378" max="4378" width="9.6640625" style="68" customWidth="1"/>
    <col min="4379" max="4379" width="4.33203125" style="68" customWidth="1"/>
    <col min="4380" max="4381" width="4.109375" style="68" customWidth="1"/>
    <col min="4382" max="4382" width="4.33203125" style="68" customWidth="1"/>
    <col min="4383" max="4383" width="5.33203125" style="68" customWidth="1"/>
    <col min="4384" max="4384" width="9.33203125" style="68" customWidth="1"/>
    <col min="4385" max="4385" width="5.6640625" style="68" customWidth="1"/>
    <col min="4386" max="4386" width="4.6640625" style="68" customWidth="1"/>
    <col min="4387" max="4387" width="5.33203125" style="68" customWidth="1"/>
    <col min="4388" max="4389" width="5.44140625" style="68" customWidth="1"/>
    <col min="4390" max="4603" width="3.44140625" style="68"/>
    <col min="4604" max="4605" width="3" style="68" customWidth="1"/>
    <col min="4606" max="4606" width="1" style="68" customWidth="1"/>
    <col min="4607" max="4607" width="2" style="68" customWidth="1"/>
    <col min="4608" max="4608" width="0.88671875" style="68" customWidth="1"/>
    <col min="4609" max="4620" width="3" style="68" customWidth="1"/>
    <col min="4621" max="4621" width="11" style="68" customWidth="1"/>
    <col min="4622" max="4622" width="13.33203125" style="68" customWidth="1"/>
    <col min="4623" max="4623" width="3.5546875" style="68" customWidth="1"/>
    <col min="4624" max="4624" width="8.6640625" style="68" customWidth="1"/>
    <col min="4625" max="4625" width="5.6640625" style="68" customWidth="1"/>
    <col min="4626" max="4626" width="8.109375" style="68" bestFit="1" customWidth="1"/>
    <col min="4627" max="4627" width="1.33203125" style="68" customWidth="1"/>
    <col min="4628" max="4628" width="0" style="68" hidden="1" customWidth="1"/>
    <col min="4629" max="4631" width="3.44140625" style="68"/>
    <col min="4632" max="4632" width="4.44140625" style="68" customWidth="1"/>
    <col min="4633" max="4633" width="3.44140625" style="68"/>
    <col min="4634" max="4634" width="9.6640625" style="68" customWidth="1"/>
    <col min="4635" max="4635" width="4.33203125" style="68" customWidth="1"/>
    <col min="4636" max="4637" width="4.109375" style="68" customWidth="1"/>
    <col min="4638" max="4638" width="4.33203125" style="68" customWidth="1"/>
    <col min="4639" max="4639" width="5.33203125" style="68" customWidth="1"/>
    <col min="4640" max="4640" width="9.33203125" style="68" customWidth="1"/>
    <col min="4641" max="4641" width="5.6640625" style="68" customWidth="1"/>
    <col min="4642" max="4642" width="4.6640625" style="68" customWidth="1"/>
    <col min="4643" max="4643" width="5.33203125" style="68" customWidth="1"/>
    <col min="4644" max="4645" width="5.44140625" style="68" customWidth="1"/>
    <col min="4646" max="4859" width="3.44140625" style="68"/>
    <col min="4860" max="4861" width="3" style="68" customWidth="1"/>
    <col min="4862" max="4862" width="1" style="68" customWidth="1"/>
    <col min="4863" max="4863" width="2" style="68" customWidth="1"/>
    <col min="4864" max="4864" width="0.88671875" style="68" customWidth="1"/>
    <col min="4865" max="4876" width="3" style="68" customWidth="1"/>
    <col min="4877" max="4877" width="11" style="68" customWidth="1"/>
    <col min="4878" max="4878" width="13.33203125" style="68" customWidth="1"/>
    <col min="4879" max="4879" width="3.5546875" style="68" customWidth="1"/>
    <col min="4880" max="4880" width="8.6640625" style="68" customWidth="1"/>
    <col min="4881" max="4881" width="5.6640625" style="68" customWidth="1"/>
    <col min="4882" max="4882" width="8.109375" style="68" bestFit="1" customWidth="1"/>
    <col min="4883" max="4883" width="1.33203125" style="68" customWidth="1"/>
    <col min="4884" max="4884" width="0" style="68" hidden="1" customWidth="1"/>
    <col min="4885" max="4887" width="3.44140625" style="68"/>
    <col min="4888" max="4888" width="4.44140625" style="68" customWidth="1"/>
    <col min="4889" max="4889" width="3.44140625" style="68"/>
    <col min="4890" max="4890" width="9.6640625" style="68" customWidth="1"/>
    <col min="4891" max="4891" width="4.33203125" style="68" customWidth="1"/>
    <col min="4892" max="4893" width="4.109375" style="68" customWidth="1"/>
    <col min="4894" max="4894" width="4.33203125" style="68" customWidth="1"/>
    <col min="4895" max="4895" width="5.33203125" style="68" customWidth="1"/>
    <col min="4896" max="4896" width="9.33203125" style="68" customWidth="1"/>
    <col min="4897" max="4897" width="5.6640625" style="68" customWidth="1"/>
    <col min="4898" max="4898" width="4.6640625" style="68" customWidth="1"/>
    <col min="4899" max="4899" width="5.33203125" style="68" customWidth="1"/>
    <col min="4900" max="4901" width="5.44140625" style="68" customWidth="1"/>
    <col min="4902" max="5115" width="3.44140625" style="68"/>
    <col min="5116" max="5117" width="3" style="68" customWidth="1"/>
    <col min="5118" max="5118" width="1" style="68" customWidth="1"/>
    <col min="5119" max="5119" width="2" style="68" customWidth="1"/>
    <col min="5120" max="5120" width="0.88671875" style="68" customWidth="1"/>
    <col min="5121" max="5132" width="3" style="68" customWidth="1"/>
    <col min="5133" max="5133" width="11" style="68" customWidth="1"/>
    <col min="5134" max="5134" width="13.33203125" style="68" customWidth="1"/>
    <col min="5135" max="5135" width="3.5546875" style="68" customWidth="1"/>
    <col min="5136" max="5136" width="8.6640625" style="68" customWidth="1"/>
    <col min="5137" max="5137" width="5.6640625" style="68" customWidth="1"/>
    <col min="5138" max="5138" width="8.109375" style="68" bestFit="1" customWidth="1"/>
    <col min="5139" max="5139" width="1.33203125" style="68" customWidth="1"/>
    <col min="5140" max="5140" width="0" style="68" hidden="1" customWidth="1"/>
    <col min="5141" max="5143" width="3.44140625" style="68"/>
    <col min="5144" max="5144" width="4.44140625" style="68" customWidth="1"/>
    <col min="5145" max="5145" width="3.44140625" style="68"/>
    <col min="5146" max="5146" width="9.6640625" style="68" customWidth="1"/>
    <col min="5147" max="5147" width="4.33203125" style="68" customWidth="1"/>
    <col min="5148" max="5149" width="4.109375" style="68" customWidth="1"/>
    <col min="5150" max="5150" width="4.33203125" style="68" customWidth="1"/>
    <col min="5151" max="5151" width="5.33203125" style="68" customWidth="1"/>
    <col min="5152" max="5152" width="9.33203125" style="68" customWidth="1"/>
    <col min="5153" max="5153" width="5.6640625" style="68" customWidth="1"/>
    <col min="5154" max="5154" width="4.6640625" style="68" customWidth="1"/>
    <col min="5155" max="5155" width="5.33203125" style="68" customWidth="1"/>
    <col min="5156" max="5157" width="5.44140625" style="68" customWidth="1"/>
    <col min="5158" max="5371" width="3.44140625" style="68"/>
    <col min="5372" max="5373" width="3" style="68" customWidth="1"/>
    <col min="5374" max="5374" width="1" style="68" customWidth="1"/>
    <col min="5375" max="5375" width="2" style="68" customWidth="1"/>
    <col min="5376" max="5376" width="0.88671875" style="68" customWidth="1"/>
    <col min="5377" max="5388" width="3" style="68" customWidth="1"/>
    <col min="5389" max="5389" width="11" style="68" customWidth="1"/>
    <col min="5390" max="5390" width="13.33203125" style="68" customWidth="1"/>
    <col min="5391" max="5391" width="3.5546875" style="68" customWidth="1"/>
    <col min="5392" max="5392" width="8.6640625" style="68" customWidth="1"/>
    <col min="5393" max="5393" width="5.6640625" style="68" customWidth="1"/>
    <col min="5394" max="5394" width="8.109375" style="68" bestFit="1" customWidth="1"/>
    <col min="5395" max="5395" width="1.33203125" style="68" customWidth="1"/>
    <col min="5396" max="5396" width="0" style="68" hidden="1" customWidth="1"/>
    <col min="5397" max="5399" width="3.44140625" style="68"/>
    <col min="5400" max="5400" width="4.44140625" style="68" customWidth="1"/>
    <col min="5401" max="5401" width="3.44140625" style="68"/>
    <col min="5402" max="5402" width="9.6640625" style="68" customWidth="1"/>
    <col min="5403" max="5403" width="4.33203125" style="68" customWidth="1"/>
    <col min="5404" max="5405" width="4.109375" style="68" customWidth="1"/>
    <col min="5406" max="5406" width="4.33203125" style="68" customWidth="1"/>
    <col min="5407" max="5407" width="5.33203125" style="68" customWidth="1"/>
    <col min="5408" max="5408" width="9.33203125" style="68" customWidth="1"/>
    <col min="5409" max="5409" width="5.6640625" style="68" customWidth="1"/>
    <col min="5410" max="5410" width="4.6640625" style="68" customWidth="1"/>
    <col min="5411" max="5411" width="5.33203125" style="68" customWidth="1"/>
    <col min="5412" max="5413" width="5.44140625" style="68" customWidth="1"/>
    <col min="5414" max="5627" width="3.44140625" style="68"/>
    <col min="5628" max="5629" width="3" style="68" customWidth="1"/>
    <col min="5630" max="5630" width="1" style="68" customWidth="1"/>
    <col min="5631" max="5631" width="2" style="68" customWidth="1"/>
    <col min="5632" max="5632" width="0.88671875" style="68" customWidth="1"/>
    <col min="5633" max="5644" width="3" style="68" customWidth="1"/>
    <col min="5645" max="5645" width="11" style="68" customWidth="1"/>
    <col min="5646" max="5646" width="13.33203125" style="68" customWidth="1"/>
    <col min="5647" max="5647" width="3.5546875" style="68" customWidth="1"/>
    <col min="5648" max="5648" width="8.6640625" style="68" customWidth="1"/>
    <col min="5649" max="5649" width="5.6640625" style="68" customWidth="1"/>
    <col min="5650" max="5650" width="8.109375" style="68" bestFit="1" customWidth="1"/>
    <col min="5651" max="5651" width="1.33203125" style="68" customWidth="1"/>
    <col min="5652" max="5652" width="0" style="68" hidden="1" customWidth="1"/>
    <col min="5653" max="5655" width="3.44140625" style="68"/>
    <col min="5656" max="5656" width="4.44140625" style="68" customWidth="1"/>
    <col min="5657" max="5657" width="3.44140625" style="68"/>
    <col min="5658" max="5658" width="9.6640625" style="68" customWidth="1"/>
    <col min="5659" max="5659" width="4.33203125" style="68" customWidth="1"/>
    <col min="5660" max="5661" width="4.109375" style="68" customWidth="1"/>
    <col min="5662" max="5662" width="4.33203125" style="68" customWidth="1"/>
    <col min="5663" max="5663" width="5.33203125" style="68" customWidth="1"/>
    <col min="5664" max="5664" width="9.33203125" style="68" customWidth="1"/>
    <col min="5665" max="5665" width="5.6640625" style="68" customWidth="1"/>
    <col min="5666" max="5666" width="4.6640625" style="68" customWidth="1"/>
    <col min="5667" max="5667" width="5.33203125" style="68" customWidth="1"/>
    <col min="5668" max="5669" width="5.44140625" style="68" customWidth="1"/>
    <col min="5670" max="5883" width="3.44140625" style="68"/>
    <col min="5884" max="5885" width="3" style="68" customWidth="1"/>
    <col min="5886" max="5886" width="1" style="68" customWidth="1"/>
    <col min="5887" max="5887" width="2" style="68" customWidth="1"/>
    <col min="5888" max="5888" width="0.88671875" style="68" customWidth="1"/>
    <col min="5889" max="5900" width="3" style="68" customWidth="1"/>
    <col min="5901" max="5901" width="11" style="68" customWidth="1"/>
    <col min="5902" max="5902" width="13.33203125" style="68" customWidth="1"/>
    <col min="5903" max="5903" width="3.5546875" style="68" customWidth="1"/>
    <col min="5904" max="5904" width="8.6640625" style="68" customWidth="1"/>
    <col min="5905" max="5905" width="5.6640625" style="68" customWidth="1"/>
    <col min="5906" max="5906" width="8.109375" style="68" bestFit="1" customWidth="1"/>
    <col min="5907" max="5907" width="1.33203125" style="68" customWidth="1"/>
    <col min="5908" max="5908" width="0" style="68" hidden="1" customWidth="1"/>
    <col min="5909" max="5911" width="3.44140625" style="68"/>
    <col min="5912" max="5912" width="4.44140625" style="68" customWidth="1"/>
    <col min="5913" max="5913" width="3.44140625" style="68"/>
    <col min="5914" max="5914" width="9.6640625" style="68" customWidth="1"/>
    <col min="5915" max="5915" width="4.33203125" style="68" customWidth="1"/>
    <col min="5916" max="5917" width="4.109375" style="68" customWidth="1"/>
    <col min="5918" max="5918" width="4.33203125" style="68" customWidth="1"/>
    <col min="5919" max="5919" width="5.33203125" style="68" customWidth="1"/>
    <col min="5920" max="5920" width="9.33203125" style="68" customWidth="1"/>
    <col min="5921" max="5921" width="5.6640625" style="68" customWidth="1"/>
    <col min="5922" max="5922" width="4.6640625" style="68" customWidth="1"/>
    <col min="5923" max="5923" width="5.33203125" style="68" customWidth="1"/>
    <col min="5924" max="5925" width="5.44140625" style="68" customWidth="1"/>
    <col min="5926" max="6139" width="3.44140625" style="68"/>
    <col min="6140" max="6141" width="3" style="68" customWidth="1"/>
    <col min="6142" max="6142" width="1" style="68" customWidth="1"/>
    <col min="6143" max="6143" width="2" style="68" customWidth="1"/>
    <col min="6144" max="6144" width="0.88671875" style="68" customWidth="1"/>
    <col min="6145" max="6156" width="3" style="68" customWidth="1"/>
    <col min="6157" max="6157" width="11" style="68" customWidth="1"/>
    <col min="6158" max="6158" width="13.33203125" style="68" customWidth="1"/>
    <col min="6159" max="6159" width="3.5546875" style="68" customWidth="1"/>
    <col min="6160" max="6160" width="8.6640625" style="68" customWidth="1"/>
    <col min="6161" max="6161" width="5.6640625" style="68" customWidth="1"/>
    <col min="6162" max="6162" width="8.109375" style="68" bestFit="1" customWidth="1"/>
    <col min="6163" max="6163" width="1.33203125" style="68" customWidth="1"/>
    <col min="6164" max="6164" width="0" style="68" hidden="1" customWidth="1"/>
    <col min="6165" max="6167" width="3.44140625" style="68"/>
    <col min="6168" max="6168" width="4.44140625" style="68" customWidth="1"/>
    <col min="6169" max="6169" width="3.44140625" style="68"/>
    <col min="6170" max="6170" width="9.6640625" style="68" customWidth="1"/>
    <col min="6171" max="6171" width="4.33203125" style="68" customWidth="1"/>
    <col min="6172" max="6173" width="4.109375" style="68" customWidth="1"/>
    <col min="6174" max="6174" width="4.33203125" style="68" customWidth="1"/>
    <col min="6175" max="6175" width="5.33203125" style="68" customWidth="1"/>
    <col min="6176" max="6176" width="9.33203125" style="68" customWidth="1"/>
    <col min="6177" max="6177" width="5.6640625" style="68" customWidth="1"/>
    <col min="6178" max="6178" width="4.6640625" style="68" customWidth="1"/>
    <col min="6179" max="6179" width="5.33203125" style="68" customWidth="1"/>
    <col min="6180" max="6181" width="5.44140625" style="68" customWidth="1"/>
    <col min="6182" max="6395" width="3.44140625" style="68"/>
    <col min="6396" max="6397" width="3" style="68" customWidth="1"/>
    <col min="6398" max="6398" width="1" style="68" customWidth="1"/>
    <col min="6399" max="6399" width="2" style="68" customWidth="1"/>
    <col min="6400" max="6400" width="0.88671875" style="68" customWidth="1"/>
    <col min="6401" max="6412" width="3" style="68" customWidth="1"/>
    <col min="6413" max="6413" width="11" style="68" customWidth="1"/>
    <col min="6414" max="6414" width="13.33203125" style="68" customWidth="1"/>
    <col min="6415" max="6415" width="3.5546875" style="68" customWidth="1"/>
    <col min="6416" max="6416" width="8.6640625" style="68" customWidth="1"/>
    <col min="6417" max="6417" width="5.6640625" style="68" customWidth="1"/>
    <col min="6418" max="6418" width="8.109375" style="68" bestFit="1" customWidth="1"/>
    <col min="6419" max="6419" width="1.33203125" style="68" customWidth="1"/>
    <col min="6420" max="6420" width="0" style="68" hidden="1" customWidth="1"/>
    <col min="6421" max="6423" width="3.44140625" style="68"/>
    <col min="6424" max="6424" width="4.44140625" style="68" customWidth="1"/>
    <col min="6425" max="6425" width="3.44140625" style="68"/>
    <col min="6426" max="6426" width="9.6640625" style="68" customWidth="1"/>
    <col min="6427" max="6427" width="4.33203125" style="68" customWidth="1"/>
    <col min="6428" max="6429" width="4.109375" style="68" customWidth="1"/>
    <col min="6430" max="6430" width="4.33203125" style="68" customWidth="1"/>
    <col min="6431" max="6431" width="5.33203125" style="68" customWidth="1"/>
    <col min="6432" max="6432" width="9.33203125" style="68" customWidth="1"/>
    <col min="6433" max="6433" width="5.6640625" style="68" customWidth="1"/>
    <col min="6434" max="6434" width="4.6640625" style="68" customWidth="1"/>
    <col min="6435" max="6435" width="5.33203125" style="68" customWidth="1"/>
    <col min="6436" max="6437" width="5.44140625" style="68" customWidth="1"/>
    <col min="6438" max="6651" width="3.44140625" style="68"/>
    <col min="6652" max="6653" width="3" style="68" customWidth="1"/>
    <col min="6654" max="6654" width="1" style="68" customWidth="1"/>
    <col min="6655" max="6655" width="2" style="68" customWidth="1"/>
    <col min="6656" max="6656" width="0.88671875" style="68" customWidth="1"/>
    <col min="6657" max="6668" width="3" style="68" customWidth="1"/>
    <col min="6669" max="6669" width="11" style="68" customWidth="1"/>
    <col min="6670" max="6670" width="13.33203125" style="68" customWidth="1"/>
    <col min="6671" max="6671" width="3.5546875" style="68" customWidth="1"/>
    <col min="6672" max="6672" width="8.6640625" style="68" customWidth="1"/>
    <col min="6673" max="6673" width="5.6640625" style="68" customWidth="1"/>
    <col min="6674" max="6674" width="8.109375" style="68" bestFit="1" customWidth="1"/>
    <col min="6675" max="6675" width="1.33203125" style="68" customWidth="1"/>
    <col min="6676" max="6676" width="0" style="68" hidden="1" customWidth="1"/>
    <col min="6677" max="6679" width="3.44140625" style="68"/>
    <col min="6680" max="6680" width="4.44140625" style="68" customWidth="1"/>
    <col min="6681" max="6681" width="3.44140625" style="68"/>
    <col min="6682" max="6682" width="9.6640625" style="68" customWidth="1"/>
    <col min="6683" max="6683" width="4.33203125" style="68" customWidth="1"/>
    <col min="6684" max="6685" width="4.109375" style="68" customWidth="1"/>
    <col min="6686" max="6686" width="4.33203125" style="68" customWidth="1"/>
    <col min="6687" max="6687" width="5.33203125" style="68" customWidth="1"/>
    <col min="6688" max="6688" width="9.33203125" style="68" customWidth="1"/>
    <col min="6689" max="6689" width="5.6640625" style="68" customWidth="1"/>
    <col min="6690" max="6690" width="4.6640625" style="68" customWidth="1"/>
    <col min="6691" max="6691" width="5.33203125" style="68" customWidth="1"/>
    <col min="6692" max="6693" width="5.44140625" style="68" customWidth="1"/>
    <col min="6694" max="6907" width="3.44140625" style="68"/>
    <col min="6908" max="6909" width="3" style="68" customWidth="1"/>
    <col min="6910" max="6910" width="1" style="68" customWidth="1"/>
    <col min="6911" max="6911" width="2" style="68" customWidth="1"/>
    <col min="6912" max="6912" width="0.88671875" style="68" customWidth="1"/>
    <col min="6913" max="6924" width="3" style="68" customWidth="1"/>
    <col min="6925" max="6925" width="11" style="68" customWidth="1"/>
    <col min="6926" max="6926" width="13.33203125" style="68" customWidth="1"/>
    <col min="6927" max="6927" width="3.5546875" style="68" customWidth="1"/>
    <col min="6928" max="6928" width="8.6640625" style="68" customWidth="1"/>
    <col min="6929" max="6929" width="5.6640625" style="68" customWidth="1"/>
    <col min="6930" max="6930" width="8.109375" style="68" bestFit="1" customWidth="1"/>
    <col min="6931" max="6931" width="1.33203125" style="68" customWidth="1"/>
    <col min="6932" max="6932" width="0" style="68" hidden="1" customWidth="1"/>
    <col min="6933" max="6935" width="3.44140625" style="68"/>
    <col min="6936" max="6936" width="4.44140625" style="68" customWidth="1"/>
    <col min="6937" max="6937" width="3.44140625" style="68"/>
    <col min="6938" max="6938" width="9.6640625" style="68" customWidth="1"/>
    <col min="6939" max="6939" width="4.33203125" style="68" customWidth="1"/>
    <col min="6940" max="6941" width="4.109375" style="68" customWidth="1"/>
    <col min="6942" max="6942" width="4.33203125" style="68" customWidth="1"/>
    <col min="6943" max="6943" width="5.33203125" style="68" customWidth="1"/>
    <col min="6944" max="6944" width="9.33203125" style="68" customWidth="1"/>
    <col min="6945" max="6945" width="5.6640625" style="68" customWidth="1"/>
    <col min="6946" max="6946" width="4.6640625" style="68" customWidth="1"/>
    <col min="6947" max="6947" width="5.33203125" style="68" customWidth="1"/>
    <col min="6948" max="6949" width="5.44140625" style="68" customWidth="1"/>
    <col min="6950" max="7163" width="3.44140625" style="68"/>
    <col min="7164" max="7165" width="3" style="68" customWidth="1"/>
    <col min="7166" max="7166" width="1" style="68" customWidth="1"/>
    <col min="7167" max="7167" width="2" style="68" customWidth="1"/>
    <col min="7168" max="7168" width="0.88671875" style="68" customWidth="1"/>
    <col min="7169" max="7180" width="3" style="68" customWidth="1"/>
    <col min="7181" max="7181" width="11" style="68" customWidth="1"/>
    <col min="7182" max="7182" width="13.33203125" style="68" customWidth="1"/>
    <col min="7183" max="7183" width="3.5546875" style="68" customWidth="1"/>
    <col min="7184" max="7184" width="8.6640625" style="68" customWidth="1"/>
    <col min="7185" max="7185" width="5.6640625" style="68" customWidth="1"/>
    <col min="7186" max="7186" width="8.109375" style="68" bestFit="1" customWidth="1"/>
    <col min="7187" max="7187" width="1.33203125" style="68" customWidth="1"/>
    <col min="7188" max="7188" width="0" style="68" hidden="1" customWidth="1"/>
    <col min="7189" max="7191" width="3.44140625" style="68"/>
    <col min="7192" max="7192" width="4.44140625" style="68" customWidth="1"/>
    <col min="7193" max="7193" width="3.44140625" style="68"/>
    <col min="7194" max="7194" width="9.6640625" style="68" customWidth="1"/>
    <col min="7195" max="7195" width="4.33203125" style="68" customWidth="1"/>
    <col min="7196" max="7197" width="4.109375" style="68" customWidth="1"/>
    <col min="7198" max="7198" width="4.33203125" style="68" customWidth="1"/>
    <col min="7199" max="7199" width="5.33203125" style="68" customWidth="1"/>
    <col min="7200" max="7200" width="9.33203125" style="68" customWidth="1"/>
    <col min="7201" max="7201" width="5.6640625" style="68" customWidth="1"/>
    <col min="7202" max="7202" width="4.6640625" style="68" customWidth="1"/>
    <col min="7203" max="7203" width="5.33203125" style="68" customWidth="1"/>
    <col min="7204" max="7205" width="5.44140625" style="68" customWidth="1"/>
    <col min="7206" max="7419" width="3.44140625" style="68"/>
    <col min="7420" max="7421" width="3" style="68" customWidth="1"/>
    <col min="7422" max="7422" width="1" style="68" customWidth="1"/>
    <col min="7423" max="7423" width="2" style="68" customWidth="1"/>
    <col min="7424" max="7424" width="0.88671875" style="68" customWidth="1"/>
    <col min="7425" max="7436" width="3" style="68" customWidth="1"/>
    <col min="7437" max="7437" width="11" style="68" customWidth="1"/>
    <col min="7438" max="7438" width="13.33203125" style="68" customWidth="1"/>
    <col min="7439" max="7439" width="3.5546875" style="68" customWidth="1"/>
    <col min="7440" max="7440" width="8.6640625" style="68" customWidth="1"/>
    <col min="7441" max="7441" width="5.6640625" style="68" customWidth="1"/>
    <col min="7442" max="7442" width="8.109375" style="68" bestFit="1" customWidth="1"/>
    <col min="7443" max="7443" width="1.33203125" style="68" customWidth="1"/>
    <col min="7444" max="7444" width="0" style="68" hidden="1" customWidth="1"/>
    <col min="7445" max="7447" width="3.44140625" style="68"/>
    <col min="7448" max="7448" width="4.44140625" style="68" customWidth="1"/>
    <col min="7449" max="7449" width="3.44140625" style="68"/>
    <col min="7450" max="7450" width="9.6640625" style="68" customWidth="1"/>
    <col min="7451" max="7451" width="4.33203125" style="68" customWidth="1"/>
    <col min="7452" max="7453" width="4.109375" style="68" customWidth="1"/>
    <col min="7454" max="7454" width="4.33203125" style="68" customWidth="1"/>
    <col min="7455" max="7455" width="5.33203125" style="68" customWidth="1"/>
    <col min="7456" max="7456" width="9.33203125" style="68" customWidth="1"/>
    <col min="7457" max="7457" width="5.6640625" style="68" customWidth="1"/>
    <col min="7458" max="7458" width="4.6640625" style="68" customWidth="1"/>
    <col min="7459" max="7459" width="5.33203125" style="68" customWidth="1"/>
    <col min="7460" max="7461" width="5.44140625" style="68" customWidth="1"/>
    <col min="7462" max="7675" width="3.44140625" style="68"/>
    <col min="7676" max="7677" width="3" style="68" customWidth="1"/>
    <col min="7678" max="7678" width="1" style="68" customWidth="1"/>
    <col min="7679" max="7679" width="2" style="68" customWidth="1"/>
    <col min="7680" max="7680" width="0.88671875" style="68" customWidth="1"/>
    <col min="7681" max="7692" width="3" style="68" customWidth="1"/>
    <col min="7693" max="7693" width="11" style="68" customWidth="1"/>
    <col min="7694" max="7694" width="13.33203125" style="68" customWidth="1"/>
    <col min="7695" max="7695" width="3.5546875" style="68" customWidth="1"/>
    <col min="7696" max="7696" width="8.6640625" style="68" customWidth="1"/>
    <col min="7697" max="7697" width="5.6640625" style="68" customWidth="1"/>
    <col min="7698" max="7698" width="8.109375" style="68" bestFit="1" customWidth="1"/>
    <col min="7699" max="7699" width="1.33203125" style="68" customWidth="1"/>
    <col min="7700" max="7700" width="0" style="68" hidden="1" customWidth="1"/>
    <col min="7701" max="7703" width="3.44140625" style="68"/>
    <col min="7704" max="7704" width="4.44140625" style="68" customWidth="1"/>
    <col min="7705" max="7705" width="3.44140625" style="68"/>
    <col min="7706" max="7706" width="9.6640625" style="68" customWidth="1"/>
    <col min="7707" max="7707" width="4.33203125" style="68" customWidth="1"/>
    <col min="7708" max="7709" width="4.109375" style="68" customWidth="1"/>
    <col min="7710" max="7710" width="4.33203125" style="68" customWidth="1"/>
    <col min="7711" max="7711" width="5.33203125" style="68" customWidth="1"/>
    <col min="7712" max="7712" width="9.33203125" style="68" customWidth="1"/>
    <col min="7713" max="7713" width="5.6640625" style="68" customWidth="1"/>
    <col min="7714" max="7714" width="4.6640625" style="68" customWidth="1"/>
    <col min="7715" max="7715" width="5.33203125" style="68" customWidth="1"/>
    <col min="7716" max="7717" width="5.44140625" style="68" customWidth="1"/>
    <col min="7718" max="7931" width="3.44140625" style="68"/>
    <col min="7932" max="7933" width="3" style="68" customWidth="1"/>
    <col min="7934" max="7934" width="1" style="68" customWidth="1"/>
    <col min="7935" max="7935" width="2" style="68" customWidth="1"/>
    <col min="7936" max="7936" width="0.88671875" style="68" customWidth="1"/>
    <col min="7937" max="7948" width="3" style="68" customWidth="1"/>
    <col min="7949" max="7949" width="11" style="68" customWidth="1"/>
    <col min="7950" max="7950" width="13.33203125" style="68" customWidth="1"/>
    <col min="7951" max="7951" width="3.5546875" style="68" customWidth="1"/>
    <col min="7952" max="7952" width="8.6640625" style="68" customWidth="1"/>
    <col min="7953" max="7953" width="5.6640625" style="68" customWidth="1"/>
    <col min="7954" max="7954" width="8.109375" style="68" bestFit="1" customWidth="1"/>
    <col min="7955" max="7955" width="1.33203125" style="68" customWidth="1"/>
    <col min="7956" max="7956" width="0" style="68" hidden="1" customWidth="1"/>
    <col min="7957" max="7959" width="3.44140625" style="68"/>
    <col min="7960" max="7960" width="4.44140625" style="68" customWidth="1"/>
    <col min="7961" max="7961" width="3.44140625" style="68"/>
    <col min="7962" max="7962" width="9.6640625" style="68" customWidth="1"/>
    <col min="7963" max="7963" width="4.33203125" style="68" customWidth="1"/>
    <col min="7964" max="7965" width="4.109375" style="68" customWidth="1"/>
    <col min="7966" max="7966" width="4.33203125" style="68" customWidth="1"/>
    <col min="7967" max="7967" width="5.33203125" style="68" customWidth="1"/>
    <col min="7968" max="7968" width="9.33203125" style="68" customWidth="1"/>
    <col min="7969" max="7969" width="5.6640625" style="68" customWidth="1"/>
    <col min="7970" max="7970" width="4.6640625" style="68" customWidth="1"/>
    <col min="7971" max="7971" width="5.33203125" style="68" customWidth="1"/>
    <col min="7972" max="7973" width="5.44140625" style="68" customWidth="1"/>
    <col min="7974" max="8187" width="3.44140625" style="68"/>
    <col min="8188" max="8189" width="3" style="68" customWidth="1"/>
    <col min="8190" max="8190" width="1" style="68" customWidth="1"/>
    <col min="8191" max="8191" width="2" style="68" customWidth="1"/>
    <col min="8192" max="8192" width="0.88671875" style="68" customWidth="1"/>
    <col min="8193" max="8204" width="3" style="68" customWidth="1"/>
    <col min="8205" max="8205" width="11" style="68" customWidth="1"/>
    <col min="8206" max="8206" width="13.33203125" style="68" customWidth="1"/>
    <col min="8207" max="8207" width="3.5546875" style="68" customWidth="1"/>
    <col min="8208" max="8208" width="8.6640625" style="68" customWidth="1"/>
    <col min="8209" max="8209" width="5.6640625" style="68" customWidth="1"/>
    <col min="8210" max="8210" width="8.109375" style="68" bestFit="1" customWidth="1"/>
    <col min="8211" max="8211" width="1.33203125" style="68" customWidth="1"/>
    <col min="8212" max="8212" width="0" style="68" hidden="1" customWidth="1"/>
    <col min="8213" max="8215" width="3.44140625" style="68"/>
    <col min="8216" max="8216" width="4.44140625" style="68" customWidth="1"/>
    <col min="8217" max="8217" width="3.44140625" style="68"/>
    <col min="8218" max="8218" width="9.6640625" style="68" customWidth="1"/>
    <col min="8219" max="8219" width="4.33203125" style="68" customWidth="1"/>
    <col min="8220" max="8221" width="4.109375" style="68" customWidth="1"/>
    <col min="8222" max="8222" width="4.33203125" style="68" customWidth="1"/>
    <col min="8223" max="8223" width="5.33203125" style="68" customWidth="1"/>
    <col min="8224" max="8224" width="9.33203125" style="68" customWidth="1"/>
    <col min="8225" max="8225" width="5.6640625" style="68" customWidth="1"/>
    <col min="8226" max="8226" width="4.6640625" style="68" customWidth="1"/>
    <col min="8227" max="8227" width="5.33203125" style="68" customWidth="1"/>
    <col min="8228" max="8229" width="5.44140625" style="68" customWidth="1"/>
    <col min="8230" max="8443" width="3.44140625" style="68"/>
    <col min="8444" max="8445" width="3" style="68" customWidth="1"/>
    <col min="8446" max="8446" width="1" style="68" customWidth="1"/>
    <col min="8447" max="8447" width="2" style="68" customWidth="1"/>
    <col min="8448" max="8448" width="0.88671875" style="68" customWidth="1"/>
    <col min="8449" max="8460" width="3" style="68" customWidth="1"/>
    <col min="8461" max="8461" width="11" style="68" customWidth="1"/>
    <col min="8462" max="8462" width="13.33203125" style="68" customWidth="1"/>
    <col min="8463" max="8463" width="3.5546875" style="68" customWidth="1"/>
    <col min="8464" max="8464" width="8.6640625" style="68" customWidth="1"/>
    <col min="8465" max="8465" width="5.6640625" style="68" customWidth="1"/>
    <col min="8466" max="8466" width="8.109375" style="68" bestFit="1" customWidth="1"/>
    <col min="8467" max="8467" width="1.33203125" style="68" customWidth="1"/>
    <col min="8468" max="8468" width="0" style="68" hidden="1" customWidth="1"/>
    <col min="8469" max="8471" width="3.44140625" style="68"/>
    <col min="8472" max="8472" width="4.44140625" style="68" customWidth="1"/>
    <col min="8473" max="8473" width="3.44140625" style="68"/>
    <col min="8474" max="8474" width="9.6640625" style="68" customWidth="1"/>
    <col min="8475" max="8475" width="4.33203125" style="68" customWidth="1"/>
    <col min="8476" max="8477" width="4.109375" style="68" customWidth="1"/>
    <col min="8478" max="8478" width="4.33203125" style="68" customWidth="1"/>
    <col min="8479" max="8479" width="5.33203125" style="68" customWidth="1"/>
    <col min="8480" max="8480" width="9.33203125" style="68" customWidth="1"/>
    <col min="8481" max="8481" width="5.6640625" style="68" customWidth="1"/>
    <col min="8482" max="8482" width="4.6640625" style="68" customWidth="1"/>
    <col min="8483" max="8483" width="5.33203125" style="68" customWidth="1"/>
    <col min="8484" max="8485" width="5.44140625" style="68" customWidth="1"/>
    <col min="8486" max="8699" width="3.44140625" style="68"/>
    <col min="8700" max="8701" width="3" style="68" customWidth="1"/>
    <col min="8702" max="8702" width="1" style="68" customWidth="1"/>
    <col min="8703" max="8703" width="2" style="68" customWidth="1"/>
    <col min="8704" max="8704" width="0.88671875" style="68" customWidth="1"/>
    <col min="8705" max="8716" width="3" style="68" customWidth="1"/>
    <col min="8717" max="8717" width="11" style="68" customWidth="1"/>
    <col min="8718" max="8718" width="13.33203125" style="68" customWidth="1"/>
    <col min="8719" max="8719" width="3.5546875" style="68" customWidth="1"/>
    <col min="8720" max="8720" width="8.6640625" style="68" customWidth="1"/>
    <col min="8721" max="8721" width="5.6640625" style="68" customWidth="1"/>
    <col min="8722" max="8722" width="8.109375" style="68" bestFit="1" customWidth="1"/>
    <col min="8723" max="8723" width="1.33203125" style="68" customWidth="1"/>
    <col min="8724" max="8724" width="0" style="68" hidden="1" customWidth="1"/>
    <col min="8725" max="8727" width="3.44140625" style="68"/>
    <col min="8728" max="8728" width="4.44140625" style="68" customWidth="1"/>
    <col min="8729" max="8729" width="3.44140625" style="68"/>
    <col min="8730" max="8730" width="9.6640625" style="68" customWidth="1"/>
    <col min="8731" max="8731" width="4.33203125" style="68" customWidth="1"/>
    <col min="8732" max="8733" width="4.109375" style="68" customWidth="1"/>
    <col min="8734" max="8734" width="4.33203125" style="68" customWidth="1"/>
    <col min="8735" max="8735" width="5.33203125" style="68" customWidth="1"/>
    <col min="8736" max="8736" width="9.33203125" style="68" customWidth="1"/>
    <col min="8737" max="8737" width="5.6640625" style="68" customWidth="1"/>
    <col min="8738" max="8738" width="4.6640625" style="68" customWidth="1"/>
    <col min="8739" max="8739" width="5.33203125" style="68" customWidth="1"/>
    <col min="8740" max="8741" width="5.44140625" style="68" customWidth="1"/>
    <col min="8742" max="8955" width="3.44140625" style="68"/>
    <col min="8956" max="8957" width="3" style="68" customWidth="1"/>
    <col min="8958" max="8958" width="1" style="68" customWidth="1"/>
    <col min="8959" max="8959" width="2" style="68" customWidth="1"/>
    <col min="8960" max="8960" width="0.88671875" style="68" customWidth="1"/>
    <col min="8961" max="8972" width="3" style="68" customWidth="1"/>
    <col min="8973" max="8973" width="11" style="68" customWidth="1"/>
    <col min="8974" max="8974" width="13.33203125" style="68" customWidth="1"/>
    <col min="8975" max="8975" width="3.5546875" style="68" customWidth="1"/>
    <col min="8976" max="8976" width="8.6640625" style="68" customWidth="1"/>
    <col min="8977" max="8977" width="5.6640625" style="68" customWidth="1"/>
    <col min="8978" max="8978" width="8.109375" style="68" bestFit="1" customWidth="1"/>
    <col min="8979" max="8979" width="1.33203125" style="68" customWidth="1"/>
    <col min="8980" max="8980" width="0" style="68" hidden="1" customWidth="1"/>
    <col min="8981" max="8983" width="3.44140625" style="68"/>
    <col min="8984" max="8984" width="4.44140625" style="68" customWidth="1"/>
    <col min="8985" max="8985" width="3.44140625" style="68"/>
    <col min="8986" max="8986" width="9.6640625" style="68" customWidth="1"/>
    <col min="8987" max="8987" width="4.33203125" style="68" customWidth="1"/>
    <col min="8988" max="8989" width="4.109375" style="68" customWidth="1"/>
    <col min="8990" max="8990" width="4.33203125" style="68" customWidth="1"/>
    <col min="8991" max="8991" width="5.33203125" style="68" customWidth="1"/>
    <col min="8992" max="8992" width="9.33203125" style="68" customWidth="1"/>
    <col min="8993" max="8993" width="5.6640625" style="68" customWidth="1"/>
    <col min="8994" max="8994" width="4.6640625" style="68" customWidth="1"/>
    <col min="8995" max="8995" width="5.33203125" style="68" customWidth="1"/>
    <col min="8996" max="8997" width="5.44140625" style="68" customWidth="1"/>
    <col min="8998" max="9211" width="3.44140625" style="68"/>
    <col min="9212" max="9213" width="3" style="68" customWidth="1"/>
    <col min="9214" max="9214" width="1" style="68" customWidth="1"/>
    <col min="9215" max="9215" width="2" style="68" customWidth="1"/>
    <col min="9216" max="9216" width="0.88671875" style="68" customWidth="1"/>
    <col min="9217" max="9228" width="3" style="68" customWidth="1"/>
    <col min="9229" max="9229" width="11" style="68" customWidth="1"/>
    <col min="9230" max="9230" width="13.33203125" style="68" customWidth="1"/>
    <col min="9231" max="9231" width="3.5546875" style="68" customWidth="1"/>
    <col min="9232" max="9232" width="8.6640625" style="68" customWidth="1"/>
    <col min="9233" max="9233" width="5.6640625" style="68" customWidth="1"/>
    <col min="9234" max="9234" width="8.109375" style="68" bestFit="1" customWidth="1"/>
    <col min="9235" max="9235" width="1.33203125" style="68" customWidth="1"/>
    <col min="9236" max="9236" width="0" style="68" hidden="1" customWidth="1"/>
    <col min="9237" max="9239" width="3.44140625" style="68"/>
    <col min="9240" max="9240" width="4.44140625" style="68" customWidth="1"/>
    <col min="9241" max="9241" width="3.44140625" style="68"/>
    <col min="9242" max="9242" width="9.6640625" style="68" customWidth="1"/>
    <col min="9243" max="9243" width="4.33203125" style="68" customWidth="1"/>
    <col min="9244" max="9245" width="4.109375" style="68" customWidth="1"/>
    <col min="9246" max="9246" width="4.33203125" style="68" customWidth="1"/>
    <col min="9247" max="9247" width="5.33203125" style="68" customWidth="1"/>
    <col min="9248" max="9248" width="9.33203125" style="68" customWidth="1"/>
    <col min="9249" max="9249" width="5.6640625" style="68" customWidth="1"/>
    <col min="9250" max="9250" width="4.6640625" style="68" customWidth="1"/>
    <col min="9251" max="9251" width="5.33203125" style="68" customWidth="1"/>
    <col min="9252" max="9253" width="5.44140625" style="68" customWidth="1"/>
    <col min="9254" max="9467" width="3.44140625" style="68"/>
    <col min="9468" max="9469" width="3" style="68" customWidth="1"/>
    <col min="9470" max="9470" width="1" style="68" customWidth="1"/>
    <col min="9471" max="9471" width="2" style="68" customWidth="1"/>
    <col min="9472" max="9472" width="0.88671875" style="68" customWidth="1"/>
    <col min="9473" max="9484" width="3" style="68" customWidth="1"/>
    <col min="9485" max="9485" width="11" style="68" customWidth="1"/>
    <col min="9486" max="9486" width="13.33203125" style="68" customWidth="1"/>
    <col min="9487" max="9487" width="3.5546875" style="68" customWidth="1"/>
    <col min="9488" max="9488" width="8.6640625" style="68" customWidth="1"/>
    <col min="9489" max="9489" width="5.6640625" style="68" customWidth="1"/>
    <col min="9490" max="9490" width="8.109375" style="68" bestFit="1" customWidth="1"/>
    <col min="9491" max="9491" width="1.33203125" style="68" customWidth="1"/>
    <col min="9492" max="9492" width="0" style="68" hidden="1" customWidth="1"/>
    <col min="9493" max="9495" width="3.44140625" style="68"/>
    <col min="9496" max="9496" width="4.44140625" style="68" customWidth="1"/>
    <col min="9497" max="9497" width="3.44140625" style="68"/>
    <col min="9498" max="9498" width="9.6640625" style="68" customWidth="1"/>
    <col min="9499" max="9499" width="4.33203125" style="68" customWidth="1"/>
    <col min="9500" max="9501" width="4.109375" style="68" customWidth="1"/>
    <col min="9502" max="9502" width="4.33203125" style="68" customWidth="1"/>
    <col min="9503" max="9503" width="5.33203125" style="68" customWidth="1"/>
    <col min="9504" max="9504" width="9.33203125" style="68" customWidth="1"/>
    <col min="9505" max="9505" width="5.6640625" style="68" customWidth="1"/>
    <col min="9506" max="9506" width="4.6640625" style="68" customWidth="1"/>
    <col min="9507" max="9507" width="5.33203125" style="68" customWidth="1"/>
    <col min="9508" max="9509" width="5.44140625" style="68" customWidth="1"/>
    <col min="9510" max="9723" width="3.44140625" style="68"/>
    <col min="9724" max="9725" width="3" style="68" customWidth="1"/>
    <col min="9726" max="9726" width="1" style="68" customWidth="1"/>
    <col min="9727" max="9727" width="2" style="68" customWidth="1"/>
    <col min="9728" max="9728" width="0.88671875" style="68" customWidth="1"/>
    <col min="9729" max="9740" width="3" style="68" customWidth="1"/>
    <col min="9741" max="9741" width="11" style="68" customWidth="1"/>
    <col min="9742" max="9742" width="13.33203125" style="68" customWidth="1"/>
    <col min="9743" max="9743" width="3.5546875" style="68" customWidth="1"/>
    <col min="9744" max="9744" width="8.6640625" style="68" customWidth="1"/>
    <col min="9745" max="9745" width="5.6640625" style="68" customWidth="1"/>
    <col min="9746" max="9746" width="8.109375" style="68" bestFit="1" customWidth="1"/>
    <col min="9747" max="9747" width="1.33203125" style="68" customWidth="1"/>
    <col min="9748" max="9748" width="0" style="68" hidden="1" customWidth="1"/>
    <col min="9749" max="9751" width="3.44140625" style="68"/>
    <col min="9752" max="9752" width="4.44140625" style="68" customWidth="1"/>
    <col min="9753" max="9753" width="3.44140625" style="68"/>
    <col min="9754" max="9754" width="9.6640625" style="68" customWidth="1"/>
    <col min="9755" max="9755" width="4.33203125" style="68" customWidth="1"/>
    <col min="9756" max="9757" width="4.109375" style="68" customWidth="1"/>
    <col min="9758" max="9758" width="4.33203125" style="68" customWidth="1"/>
    <col min="9759" max="9759" width="5.33203125" style="68" customWidth="1"/>
    <col min="9760" max="9760" width="9.33203125" style="68" customWidth="1"/>
    <col min="9761" max="9761" width="5.6640625" style="68" customWidth="1"/>
    <col min="9762" max="9762" width="4.6640625" style="68" customWidth="1"/>
    <col min="9763" max="9763" width="5.33203125" style="68" customWidth="1"/>
    <col min="9764" max="9765" width="5.44140625" style="68" customWidth="1"/>
    <col min="9766" max="9979" width="3.44140625" style="68"/>
    <col min="9980" max="9981" width="3" style="68" customWidth="1"/>
    <col min="9982" max="9982" width="1" style="68" customWidth="1"/>
    <col min="9983" max="9983" width="2" style="68" customWidth="1"/>
    <col min="9984" max="9984" width="0.88671875" style="68" customWidth="1"/>
    <col min="9985" max="9996" width="3" style="68" customWidth="1"/>
    <col min="9997" max="9997" width="11" style="68" customWidth="1"/>
    <col min="9998" max="9998" width="13.33203125" style="68" customWidth="1"/>
    <col min="9999" max="9999" width="3.5546875" style="68" customWidth="1"/>
    <col min="10000" max="10000" width="8.6640625" style="68" customWidth="1"/>
    <col min="10001" max="10001" width="5.6640625" style="68" customWidth="1"/>
    <col min="10002" max="10002" width="8.109375" style="68" bestFit="1" customWidth="1"/>
    <col min="10003" max="10003" width="1.33203125" style="68" customWidth="1"/>
    <col min="10004" max="10004" width="0" style="68" hidden="1" customWidth="1"/>
    <col min="10005" max="10007" width="3.44140625" style="68"/>
    <col min="10008" max="10008" width="4.44140625" style="68" customWidth="1"/>
    <col min="10009" max="10009" width="3.44140625" style="68"/>
    <col min="10010" max="10010" width="9.6640625" style="68" customWidth="1"/>
    <col min="10011" max="10011" width="4.33203125" style="68" customWidth="1"/>
    <col min="10012" max="10013" width="4.109375" style="68" customWidth="1"/>
    <col min="10014" max="10014" width="4.33203125" style="68" customWidth="1"/>
    <col min="10015" max="10015" width="5.33203125" style="68" customWidth="1"/>
    <col min="10016" max="10016" width="9.33203125" style="68" customWidth="1"/>
    <col min="10017" max="10017" width="5.6640625" style="68" customWidth="1"/>
    <col min="10018" max="10018" width="4.6640625" style="68" customWidth="1"/>
    <col min="10019" max="10019" width="5.33203125" style="68" customWidth="1"/>
    <col min="10020" max="10021" width="5.44140625" style="68" customWidth="1"/>
    <col min="10022" max="10235" width="3.44140625" style="68"/>
    <col min="10236" max="10237" width="3" style="68" customWidth="1"/>
    <col min="10238" max="10238" width="1" style="68" customWidth="1"/>
    <col min="10239" max="10239" width="2" style="68" customWidth="1"/>
    <col min="10240" max="10240" width="0.88671875" style="68" customWidth="1"/>
    <col min="10241" max="10252" width="3" style="68" customWidth="1"/>
    <col min="10253" max="10253" width="11" style="68" customWidth="1"/>
    <col min="10254" max="10254" width="13.33203125" style="68" customWidth="1"/>
    <col min="10255" max="10255" width="3.5546875" style="68" customWidth="1"/>
    <col min="10256" max="10256" width="8.6640625" style="68" customWidth="1"/>
    <col min="10257" max="10257" width="5.6640625" style="68" customWidth="1"/>
    <col min="10258" max="10258" width="8.109375" style="68" bestFit="1" customWidth="1"/>
    <col min="10259" max="10259" width="1.33203125" style="68" customWidth="1"/>
    <col min="10260" max="10260" width="0" style="68" hidden="1" customWidth="1"/>
    <col min="10261" max="10263" width="3.44140625" style="68"/>
    <col min="10264" max="10264" width="4.44140625" style="68" customWidth="1"/>
    <col min="10265" max="10265" width="3.44140625" style="68"/>
    <col min="10266" max="10266" width="9.6640625" style="68" customWidth="1"/>
    <col min="10267" max="10267" width="4.33203125" style="68" customWidth="1"/>
    <col min="10268" max="10269" width="4.109375" style="68" customWidth="1"/>
    <col min="10270" max="10270" width="4.33203125" style="68" customWidth="1"/>
    <col min="10271" max="10271" width="5.33203125" style="68" customWidth="1"/>
    <col min="10272" max="10272" width="9.33203125" style="68" customWidth="1"/>
    <col min="10273" max="10273" width="5.6640625" style="68" customWidth="1"/>
    <col min="10274" max="10274" width="4.6640625" style="68" customWidth="1"/>
    <col min="10275" max="10275" width="5.33203125" style="68" customWidth="1"/>
    <col min="10276" max="10277" width="5.44140625" style="68" customWidth="1"/>
    <col min="10278" max="10491" width="3.44140625" style="68"/>
    <col min="10492" max="10493" width="3" style="68" customWidth="1"/>
    <col min="10494" max="10494" width="1" style="68" customWidth="1"/>
    <col min="10495" max="10495" width="2" style="68" customWidth="1"/>
    <col min="10496" max="10496" width="0.88671875" style="68" customWidth="1"/>
    <col min="10497" max="10508" width="3" style="68" customWidth="1"/>
    <col min="10509" max="10509" width="11" style="68" customWidth="1"/>
    <col min="10510" max="10510" width="13.33203125" style="68" customWidth="1"/>
    <col min="10511" max="10511" width="3.5546875" style="68" customWidth="1"/>
    <col min="10512" max="10512" width="8.6640625" style="68" customWidth="1"/>
    <col min="10513" max="10513" width="5.6640625" style="68" customWidth="1"/>
    <col min="10514" max="10514" width="8.109375" style="68" bestFit="1" customWidth="1"/>
    <col min="10515" max="10515" width="1.33203125" style="68" customWidth="1"/>
    <col min="10516" max="10516" width="0" style="68" hidden="1" customWidth="1"/>
    <col min="10517" max="10519" width="3.44140625" style="68"/>
    <col min="10520" max="10520" width="4.44140625" style="68" customWidth="1"/>
    <col min="10521" max="10521" width="3.44140625" style="68"/>
    <col min="10522" max="10522" width="9.6640625" style="68" customWidth="1"/>
    <col min="10523" max="10523" width="4.33203125" style="68" customWidth="1"/>
    <col min="10524" max="10525" width="4.109375" style="68" customWidth="1"/>
    <col min="10526" max="10526" width="4.33203125" style="68" customWidth="1"/>
    <col min="10527" max="10527" width="5.33203125" style="68" customWidth="1"/>
    <col min="10528" max="10528" width="9.33203125" style="68" customWidth="1"/>
    <col min="10529" max="10529" width="5.6640625" style="68" customWidth="1"/>
    <col min="10530" max="10530" width="4.6640625" style="68" customWidth="1"/>
    <col min="10531" max="10531" width="5.33203125" style="68" customWidth="1"/>
    <col min="10532" max="10533" width="5.44140625" style="68" customWidth="1"/>
    <col min="10534" max="10747" width="3.44140625" style="68"/>
    <col min="10748" max="10749" width="3" style="68" customWidth="1"/>
    <col min="10750" max="10750" width="1" style="68" customWidth="1"/>
    <col min="10751" max="10751" width="2" style="68" customWidth="1"/>
    <col min="10752" max="10752" width="0.88671875" style="68" customWidth="1"/>
    <col min="10753" max="10764" width="3" style="68" customWidth="1"/>
    <col min="10765" max="10765" width="11" style="68" customWidth="1"/>
    <col min="10766" max="10766" width="13.33203125" style="68" customWidth="1"/>
    <col min="10767" max="10767" width="3.5546875" style="68" customWidth="1"/>
    <col min="10768" max="10768" width="8.6640625" style="68" customWidth="1"/>
    <col min="10769" max="10769" width="5.6640625" style="68" customWidth="1"/>
    <col min="10770" max="10770" width="8.109375" style="68" bestFit="1" customWidth="1"/>
    <col min="10771" max="10771" width="1.33203125" style="68" customWidth="1"/>
    <col min="10772" max="10772" width="0" style="68" hidden="1" customWidth="1"/>
    <col min="10773" max="10775" width="3.44140625" style="68"/>
    <col min="10776" max="10776" width="4.44140625" style="68" customWidth="1"/>
    <col min="10777" max="10777" width="3.44140625" style="68"/>
    <col min="10778" max="10778" width="9.6640625" style="68" customWidth="1"/>
    <col min="10779" max="10779" width="4.33203125" style="68" customWidth="1"/>
    <col min="10780" max="10781" width="4.109375" style="68" customWidth="1"/>
    <col min="10782" max="10782" width="4.33203125" style="68" customWidth="1"/>
    <col min="10783" max="10783" width="5.33203125" style="68" customWidth="1"/>
    <col min="10784" max="10784" width="9.33203125" style="68" customWidth="1"/>
    <col min="10785" max="10785" width="5.6640625" style="68" customWidth="1"/>
    <col min="10786" max="10786" width="4.6640625" style="68" customWidth="1"/>
    <col min="10787" max="10787" width="5.33203125" style="68" customWidth="1"/>
    <col min="10788" max="10789" width="5.44140625" style="68" customWidth="1"/>
    <col min="10790" max="11003" width="3.44140625" style="68"/>
    <col min="11004" max="11005" width="3" style="68" customWidth="1"/>
    <col min="11006" max="11006" width="1" style="68" customWidth="1"/>
    <col min="11007" max="11007" width="2" style="68" customWidth="1"/>
    <col min="11008" max="11008" width="0.88671875" style="68" customWidth="1"/>
    <col min="11009" max="11020" width="3" style="68" customWidth="1"/>
    <col min="11021" max="11021" width="11" style="68" customWidth="1"/>
    <col min="11022" max="11022" width="13.33203125" style="68" customWidth="1"/>
    <col min="11023" max="11023" width="3.5546875" style="68" customWidth="1"/>
    <col min="11024" max="11024" width="8.6640625" style="68" customWidth="1"/>
    <col min="11025" max="11025" width="5.6640625" style="68" customWidth="1"/>
    <col min="11026" max="11026" width="8.109375" style="68" bestFit="1" customWidth="1"/>
    <col min="11027" max="11027" width="1.33203125" style="68" customWidth="1"/>
    <col min="11028" max="11028" width="0" style="68" hidden="1" customWidth="1"/>
    <col min="11029" max="11031" width="3.44140625" style="68"/>
    <col min="11032" max="11032" width="4.44140625" style="68" customWidth="1"/>
    <col min="11033" max="11033" width="3.44140625" style="68"/>
    <col min="11034" max="11034" width="9.6640625" style="68" customWidth="1"/>
    <col min="11035" max="11035" width="4.33203125" style="68" customWidth="1"/>
    <col min="11036" max="11037" width="4.109375" style="68" customWidth="1"/>
    <col min="11038" max="11038" width="4.33203125" style="68" customWidth="1"/>
    <col min="11039" max="11039" width="5.33203125" style="68" customWidth="1"/>
    <col min="11040" max="11040" width="9.33203125" style="68" customWidth="1"/>
    <col min="11041" max="11041" width="5.6640625" style="68" customWidth="1"/>
    <col min="11042" max="11042" width="4.6640625" style="68" customWidth="1"/>
    <col min="11043" max="11043" width="5.33203125" style="68" customWidth="1"/>
    <col min="11044" max="11045" width="5.44140625" style="68" customWidth="1"/>
    <col min="11046" max="11259" width="3.44140625" style="68"/>
    <col min="11260" max="11261" width="3" style="68" customWidth="1"/>
    <col min="11262" max="11262" width="1" style="68" customWidth="1"/>
    <col min="11263" max="11263" width="2" style="68" customWidth="1"/>
    <col min="11264" max="11264" width="0.88671875" style="68" customWidth="1"/>
    <col min="11265" max="11276" width="3" style="68" customWidth="1"/>
    <col min="11277" max="11277" width="11" style="68" customWidth="1"/>
    <col min="11278" max="11278" width="13.33203125" style="68" customWidth="1"/>
    <col min="11279" max="11279" width="3.5546875" style="68" customWidth="1"/>
    <col min="11280" max="11280" width="8.6640625" style="68" customWidth="1"/>
    <col min="11281" max="11281" width="5.6640625" style="68" customWidth="1"/>
    <col min="11282" max="11282" width="8.109375" style="68" bestFit="1" customWidth="1"/>
    <col min="11283" max="11283" width="1.33203125" style="68" customWidth="1"/>
    <col min="11284" max="11284" width="0" style="68" hidden="1" customWidth="1"/>
    <col min="11285" max="11287" width="3.44140625" style="68"/>
    <col min="11288" max="11288" width="4.44140625" style="68" customWidth="1"/>
    <col min="11289" max="11289" width="3.44140625" style="68"/>
    <col min="11290" max="11290" width="9.6640625" style="68" customWidth="1"/>
    <col min="11291" max="11291" width="4.33203125" style="68" customWidth="1"/>
    <col min="11292" max="11293" width="4.109375" style="68" customWidth="1"/>
    <col min="11294" max="11294" width="4.33203125" style="68" customWidth="1"/>
    <col min="11295" max="11295" width="5.33203125" style="68" customWidth="1"/>
    <col min="11296" max="11296" width="9.33203125" style="68" customWidth="1"/>
    <col min="11297" max="11297" width="5.6640625" style="68" customWidth="1"/>
    <col min="11298" max="11298" width="4.6640625" style="68" customWidth="1"/>
    <col min="11299" max="11299" width="5.33203125" style="68" customWidth="1"/>
    <col min="11300" max="11301" width="5.44140625" style="68" customWidth="1"/>
    <col min="11302" max="11515" width="3.44140625" style="68"/>
    <col min="11516" max="11517" width="3" style="68" customWidth="1"/>
    <col min="11518" max="11518" width="1" style="68" customWidth="1"/>
    <col min="11519" max="11519" width="2" style="68" customWidth="1"/>
    <col min="11520" max="11520" width="0.88671875" style="68" customWidth="1"/>
    <col min="11521" max="11532" width="3" style="68" customWidth="1"/>
    <col min="11533" max="11533" width="11" style="68" customWidth="1"/>
    <col min="11534" max="11534" width="13.33203125" style="68" customWidth="1"/>
    <col min="11535" max="11535" width="3.5546875" style="68" customWidth="1"/>
    <col min="11536" max="11536" width="8.6640625" style="68" customWidth="1"/>
    <col min="11537" max="11537" width="5.6640625" style="68" customWidth="1"/>
    <col min="11538" max="11538" width="8.109375" style="68" bestFit="1" customWidth="1"/>
    <col min="11539" max="11539" width="1.33203125" style="68" customWidth="1"/>
    <col min="11540" max="11540" width="0" style="68" hidden="1" customWidth="1"/>
    <col min="11541" max="11543" width="3.44140625" style="68"/>
    <col min="11544" max="11544" width="4.44140625" style="68" customWidth="1"/>
    <col min="11545" max="11545" width="3.44140625" style="68"/>
    <col min="11546" max="11546" width="9.6640625" style="68" customWidth="1"/>
    <col min="11547" max="11547" width="4.33203125" style="68" customWidth="1"/>
    <col min="11548" max="11549" width="4.109375" style="68" customWidth="1"/>
    <col min="11550" max="11550" width="4.33203125" style="68" customWidth="1"/>
    <col min="11551" max="11551" width="5.33203125" style="68" customWidth="1"/>
    <col min="11552" max="11552" width="9.33203125" style="68" customWidth="1"/>
    <col min="11553" max="11553" width="5.6640625" style="68" customWidth="1"/>
    <col min="11554" max="11554" width="4.6640625" style="68" customWidth="1"/>
    <col min="11555" max="11555" width="5.33203125" style="68" customWidth="1"/>
    <col min="11556" max="11557" width="5.44140625" style="68" customWidth="1"/>
    <col min="11558" max="11771" width="3.44140625" style="68"/>
    <col min="11772" max="11773" width="3" style="68" customWidth="1"/>
    <col min="11774" max="11774" width="1" style="68" customWidth="1"/>
    <col min="11775" max="11775" width="2" style="68" customWidth="1"/>
    <col min="11776" max="11776" width="0.88671875" style="68" customWidth="1"/>
    <col min="11777" max="11788" width="3" style="68" customWidth="1"/>
    <col min="11789" max="11789" width="11" style="68" customWidth="1"/>
    <col min="11790" max="11790" width="13.33203125" style="68" customWidth="1"/>
    <col min="11791" max="11791" width="3.5546875" style="68" customWidth="1"/>
    <col min="11792" max="11792" width="8.6640625" style="68" customWidth="1"/>
    <col min="11793" max="11793" width="5.6640625" style="68" customWidth="1"/>
    <col min="11794" max="11794" width="8.109375" style="68" bestFit="1" customWidth="1"/>
    <col min="11795" max="11795" width="1.33203125" style="68" customWidth="1"/>
    <col min="11796" max="11796" width="0" style="68" hidden="1" customWidth="1"/>
    <col min="11797" max="11799" width="3.44140625" style="68"/>
    <col min="11800" max="11800" width="4.44140625" style="68" customWidth="1"/>
    <col min="11801" max="11801" width="3.44140625" style="68"/>
    <col min="11802" max="11802" width="9.6640625" style="68" customWidth="1"/>
    <col min="11803" max="11803" width="4.33203125" style="68" customWidth="1"/>
    <col min="11804" max="11805" width="4.109375" style="68" customWidth="1"/>
    <col min="11806" max="11806" width="4.33203125" style="68" customWidth="1"/>
    <col min="11807" max="11807" width="5.33203125" style="68" customWidth="1"/>
    <col min="11808" max="11808" width="9.33203125" style="68" customWidth="1"/>
    <col min="11809" max="11809" width="5.6640625" style="68" customWidth="1"/>
    <col min="11810" max="11810" width="4.6640625" style="68" customWidth="1"/>
    <col min="11811" max="11811" width="5.33203125" style="68" customWidth="1"/>
    <col min="11812" max="11813" width="5.44140625" style="68" customWidth="1"/>
    <col min="11814" max="12027" width="3.44140625" style="68"/>
    <col min="12028" max="12029" width="3" style="68" customWidth="1"/>
    <col min="12030" max="12030" width="1" style="68" customWidth="1"/>
    <col min="12031" max="12031" width="2" style="68" customWidth="1"/>
    <col min="12032" max="12032" width="0.88671875" style="68" customWidth="1"/>
    <col min="12033" max="12044" width="3" style="68" customWidth="1"/>
    <col min="12045" max="12045" width="11" style="68" customWidth="1"/>
    <col min="12046" max="12046" width="13.33203125" style="68" customWidth="1"/>
    <col min="12047" max="12047" width="3.5546875" style="68" customWidth="1"/>
    <col min="12048" max="12048" width="8.6640625" style="68" customWidth="1"/>
    <col min="12049" max="12049" width="5.6640625" style="68" customWidth="1"/>
    <col min="12050" max="12050" width="8.109375" style="68" bestFit="1" customWidth="1"/>
    <col min="12051" max="12051" width="1.33203125" style="68" customWidth="1"/>
    <col min="12052" max="12052" width="0" style="68" hidden="1" customWidth="1"/>
    <col min="12053" max="12055" width="3.44140625" style="68"/>
    <col min="12056" max="12056" width="4.44140625" style="68" customWidth="1"/>
    <col min="12057" max="12057" width="3.44140625" style="68"/>
    <col min="12058" max="12058" width="9.6640625" style="68" customWidth="1"/>
    <col min="12059" max="12059" width="4.33203125" style="68" customWidth="1"/>
    <col min="12060" max="12061" width="4.109375" style="68" customWidth="1"/>
    <col min="12062" max="12062" width="4.33203125" style="68" customWidth="1"/>
    <col min="12063" max="12063" width="5.33203125" style="68" customWidth="1"/>
    <col min="12064" max="12064" width="9.33203125" style="68" customWidth="1"/>
    <col min="12065" max="12065" width="5.6640625" style="68" customWidth="1"/>
    <col min="12066" max="12066" width="4.6640625" style="68" customWidth="1"/>
    <col min="12067" max="12067" width="5.33203125" style="68" customWidth="1"/>
    <col min="12068" max="12069" width="5.44140625" style="68" customWidth="1"/>
    <col min="12070" max="12283" width="3.44140625" style="68"/>
    <col min="12284" max="12285" width="3" style="68" customWidth="1"/>
    <col min="12286" max="12286" width="1" style="68" customWidth="1"/>
    <col min="12287" max="12287" width="2" style="68" customWidth="1"/>
    <col min="12288" max="12288" width="0.88671875" style="68" customWidth="1"/>
    <col min="12289" max="12300" width="3" style="68" customWidth="1"/>
    <col min="12301" max="12301" width="11" style="68" customWidth="1"/>
    <col min="12302" max="12302" width="13.33203125" style="68" customWidth="1"/>
    <col min="12303" max="12303" width="3.5546875" style="68" customWidth="1"/>
    <col min="12304" max="12304" width="8.6640625" style="68" customWidth="1"/>
    <col min="12305" max="12305" width="5.6640625" style="68" customWidth="1"/>
    <col min="12306" max="12306" width="8.109375" style="68" bestFit="1" customWidth="1"/>
    <col min="12307" max="12307" width="1.33203125" style="68" customWidth="1"/>
    <col min="12308" max="12308" width="0" style="68" hidden="1" customWidth="1"/>
    <col min="12309" max="12311" width="3.44140625" style="68"/>
    <col min="12312" max="12312" width="4.44140625" style="68" customWidth="1"/>
    <col min="12313" max="12313" width="3.44140625" style="68"/>
    <col min="12314" max="12314" width="9.6640625" style="68" customWidth="1"/>
    <col min="12315" max="12315" width="4.33203125" style="68" customWidth="1"/>
    <col min="12316" max="12317" width="4.109375" style="68" customWidth="1"/>
    <col min="12318" max="12318" width="4.33203125" style="68" customWidth="1"/>
    <col min="12319" max="12319" width="5.33203125" style="68" customWidth="1"/>
    <col min="12320" max="12320" width="9.33203125" style="68" customWidth="1"/>
    <col min="12321" max="12321" width="5.6640625" style="68" customWidth="1"/>
    <col min="12322" max="12322" width="4.6640625" style="68" customWidth="1"/>
    <col min="12323" max="12323" width="5.33203125" style="68" customWidth="1"/>
    <col min="12324" max="12325" width="5.44140625" style="68" customWidth="1"/>
    <col min="12326" max="12539" width="3.44140625" style="68"/>
    <col min="12540" max="12541" width="3" style="68" customWidth="1"/>
    <col min="12542" max="12542" width="1" style="68" customWidth="1"/>
    <col min="12543" max="12543" width="2" style="68" customWidth="1"/>
    <col min="12544" max="12544" width="0.88671875" style="68" customWidth="1"/>
    <col min="12545" max="12556" width="3" style="68" customWidth="1"/>
    <col min="12557" max="12557" width="11" style="68" customWidth="1"/>
    <col min="12558" max="12558" width="13.33203125" style="68" customWidth="1"/>
    <col min="12559" max="12559" width="3.5546875" style="68" customWidth="1"/>
    <col min="12560" max="12560" width="8.6640625" style="68" customWidth="1"/>
    <col min="12561" max="12561" width="5.6640625" style="68" customWidth="1"/>
    <col min="12562" max="12562" width="8.109375" style="68" bestFit="1" customWidth="1"/>
    <col min="12563" max="12563" width="1.33203125" style="68" customWidth="1"/>
    <col min="12564" max="12564" width="0" style="68" hidden="1" customWidth="1"/>
    <col min="12565" max="12567" width="3.44140625" style="68"/>
    <col min="12568" max="12568" width="4.44140625" style="68" customWidth="1"/>
    <col min="12569" max="12569" width="3.44140625" style="68"/>
    <col min="12570" max="12570" width="9.6640625" style="68" customWidth="1"/>
    <col min="12571" max="12571" width="4.33203125" style="68" customWidth="1"/>
    <col min="12572" max="12573" width="4.109375" style="68" customWidth="1"/>
    <col min="12574" max="12574" width="4.33203125" style="68" customWidth="1"/>
    <col min="12575" max="12575" width="5.33203125" style="68" customWidth="1"/>
    <col min="12576" max="12576" width="9.33203125" style="68" customWidth="1"/>
    <col min="12577" max="12577" width="5.6640625" style="68" customWidth="1"/>
    <col min="12578" max="12578" width="4.6640625" style="68" customWidth="1"/>
    <col min="12579" max="12579" width="5.33203125" style="68" customWidth="1"/>
    <col min="12580" max="12581" width="5.44140625" style="68" customWidth="1"/>
    <col min="12582" max="12795" width="3.44140625" style="68"/>
    <col min="12796" max="12797" width="3" style="68" customWidth="1"/>
    <col min="12798" max="12798" width="1" style="68" customWidth="1"/>
    <col min="12799" max="12799" width="2" style="68" customWidth="1"/>
    <col min="12800" max="12800" width="0.88671875" style="68" customWidth="1"/>
    <col min="12801" max="12812" width="3" style="68" customWidth="1"/>
    <col min="12813" max="12813" width="11" style="68" customWidth="1"/>
    <col min="12814" max="12814" width="13.33203125" style="68" customWidth="1"/>
    <col min="12815" max="12815" width="3.5546875" style="68" customWidth="1"/>
    <col min="12816" max="12816" width="8.6640625" style="68" customWidth="1"/>
    <col min="12817" max="12817" width="5.6640625" style="68" customWidth="1"/>
    <col min="12818" max="12818" width="8.109375" style="68" bestFit="1" customWidth="1"/>
    <col min="12819" max="12819" width="1.33203125" style="68" customWidth="1"/>
    <col min="12820" max="12820" width="0" style="68" hidden="1" customWidth="1"/>
    <col min="12821" max="12823" width="3.44140625" style="68"/>
    <col min="12824" max="12824" width="4.44140625" style="68" customWidth="1"/>
    <col min="12825" max="12825" width="3.44140625" style="68"/>
    <col min="12826" max="12826" width="9.6640625" style="68" customWidth="1"/>
    <col min="12827" max="12827" width="4.33203125" style="68" customWidth="1"/>
    <col min="12828" max="12829" width="4.109375" style="68" customWidth="1"/>
    <col min="12830" max="12830" width="4.33203125" style="68" customWidth="1"/>
    <col min="12831" max="12831" width="5.33203125" style="68" customWidth="1"/>
    <col min="12832" max="12832" width="9.33203125" style="68" customWidth="1"/>
    <col min="12833" max="12833" width="5.6640625" style="68" customWidth="1"/>
    <col min="12834" max="12834" width="4.6640625" style="68" customWidth="1"/>
    <col min="12835" max="12835" width="5.33203125" style="68" customWidth="1"/>
    <col min="12836" max="12837" width="5.44140625" style="68" customWidth="1"/>
    <col min="12838" max="13051" width="3.44140625" style="68"/>
    <col min="13052" max="13053" width="3" style="68" customWidth="1"/>
    <col min="13054" max="13054" width="1" style="68" customWidth="1"/>
    <col min="13055" max="13055" width="2" style="68" customWidth="1"/>
    <col min="13056" max="13056" width="0.88671875" style="68" customWidth="1"/>
    <col min="13057" max="13068" width="3" style="68" customWidth="1"/>
    <col min="13069" max="13069" width="11" style="68" customWidth="1"/>
    <col min="13070" max="13070" width="13.33203125" style="68" customWidth="1"/>
    <col min="13071" max="13071" width="3.5546875" style="68" customWidth="1"/>
    <col min="13072" max="13072" width="8.6640625" style="68" customWidth="1"/>
    <col min="13073" max="13073" width="5.6640625" style="68" customWidth="1"/>
    <col min="13074" max="13074" width="8.109375" style="68" bestFit="1" customWidth="1"/>
    <col min="13075" max="13075" width="1.33203125" style="68" customWidth="1"/>
    <col min="13076" max="13076" width="0" style="68" hidden="1" customWidth="1"/>
    <col min="13077" max="13079" width="3.44140625" style="68"/>
    <col min="13080" max="13080" width="4.44140625" style="68" customWidth="1"/>
    <col min="13081" max="13081" width="3.44140625" style="68"/>
    <col min="13082" max="13082" width="9.6640625" style="68" customWidth="1"/>
    <col min="13083" max="13083" width="4.33203125" style="68" customWidth="1"/>
    <col min="13084" max="13085" width="4.109375" style="68" customWidth="1"/>
    <col min="13086" max="13086" width="4.33203125" style="68" customWidth="1"/>
    <col min="13087" max="13087" width="5.33203125" style="68" customWidth="1"/>
    <col min="13088" max="13088" width="9.33203125" style="68" customWidth="1"/>
    <col min="13089" max="13089" width="5.6640625" style="68" customWidth="1"/>
    <col min="13090" max="13090" width="4.6640625" style="68" customWidth="1"/>
    <col min="13091" max="13091" width="5.33203125" style="68" customWidth="1"/>
    <col min="13092" max="13093" width="5.44140625" style="68" customWidth="1"/>
    <col min="13094" max="13307" width="3.44140625" style="68"/>
    <col min="13308" max="13309" width="3" style="68" customWidth="1"/>
    <col min="13310" max="13310" width="1" style="68" customWidth="1"/>
    <col min="13311" max="13311" width="2" style="68" customWidth="1"/>
    <col min="13312" max="13312" width="0.88671875" style="68" customWidth="1"/>
    <col min="13313" max="13324" width="3" style="68" customWidth="1"/>
    <col min="13325" max="13325" width="11" style="68" customWidth="1"/>
    <col min="13326" max="13326" width="13.33203125" style="68" customWidth="1"/>
    <col min="13327" max="13327" width="3.5546875" style="68" customWidth="1"/>
    <col min="13328" max="13328" width="8.6640625" style="68" customWidth="1"/>
    <col min="13329" max="13329" width="5.6640625" style="68" customWidth="1"/>
    <col min="13330" max="13330" width="8.109375" style="68" bestFit="1" customWidth="1"/>
    <col min="13331" max="13331" width="1.33203125" style="68" customWidth="1"/>
    <col min="13332" max="13332" width="0" style="68" hidden="1" customWidth="1"/>
    <col min="13333" max="13335" width="3.44140625" style="68"/>
    <col min="13336" max="13336" width="4.44140625" style="68" customWidth="1"/>
    <col min="13337" max="13337" width="3.44140625" style="68"/>
    <col min="13338" max="13338" width="9.6640625" style="68" customWidth="1"/>
    <col min="13339" max="13339" width="4.33203125" style="68" customWidth="1"/>
    <col min="13340" max="13341" width="4.109375" style="68" customWidth="1"/>
    <col min="13342" max="13342" width="4.33203125" style="68" customWidth="1"/>
    <col min="13343" max="13343" width="5.33203125" style="68" customWidth="1"/>
    <col min="13344" max="13344" width="9.33203125" style="68" customWidth="1"/>
    <col min="13345" max="13345" width="5.6640625" style="68" customWidth="1"/>
    <col min="13346" max="13346" width="4.6640625" style="68" customWidth="1"/>
    <col min="13347" max="13347" width="5.33203125" style="68" customWidth="1"/>
    <col min="13348" max="13349" width="5.44140625" style="68" customWidth="1"/>
    <col min="13350" max="13563" width="3.44140625" style="68"/>
    <col min="13564" max="13565" width="3" style="68" customWidth="1"/>
    <col min="13566" max="13566" width="1" style="68" customWidth="1"/>
    <col min="13567" max="13567" width="2" style="68" customWidth="1"/>
    <col min="13568" max="13568" width="0.88671875" style="68" customWidth="1"/>
    <col min="13569" max="13580" width="3" style="68" customWidth="1"/>
    <col min="13581" max="13581" width="11" style="68" customWidth="1"/>
    <col min="13582" max="13582" width="13.33203125" style="68" customWidth="1"/>
    <col min="13583" max="13583" width="3.5546875" style="68" customWidth="1"/>
    <col min="13584" max="13584" width="8.6640625" style="68" customWidth="1"/>
    <col min="13585" max="13585" width="5.6640625" style="68" customWidth="1"/>
    <col min="13586" max="13586" width="8.109375" style="68" bestFit="1" customWidth="1"/>
    <col min="13587" max="13587" width="1.33203125" style="68" customWidth="1"/>
    <col min="13588" max="13588" width="0" style="68" hidden="1" customWidth="1"/>
    <col min="13589" max="13591" width="3.44140625" style="68"/>
    <col min="13592" max="13592" width="4.44140625" style="68" customWidth="1"/>
    <col min="13593" max="13593" width="3.44140625" style="68"/>
    <col min="13594" max="13594" width="9.6640625" style="68" customWidth="1"/>
    <col min="13595" max="13595" width="4.33203125" style="68" customWidth="1"/>
    <col min="13596" max="13597" width="4.109375" style="68" customWidth="1"/>
    <col min="13598" max="13598" width="4.33203125" style="68" customWidth="1"/>
    <col min="13599" max="13599" width="5.33203125" style="68" customWidth="1"/>
    <col min="13600" max="13600" width="9.33203125" style="68" customWidth="1"/>
    <col min="13601" max="13601" width="5.6640625" style="68" customWidth="1"/>
    <col min="13602" max="13602" width="4.6640625" style="68" customWidth="1"/>
    <col min="13603" max="13603" width="5.33203125" style="68" customWidth="1"/>
    <col min="13604" max="13605" width="5.44140625" style="68" customWidth="1"/>
    <col min="13606" max="13819" width="3.44140625" style="68"/>
    <col min="13820" max="13821" width="3" style="68" customWidth="1"/>
    <col min="13822" max="13822" width="1" style="68" customWidth="1"/>
    <col min="13823" max="13823" width="2" style="68" customWidth="1"/>
    <col min="13824" max="13824" width="0.88671875" style="68" customWidth="1"/>
    <col min="13825" max="13836" width="3" style="68" customWidth="1"/>
    <col min="13837" max="13837" width="11" style="68" customWidth="1"/>
    <col min="13838" max="13838" width="13.33203125" style="68" customWidth="1"/>
    <col min="13839" max="13839" width="3.5546875" style="68" customWidth="1"/>
    <col min="13840" max="13840" width="8.6640625" style="68" customWidth="1"/>
    <col min="13841" max="13841" width="5.6640625" style="68" customWidth="1"/>
    <col min="13842" max="13842" width="8.109375" style="68" bestFit="1" customWidth="1"/>
    <col min="13843" max="13843" width="1.33203125" style="68" customWidth="1"/>
    <col min="13844" max="13844" width="0" style="68" hidden="1" customWidth="1"/>
    <col min="13845" max="13847" width="3.44140625" style="68"/>
    <col min="13848" max="13848" width="4.44140625" style="68" customWidth="1"/>
    <col min="13849" max="13849" width="3.44140625" style="68"/>
    <col min="13850" max="13850" width="9.6640625" style="68" customWidth="1"/>
    <col min="13851" max="13851" width="4.33203125" style="68" customWidth="1"/>
    <col min="13852" max="13853" width="4.109375" style="68" customWidth="1"/>
    <col min="13854" max="13854" width="4.33203125" style="68" customWidth="1"/>
    <col min="13855" max="13855" width="5.33203125" style="68" customWidth="1"/>
    <col min="13856" max="13856" width="9.33203125" style="68" customWidth="1"/>
    <col min="13857" max="13857" width="5.6640625" style="68" customWidth="1"/>
    <col min="13858" max="13858" width="4.6640625" style="68" customWidth="1"/>
    <col min="13859" max="13859" width="5.33203125" style="68" customWidth="1"/>
    <col min="13860" max="13861" width="5.44140625" style="68" customWidth="1"/>
    <col min="13862" max="14075" width="3.44140625" style="68"/>
    <col min="14076" max="14077" width="3" style="68" customWidth="1"/>
    <col min="14078" max="14078" width="1" style="68" customWidth="1"/>
    <col min="14079" max="14079" width="2" style="68" customWidth="1"/>
    <col min="14080" max="14080" width="0.88671875" style="68" customWidth="1"/>
    <col min="14081" max="14092" width="3" style="68" customWidth="1"/>
    <col min="14093" max="14093" width="11" style="68" customWidth="1"/>
    <col min="14094" max="14094" width="13.33203125" style="68" customWidth="1"/>
    <col min="14095" max="14095" width="3.5546875" style="68" customWidth="1"/>
    <col min="14096" max="14096" width="8.6640625" style="68" customWidth="1"/>
    <col min="14097" max="14097" width="5.6640625" style="68" customWidth="1"/>
    <col min="14098" max="14098" width="8.109375" style="68" bestFit="1" customWidth="1"/>
    <col min="14099" max="14099" width="1.33203125" style="68" customWidth="1"/>
    <col min="14100" max="14100" width="0" style="68" hidden="1" customWidth="1"/>
    <col min="14101" max="14103" width="3.44140625" style="68"/>
    <col min="14104" max="14104" width="4.44140625" style="68" customWidth="1"/>
    <col min="14105" max="14105" width="3.44140625" style="68"/>
    <col min="14106" max="14106" width="9.6640625" style="68" customWidth="1"/>
    <col min="14107" max="14107" width="4.33203125" style="68" customWidth="1"/>
    <col min="14108" max="14109" width="4.109375" style="68" customWidth="1"/>
    <col min="14110" max="14110" width="4.33203125" style="68" customWidth="1"/>
    <col min="14111" max="14111" width="5.33203125" style="68" customWidth="1"/>
    <col min="14112" max="14112" width="9.33203125" style="68" customWidth="1"/>
    <col min="14113" max="14113" width="5.6640625" style="68" customWidth="1"/>
    <col min="14114" max="14114" width="4.6640625" style="68" customWidth="1"/>
    <col min="14115" max="14115" width="5.33203125" style="68" customWidth="1"/>
    <col min="14116" max="14117" width="5.44140625" style="68" customWidth="1"/>
    <col min="14118" max="14331" width="3.44140625" style="68"/>
    <col min="14332" max="14333" width="3" style="68" customWidth="1"/>
    <col min="14334" max="14334" width="1" style="68" customWidth="1"/>
    <col min="14335" max="14335" width="2" style="68" customWidth="1"/>
    <col min="14336" max="14336" width="0.88671875" style="68" customWidth="1"/>
    <col min="14337" max="14348" width="3" style="68" customWidth="1"/>
    <col min="14349" max="14349" width="11" style="68" customWidth="1"/>
    <col min="14350" max="14350" width="13.33203125" style="68" customWidth="1"/>
    <col min="14351" max="14351" width="3.5546875" style="68" customWidth="1"/>
    <col min="14352" max="14352" width="8.6640625" style="68" customWidth="1"/>
    <col min="14353" max="14353" width="5.6640625" style="68" customWidth="1"/>
    <col min="14354" max="14354" width="8.109375" style="68" bestFit="1" customWidth="1"/>
    <col min="14355" max="14355" width="1.33203125" style="68" customWidth="1"/>
    <col min="14356" max="14356" width="0" style="68" hidden="1" customWidth="1"/>
    <col min="14357" max="14359" width="3.44140625" style="68"/>
    <col min="14360" max="14360" width="4.44140625" style="68" customWidth="1"/>
    <col min="14361" max="14361" width="3.44140625" style="68"/>
    <col min="14362" max="14362" width="9.6640625" style="68" customWidth="1"/>
    <col min="14363" max="14363" width="4.33203125" style="68" customWidth="1"/>
    <col min="14364" max="14365" width="4.109375" style="68" customWidth="1"/>
    <col min="14366" max="14366" width="4.33203125" style="68" customWidth="1"/>
    <col min="14367" max="14367" width="5.33203125" style="68" customWidth="1"/>
    <col min="14368" max="14368" width="9.33203125" style="68" customWidth="1"/>
    <col min="14369" max="14369" width="5.6640625" style="68" customWidth="1"/>
    <col min="14370" max="14370" width="4.6640625" style="68" customWidth="1"/>
    <col min="14371" max="14371" width="5.33203125" style="68" customWidth="1"/>
    <col min="14372" max="14373" width="5.44140625" style="68" customWidth="1"/>
    <col min="14374" max="14587" width="3.44140625" style="68"/>
    <col min="14588" max="14589" width="3" style="68" customWidth="1"/>
    <col min="14590" max="14590" width="1" style="68" customWidth="1"/>
    <col min="14591" max="14591" width="2" style="68" customWidth="1"/>
    <col min="14592" max="14592" width="0.88671875" style="68" customWidth="1"/>
    <col min="14593" max="14604" width="3" style="68" customWidth="1"/>
    <col min="14605" max="14605" width="11" style="68" customWidth="1"/>
    <col min="14606" max="14606" width="13.33203125" style="68" customWidth="1"/>
    <col min="14607" max="14607" width="3.5546875" style="68" customWidth="1"/>
    <col min="14608" max="14608" width="8.6640625" style="68" customWidth="1"/>
    <col min="14609" max="14609" width="5.6640625" style="68" customWidth="1"/>
    <col min="14610" max="14610" width="8.109375" style="68" bestFit="1" customWidth="1"/>
    <col min="14611" max="14611" width="1.33203125" style="68" customWidth="1"/>
    <col min="14612" max="14612" width="0" style="68" hidden="1" customWidth="1"/>
    <col min="14613" max="14615" width="3.44140625" style="68"/>
    <col min="14616" max="14616" width="4.44140625" style="68" customWidth="1"/>
    <col min="14617" max="14617" width="3.44140625" style="68"/>
    <col min="14618" max="14618" width="9.6640625" style="68" customWidth="1"/>
    <col min="14619" max="14619" width="4.33203125" style="68" customWidth="1"/>
    <col min="14620" max="14621" width="4.109375" style="68" customWidth="1"/>
    <col min="14622" max="14622" width="4.33203125" style="68" customWidth="1"/>
    <col min="14623" max="14623" width="5.33203125" style="68" customWidth="1"/>
    <col min="14624" max="14624" width="9.33203125" style="68" customWidth="1"/>
    <col min="14625" max="14625" width="5.6640625" style="68" customWidth="1"/>
    <col min="14626" max="14626" width="4.6640625" style="68" customWidth="1"/>
    <col min="14627" max="14627" width="5.33203125" style="68" customWidth="1"/>
    <col min="14628" max="14629" width="5.44140625" style="68" customWidth="1"/>
    <col min="14630" max="14843" width="3.44140625" style="68"/>
    <col min="14844" max="14845" width="3" style="68" customWidth="1"/>
    <col min="14846" max="14846" width="1" style="68" customWidth="1"/>
    <col min="14847" max="14847" width="2" style="68" customWidth="1"/>
    <col min="14848" max="14848" width="0.88671875" style="68" customWidth="1"/>
    <col min="14849" max="14860" width="3" style="68" customWidth="1"/>
    <col min="14861" max="14861" width="11" style="68" customWidth="1"/>
    <col min="14862" max="14862" width="13.33203125" style="68" customWidth="1"/>
    <col min="14863" max="14863" width="3.5546875" style="68" customWidth="1"/>
    <col min="14864" max="14864" width="8.6640625" style="68" customWidth="1"/>
    <col min="14865" max="14865" width="5.6640625" style="68" customWidth="1"/>
    <col min="14866" max="14866" width="8.109375" style="68" bestFit="1" customWidth="1"/>
    <col min="14867" max="14867" width="1.33203125" style="68" customWidth="1"/>
    <col min="14868" max="14868" width="0" style="68" hidden="1" customWidth="1"/>
    <col min="14869" max="14871" width="3.44140625" style="68"/>
    <col min="14872" max="14872" width="4.44140625" style="68" customWidth="1"/>
    <col min="14873" max="14873" width="3.44140625" style="68"/>
    <col min="14874" max="14874" width="9.6640625" style="68" customWidth="1"/>
    <col min="14875" max="14875" width="4.33203125" style="68" customWidth="1"/>
    <col min="14876" max="14877" width="4.109375" style="68" customWidth="1"/>
    <col min="14878" max="14878" width="4.33203125" style="68" customWidth="1"/>
    <col min="14879" max="14879" width="5.33203125" style="68" customWidth="1"/>
    <col min="14880" max="14880" width="9.33203125" style="68" customWidth="1"/>
    <col min="14881" max="14881" width="5.6640625" style="68" customWidth="1"/>
    <col min="14882" max="14882" width="4.6640625" style="68" customWidth="1"/>
    <col min="14883" max="14883" width="5.33203125" style="68" customWidth="1"/>
    <col min="14884" max="14885" width="5.44140625" style="68" customWidth="1"/>
    <col min="14886" max="15099" width="3.44140625" style="68"/>
    <col min="15100" max="15101" width="3" style="68" customWidth="1"/>
    <col min="15102" max="15102" width="1" style="68" customWidth="1"/>
    <col min="15103" max="15103" width="2" style="68" customWidth="1"/>
    <col min="15104" max="15104" width="0.88671875" style="68" customWidth="1"/>
    <col min="15105" max="15116" width="3" style="68" customWidth="1"/>
    <col min="15117" max="15117" width="11" style="68" customWidth="1"/>
    <col min="15118" max="15118" width="13.33203125" style="68" customWidth="1"/>
    <col min="15119" max="15119" width="3.5546875" style="68" customWidth="1"/>
    <col min="15120" max="15120" width="8.6640625" style="68" customWidth="1"/>
    <col min="15121" max="15121" width="5.6640625" style="68" customWidth="1"/>
    <col min="15122" max="15122" width="8.109375" style="68" bestFit="1" customWidth="1"/>
    <col min="15123" max="15123" width="1.33203125" style="68" customWidth="1"/>
    <col min="15124" max="15124" width="0" style="68" hidden="1" customWidth="1"/>
    <col min="15125" max="15127" width="3.44140625" style="68"/>
    <col min="15128" max="15128" width="4.44140625" style="68" customWidth="1"/>
    <col min="15129" max="15129" width="3.44140625" style="68"/>
    <col min="15130" max="15130" width="9.6640625" style="68" customWidth="1"/>
    <col min="15131" max="15131" width="4.33203125" style="68" customWidth="1"/>
    <col min="15132" max="15133" width="4.109375" style="68" customWidth="1"/>
    <col min="15134" max="15134" width="4.33203125" style="68" customWidth="1"/>
    <col min="15135" max="15135" width="5.33203125" style="68" customWidth="1"/>
    <col min="15136" max="15136" width="9.33203125" style="68" customWidth="1"/>
    <col min="15137" max="15137" width="5.6640625" style="68" customWidth="1"/>
    <col min="15138" max="15138" width="4.6640625" style="68" customWidth="1"/>
    <col min="15139" max="15139" width="5.33203125" style="68" customWidth="1"/>
    <col min="15140" max="15141" width="5.44140625" style="68" customWidth="1"/>
    <col min="15142" max="15355" width="3.44140625" style="68"/>
    <col min="15356" max="15357" width="3" style="68" customWidth="1"/>
    <col min="15358" max="15358" width="1" style="68" customWidth="1"/>
    <col min="15359" max="15359" width="2" style="68" customWidth="1"/>
    <col min="15360" max="15360" width="0.88671875" style="68" customWidth="1"/>
    <col min="15361" max="15372" width="3" style="68" customWidth="1"/>
    <col min="15373" max="15373" width="11" style="68" customWidth="1"/>
    <col min="15374" max="15374" width="13.33203125" style="68" customWidth="1"/>
    <col min="15375" max="15375" width="3.5546875" style="68" customWidth="1"/>
    <col min="15376" max="15376" width="8.6640625" style="68" customWidth="1"/>
    <col min="15377" max="15377" width="5.6640625" style="68" customWidth="1"/>
    <col min="15378" max="15378" width="8.109375" style="68" bestFit="1" customWidth="1"/>
    <col min="15379" max="15379" width="1.33203125" style="68" customWidth="1"/>
    <col min="15380" max="15380" width="0" style="68" hidden="1" customWidth="1"/>
    <col min="15381" max="15383" width="3.44140625" style="68"/>
    <col min="15384" max="15384" width="4.44140625" style="68" customWidth="1"/>
    <col min="15385" max="15385" width="3.44140625" style="68"/>
    <col min="15386" max="15386" width="9.6640625" style="68" customWidth="1"/>
    <col min="15387" max="15387" width="4.33203125" style="68" customWidth="1"/>
    <col min="15388" max="15389" width="4.109375" style="68" customWidth="1"/>
    <col min="15390" max="15390" width="4.33203125" style="68" customWidth="1"/>
    <col min="15391" max="15391" width="5.33203125" style="68" customWidth="1"/>
    <col min="15392" max="15392" width="9.33203125" style="68" customWidth="1"/>
    <col min="15393" max="15393" width="5.6640625" style="68" customWidth="1"/>
    <col min="15394" max="15394" width="4.6640625" style="68" customWidth="1"/>
    <col min="15395" max="15395" width="5.33203125" style="68" customWidth="1"/>
    <col min="15396" max="15397" width="5.44140625" style="68" customWidth="1"/>
    <col min="15398" max="15611" width="3.44140625" style="68"/>
    <col min="15612" max="15613" width="3" style="68" customWidth="1"/>
    <col min="15614" max="15614" width="1" style="68" customWidth="1"/>
    <col min="15615" max="15615" width="2" style="68" customWidth="1"/>
    <col min="15616" max="15616" width="0.88671875" style="68" customWidth="1"/>
    <col min="15617" max="15628" width="3" style="68" customWidth="1"/>
    <col min="15629" max="15629" width="11" style="68" customWidth="1"/>
    <col min="15630" max="15630" width="13.33203125" style="68" customWidth="1"/>
    <col min="15631" max="15631" width="3.5546875" style="68" customWidth="1"/>
    <col min="15632" max="15632" width="8.6640625" style="68" customWidth="1"/>
    <col min="15633" max="15633" width="5.6640625" style="68" customWidth="1"/>
    <col min="15634" max="15634" width="8.109375" style="68" bestFit="1" customWidth="1"/>
    <col min="15635" max="15635" width="1.33203125" style="68" customWidth="1"/>
    <col min="15636" max="15636" width="0" style="68" hidden="1" customWidth="1"/>
    <col min="15637" max="15639" width="3.44140625" style="68"/>
    <col min="15640" max="15640" width="4.44140625" style="68" customWidth="1"/>
    <col min="15641" max="15641" width="3.44140625" style="68"/>
    <col min="15642" max="15642" width="9.6640625" style="68" customWidth="1"/>
    <col min="15643" max="15643" width="4.33203125" style="68" customWidth="1"/>
    <col min="15644" max="15645" width="4.109375" style="68" customWidth="1"/>
    <col min="15646" max="15646" width="4.33203125" style="68" customWidth="1"/>
    <col min="15647" max="15647" width="5.33203125" style="68" customWidth="1"/>
    <col min="15648" max="15648" width="9.33203125" style="68" customWidth="1"/>
    <col min="15649" max="15649" width="5.6640625" style="68" customWidth="1"/>
    <col min="15650" max="15650" width="4.6640625" style="68" customWidth="1"/>
    <col min="15651" max="15651" width="5.33203125" style="68" customWidth="1"/>
    <col min="15652" max="15653" width="5.44140625" style="68" customWidth="1"/>
    <col min="15654" max="15867" width="3.44140625" style="68"/>
    <col min="15868" max="15869" width="3" style="68" customWidth="1"/>
    <col min="15870" max="15870" width="1" style="68" customWidth="1"/>
    <col min="15871" max="15871" width="2" style="68" customWidth="1"/>
    <col min="15872" max="15872" width="0.88671875" style="68" customWidth="1"/>
    <col min="15873" max="15884" width="3" style="68" customWidth="1"/>
    <col min="15885" max="15885" width="11" style="68" customWidth="1"/>
    <col min="15886" max="15886" width="13.33203125" style="68" customWidth="1"/>
    <col min="15887" max="15887" width="3.5546875" style="68" customWidth="1"/>
    <col min="15888" max="15888" width="8.6640625" style="68" customWidth="1"/>
    <col min="15889" max="15889" width="5.6640625" style="68" customWidth="1"/>
    <col min="15890" max="15890" width="8.109375" style="68" bestFit="1" customWidth="1"/>
    <col min="15891" max="15891" width="1.33203125" style="68" customWidth="1"/>
    <col min="15892" max="15892" width="0" style="68" hidden="1" customWidth="1"/>
    <col min="15893" max="15895" width="3.44140625" style="68"/>
    <col min="15896" max="15896" width="4.44140625" style="68" customWidth="1"/>
    <col min="15897" max="15897" width="3.44140625" style="68"/>
    <col min="15898" max="15898" width="9.6640625" style="68" customWidth="1"/>
    <col min="15899" max="15899" width="4.33203125" style="68" customWidth="1"/>
    <col min="15900" max="15901" width="4.109375" style="68" customWidth="1"/>
    <col min="15902" max="15902" width="4.33203125" style="68" customWidth="1"/>
    <col min="15903" max="15903" width="5.33203125" style="68" customWidth="1"/>
    <col min="15904" max="15904" width="9.33203125" style="68" customWidth="1"/>
    <col min="15905" max="15905" width="5.6640625" style="68" customWidth="1"/>
    <col min="15906" max="15906" width="4.6640625" style="68" customWidth="1"/>
    <col min="15907" max="15907" width="5.33203125" style="68" customWidth="1"/>
    <col min="15908" max="15909" width="5.44140625" style="68" customWidth="1"/>
    <col min="15910" max="16123" width="3.44140625" style="68"/>
    <col min="16124" max="16125" width="3" style="68" customWidth="1"/>
    <col min="16126" max="16126" width="1" style="68" customWidth="1"/>
    <col min="16127" max="16127" width="2" style="68" customWidth="1"/>
    <col min="16128" max="16128" width="0.88671875" style="68" customWidth="1"/>
    <col min="16129" max="16140" width="3" style="68" customWidth="1"/>
    <col min="16141" max="16141" width="11" style="68" customWidth="1"/>
    <col min="16142" max="16142" width="13.33203125" style="68" customWidth="1"/>
    <col min="16143" max="16143" width="3.5546875" style="68" customWidth="1"/>
    <col min="16144" max="16144" width="8.6640625" style="68" customWidth="1"/>
    <col min="16145" max="16145" width="5.6640625" style="68" customWidth="1"/>
    <col min="16146" max="16146" width="8.109375" style="68" bestFit="1" customWidth="1"/>
    <col min="16147" max="16147" width="1.33203125" style="68" customWidth="1"/>
    <col min="16148" max="16148" width="0" style="68" hidden="1" customWidth="1"/>
    <col min="16149" max="16151" width="3.44140625" style="68"/>
    <col min="16152" max="16152" width="4.44140625" style="68" customWidth="1"/>
    <col min="16153" max="16153" width="3.44140625" style="68"/>
    <col min="16154" max="16154" width="9.6640625" style="68" customWidth="1"/>
    <col min="16155" max="16155" width="4.33203125" style="68" customWidth="1"/>
    <col min="16156" max="16157" width="4.109375" style="68" customWidth="1"/>
    <col min="16158" max="16158" width="4.33203125" style="68" customWidth="1"/>
    <col min="16159" max="16159" width="5.33203125" style="68" customWidth="1"/>
    <col min="16160" max="16160" width="9.33203125" style="68" customWidth="1"/>
    <col min="16161" max="16161" width="5.6640625" style="68" customWidth="1"/>
    <col min="16162" max="16162" width="4.6640625" style="68" customWidth="1"/>
    <col min="16163" max="16163" width="5.33203125" style="68" customWidth="1"/>
    <col min="16164" max="16165" width="5.44140625" style="68" customWidth="1"/>
    <col min="16166" max="16384" width="3.44140625" style="68"/>
  </cols>
  <sheetData>
    <row r="1" spans="2:36" ht="11.25" customHeight="1" x14ac:dyDescent="0.2">
      <c r="AI1" s="68"/>
      <c r="AJ1" s="68"/>
    </row>
    <row r="2" spans="2:36" s="67" customFormat="1" ht="0.9" customHeight="1" x14ac:dyDescent="0.2"/>
    <row r="3" spans="2:36" s="67" customFormat="1" ht="21" customHeight="1" thickBot="1" x14ac:dyDescent="0.25">
      <c r="B3" s="240" t="s">
        <v>896</v>
      </c>
      <c r="C3" s="240"/>
      <c r="D3" s="240"/>
      <c r="E3" s="240"/>
      <c r="F3" s="240"/>
      <c r="G3" s="240"/>
      <c r="H3" s="240"/>
      <c r="I3" s="240"/>
      <c r="J3" s="240"/>
      <c r="K3" s="240"/>
      <c r="L3" s="240"/>
      <c r="M3" s="240"/>
      <c r="N3" s="240"/>
      <c r="O3" s="240"/>
      <c r="P3" s="240"/>
      <c r="Q3" s="240"/>
      <c r="R3" s="240"/>
      <c r="S3" s="240"/>
      <c r="T3" s="240"/>
      <c r="U3" s="240"/>
      <c r="V3" s="240"/>
      <c r="W3" s="240"/>
      <c r="X3" s="240"/>
      <c r="Y3" s="240"/>
    </row>
    <row r="4" spans="2:36" ht="11.25" customHeight="1" x14ac:dyDescent="0.2">
      <c r="AI4" s="68"/>
      <c r="AJ4" s="68"/>
    </row>
    <row r="5" spans="2:36"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I5" s="68"/>
      <c r="AJ5" s="68"/>
    </row>
    <row r="6" spans="2:36" s="67" customFormat="1" ht="23.25" customHeight="1" x14ac:dyDescent="0.2">
      <c r="G6" s="241"/>
      <c r="H6" s="241"/>
      <c r="I6" s="241"/>
      <c r="J6" s="241"/>
      <c r="K6" s="241"/>
      <c r="L6" s="241"/>
      <c r="M6" s="241"/>
      <c r="N6" s="241"/>
      <c r="O6" s="241"/>
      <c r="P6" s="241"/>
      <c r="Q6" s="241"/>
      <c r="R6" s="241"/>
      <c r="S6" s="241"/>
      <c r="T6" s="241"/>
      <c r="U6" s="241"/>
      <c r="V6" s="241"/>
      <c r="W6" s="241"/>
      <c r="X6" s="241"/>
      <c r="Y6" s="241"/>
    </row>
    <row r="7" spans="2:36" s="67" customFormat="1" ht="6.9" customHeight="1" x14ac:dyDescent="0.2"/>
    <row r="8" spans="2:36"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row>
    <row r="9" spans="2:36" s="67" customFormat="1" ht="6.9" customHeight="1" x14ac:dyDescent="0.2"/>
    <row r="10" spans="2:36"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I10" s="68"/>
      <c r="AJ10" s="68"/>
    </row>
    <row r="11" spans="2:36" s="67" customFormat="1" ht="6.9" customHeight="1" x14ac:dyDescent="0.2"/>
    <row r="12" spans="2:36" ht="25.5" customHeight="1" x14ac:dyDescent="0.2">
      <c r="B12" s="234" t="s">
        <v>156</v>
      </c>
      <c r="C12" s="234"/>
      <c r="D12" s="234"/>
      <c r="E12" s="234"/>
      <c r="F12" s="234"/>
      <c r="G12" s="235" t="s">
        <v>171</v>
      </c>
      <c r="H12" s="235"/>
      <c r="I12" s="235"/>
      <c r="J12" s="235"/>
      <c r="K12" s="235"/>
      <c r="L12" s="235"/>
      <c r="M12" s="235"/>
      <c r="N12" s="235"/>
      <c r="O12" s="235"/>
      <c r="P12" s="235"/>
      <c r="Q12" s="235"/>
      <c r="R12" s="235"/>
      <c r="S12" s="235"/>
      <c r="T12" s="235"/>
      <c r="U12" s="235"/>
      <c r="V12" s="235"/>
      <c r="W12" s="235"/>
      <c r="X12" s="235"/>
      <c r="Y12" s="235"/>
      <c r="AI12" s="68"/>
      <c r="AJ12" s="68"/>
    </row>
    <row r="13" spans="2:36" ht="20.25" customHeight="1" x14ac:dyDescent="0.2">
      <c r="B13" s="86"/>
      <c r="C13" s="86"/>
      <c r="D13" s="86"/>
      <c r="E13" s="86"/>
      <c r="F13" s="86"/>
      <c r="G13" s="87"/>
      <c r="H13" s="87"/>
      <c r="I13" s="87"/>
      <c r="J13" s="87"/>
      <c r="K13" s="87"/>
      <c r="L13" s="87"/>
      <c r="M13" s="87"/>
      <c r="N13" s="87"/>
      <c r="O13" s="87"/>
      <c r="P13" s="87"/>
      <c r="Q13" s="87"/>
      <c r="R13" s="87"/>
      <c r="S13" s="87"/>
      <c r="T13" s="87"/>
      <c r="U13" s="91" t="s">
        <v>485</v>
      </c>
      <c r="V13" s="253">
        <f>V16</f>
        <v>13.216100000000003</v>
      </c>
      <c r="W13" s="254"/>
      <c r="X13" s="87"/>
      <c r="Y13" s="87"/>
      <c r="AI13" s="68"/>
      <c r="AJ13" s="68"/>
    </row>
    <row r="14" spans="2:36" s="67" customFormat="1" ht="6.9" customHeight="1" thickBot="1" x14ac:dyDescent="0.25"/>
    <row r="15" spans="2:36" s="67" customFormat="1" ht="12.75" customHeight="1" x14ac:dyDescent="0.2">
      <c r="B15" s="236" t="s">
        <v>157</v>
      </c>
      <c r="C15" s="237"/>
      <c r="D15" s="238" t="s">
        <v>158</v>
      </c>
      <c r="E15" s="236"/>
      <c r="F15" s="236"/>
      <c r="G15" s="236"/>
      <c r="H15" s="236"/>
      <c r="I15" s="236"/>
      <c r="J15" s="236"/>
      <c r="K15" s="236"/>
      <c r="L15" s="236"/>
      <c r="M15" s="236"/>
      <c r="N15" s="236"/>
      <c r="O15" s="236"/>
      <c r="P15" s="236"/>
      <c r="Q15" s="236"/>
      <c r="R15" s="236"/>
      <c r="S15" s="236"/>
      <c r="T15" s="237"/>
      <c r="U15" s="70" t="s">
        <v>159</v>
      </c>
      <c r="V15" s="239" t="s">
        <v>160</v>
      </c>
      <c r="W15" s="239"/>
      <c r="X15" s="239"/>
      <c r="AC15" s="69"/>
      <c r="AD15" s="69"/>
      <c r="AE15" s="69"/>
      <c r="AF15" s="69"/>
      <c r="AG15" s="69"/>
      <c r="AH15" s="69"/>
    </row>
    <row r="16" spans="2:36" s="67" customFormat="1" ht="7.5" customHeight="1" outlineLevel="1" x14ac:dyDescent="0.2">
      <c r="B16" s="255">
        <v>1</v>
      </c>
      <c r="C16" s="255"/>
      <c r="D16" s="256" t="s">
        <v>897</v>
      </c>
      <c r="E16" s="257"/>
      <c r="F16" s="257"/>
      <c r="G16" s="257"/>
      <c r="H16" s="257"/>
      <c r="I16" s="257"/>
      <c r="J16" s="257"/>
      <c r="K16" s="257"/>
      <c r="L16" s="257"/>
      <c r="M16" s="257"/>
      <c r="N16" s="257"/>
      <c r="O16" s="257"/>
      <c r="P16" s="257"/>
      <c r="Q16" s="257"/>
      <c r="R16" s="257"/>
      <c r="S16" s="257"/>
      <c r="T16" s="258"/>
      <c r="U16" s="85" t="s">
        <v>161</v>
      </c>
      <c r="V16" s="259">
        <f>SUM(AH17:AH45)/1000</f>
        <v>13.216100000000003</v>
      </c>
      <c r="W16" s="259"/>
      <c r="X16" s="259"/>
      <c r="AC16" s="69"/>
      <c r="AD16" s="69"/>
    </row>
    <row r="17" spans="2:41" ht="7.5" customHeight="1" outlineLevel="1" x14ac:dyDescent="0.3">
      <c r="B17" s="229"/>
      <c r="C17" s="229"/>
      <c r="D17" s="230" t="str">
        <f>AE17</f>
        <v>б-75</v>
      </c>
      <c r="E17" s="231"/>
      <c r="F17" s="231"/>
      <c r="G17" s="231"/>
      <c r="H17" s="231"/>
      <c r="I17" s="231"/>
      <c r="J17" s="231"/>
      <c r="K17" s="231"/>
      <c r="L17" s="231"/>
      <c r="M17" s="231"/>
      <c r="N17" s="231"/>
      <c r="O17" s="231"/>
      <c r="P17" s="231"/>
      <c r="Q17" s="231"/>
      <c r="R17" s="231"/>
      <c r="S17" s="231"/>
      <c r="T17" s="232"/>
      <c r="U17" s="72" t="s">
        <v>22</v>
      </c>
      <c r="V17" s="233">
        <f>AG17</f>
        <v>4</v>
      </c>
      <c r="W17" s="233"/>
      <c r="X17" s="233"/>
      <c r="Y17" s="68"/>
      <c r="AC17" s="69"/>
      <c r="AD17" s="69"/>
      <c r="AE17" s="89" t="s">
        <v>898</v>
      </c>
      <c r="AF17" s="99" t="s">
        <v>393</v>
      </c>
      <c r="AG17" s="98">
        <v>4</v>
      </c>
      <c r="AH17" s="89">
        <v>236</v>
      </c>
      <c r="AI17" s="68"/>
      <c r="AJ17" s="68"/>
      <c r="AK17" s="89"/>
      <c r="AL17" s="89"/>
      <c r="AM17" s="90"/>
      <c r="AN17" s="89"/>
      <c r="AO17" s="89"/>
    </row>
    <row r="18" spans="2:41" ht="7.5" customHeight="1" outlineLevel="1" x14ac:dyDescent="0.3">
      <c r="B18" s="252"/>
      <c r="C18" s="252"/>
      <c r="D18" s="230" t="str">
        <f t="shared" ref="D18:D269" si="0">AE18</f>
        <v>б-89</v>
      </c>
      <c r="E18" s="231"/>
      <c r="F18" s="231"/>
      <c r="G18" s="231"/>
      <c r="H18" s="231"/>
      <c r="I18" s="231"/>
      <c r="J18" s="231"/>
      <c r="K18" s="231"/>
      <c r="L18" s="231"/>
      <c r="M18" s="231"/>
      <c r="N18" s="231"/>
      <c r="O18" s="231"/>
      <c r="P18" s="231"/>
      <c r="Q18" s="231"/>
      <c r="R18" s="231"/>
      <c r="S18" s="231"/>
      <c r="T18" s="232"/>
      <c r="U18" s="72" t="s">
        <v>22</v>
      </c>
      <c r="V18" s="233">
        <f t="shared" ref="V18:V81" si="1">AG18</f>
        <v>1</v>
      </c>
      <c r="W18" s="233"/>
      <c r="X18" s="233"/>
      <c r="Y18" s="68"/>
      <c r="AC18" s="69"/>
      <c r="AD18" s="69"/>
      <c r="AE18" s="89" t="s">
        <v>899</v>
      </c>
      <c r="AF18" s="99" t="s">
        <v>393</v>
      </c>
      <c r="AG18" s="98">
        <v>1</v>
      </c>
      <c r="AH18" s="89">
        <v>45.7</v>
      </c>
      <c r="AI18" s="68"/>
      <c r="AJ18" s="68"/>
      <c r="AK18" s="89"/>
      <c r="AL18" s="89"/>
      <c r="AM18" s="89"/>
      <c r="AN18" s="89"/>
      <c r="AO18" s="89"/>
    </row>
    <row r="19" spans="2:41" ht="7.5" customHeight="1" outlineLevel="1" x14ac:dyDescent="0.3">
      <c r="B19" s="252"/>
      <c r="C19" s="252"/>
      <c r="D19" s="230" t="str">
        <f t="shared" si="0"/>
        <v>б-102</v>
      </c>
      <c r="E19" s="231"/>
      <c r="F19" s="231"/>
      <c r="G19" s="231"/>
      <c r="H19" s="231"/>
      <c r="I19" s="231"/>
      <c r="J19" s="231"/>
      <c r="K19" s="231"/>
      <c r="L19" s="231"/>
      <c r="M19" s="231"/>
      <c r="N19" s="231"/>
      <c r="O19" s="231"/>
      <c r="P19" s="231"/>
      <c r="Q19" s="231"/>
      <c r="R19" s="231"/>
      <c r="S19" s="231"/>
      <c r="T19" s="232"/>
      <c r="U19" s="72" t="s">
        <v>22</v>
      </c>
      <c r="V19" s="233">
        <f t="shared" si="1"/>
        <v>1</v>
      </c>
      <c r="W19" s="233"/>
      <c r="X19" s="233"/>
      <c r="Y19" s="68"/>
      <c r="Z19" s="68" t="s">
        <v>163</v>
      </c>
      <c r="AC19" s="69"/>
      <c r="AD19" s="69"/>
      <c r="AE19" s="89" t="s">
        <v>900</v>
      </c>
      <c r="AF19" s="99" t="s">
        <v>393</v>
      </c>
      <c r="AG19" s="98">
        <v>1</v>
      </c>
      <c r="AH19" s="89">
        <v>45.7</v>
      </c>
      <c r="AI19" s="68"/>
      <c r="AJ19" s="68"/>
      <c r="AK19" s="89"/>
      <c r="AL19" s="89"/>
      <c r="AM19" s="89"/>
      <c r="AN19" s="89"/>
      <c r="AO19" s="89"/>
    </row>
    <row r="20" spans="2:41" ht="7.5" customHeight="1" outlineLevel="1" x14ac:dyDescent="0.3">
      <c r="B20" s="252"/>
      <c r="C20" s="252"/>
      <c r="D20" s="230" t="str">
        <f t="shared" si="0"/>
        <v>вв-50</v>
      </c>
      <c r="E20" s="231"/>
      <c r="F20" s="231"/>
      <c r="G20" s="231"/>
      <c r="H20" s="231"/>
      <c r="I20" s="231"/>
      <c r="J20" s="231"/>
      <c r="K20" s="231"/>
      <c r="L20" s="231"/>
      <c r="M20" s="231"/>
      <c r="N20" s="231"/>
      <c r="O20" s="231"/>
      <c r="P20" s="231"/>
      <c r="Q20" s="231"/>
      <c r="R20" s="231"/>
      <c r="S20" s="231"/>
      <c r="T20" s="232"/>
      <c r="U20" s="72" t="s">
        <v>22</v>
      </c>
      <c r="V20" s="233">
        <f t="shared" si="1"/>
        <v>2</v>
      </c>
      <c r="W20" s="233"/>
      <c r="X20" s="233"/>
      <c r="Y20" s="68"/>
      <c r="AC20" s="69"/>
      <c r="AD20" s="69"/>
      <c r="AE20" s="89" t="s">
        <v>901</v>
      </c>
      <c r="AF20" s="100" t="s">
        <v>920</v>
      </c>
      <c r="AG20" s="98">
        <v>2</v>
      </c>
      <c r="AH20" s="89">
        <v>56.3</v>
      </c>
      <c r="AI20" s="68"/>
      <c r="AJ20" s="68"/>
      <c r="AK20" s="89"/>
      <c r="AL20" s="89"/>
      <c r="AM20" s="89"/>
      <c r="AN20" s="89"/>
      <c r="AO20" s="89"/>
    </row>
    <row r="21" spans="2:41" ht="7.5" customHeight="1" outlineLevel="1" x14ac:dyDescent="0.3">
      <c r="B21" s="252"/>
      <c r="C21" s="252"/>
      <c r="D21" s="230" t="str">
        <f t="shared" si="0"/>
        <v>вв-52</v>
      </c>
      <c r="E21" s="231"/>
      <c r="F21" s="231"/>
      <c r="G21" s="231"/>
      <c r="H21" s="231"/>
      <c r="I21" s="231"/>
      <c r="J21" s="231"/>
      <c r="K21" s="231"/>
      <c r="L21" s="231"/>
      <c r="M21" s="231"/>
      <c r="N21" s="231"/>
      <c r="O21" s="231"/>
      <c r="P21" s="231"/>
      <c r="Q21" s="231"/>
      <c r="R21" s="231"/>
      <c r="S21" s="231"/>
      <c r="T21" s="232"/>
      <c r="U21" s="72" t="s">
        <v>22</v>
      </c>
      <c r="V21" s="233">
        <f t="shared" si="1"/>
        <v>2</v>
      </c>
      <c r="W21" s="233"/>
      <c r="X21" s="233"/>
      <c r="Y21" s="68"/>
      <c r="AC21" s="69"/>
      <c r="AD21" s="69"/>
      <c r="AE21" s="89" t="s">
        <v>902</v>
      </c>
      <c r="AF21" s="100" t="s">
        <v>920</v>
      </c>
      <c r="AG21" s="98">
        <v>2</v>
      </c>
      <c r="AH21" s="89">
        <v>55.4</v>
      </c>
      <c r="AI21" s="68"/>
      <c r="AJ21" s="68"/>
      <c r="AK21" s="89"/>
      <c r="AL21" s="89"/>
      <c r="AM21" s="89"/>
      <c r="AN21" s="89"/>
      <c r="AO21" s="89"/>
    </row>
    <row r="22" spans="2:41" ht="7.5" customHeight="1" outlineLevel="1" x14ac:dyDescent="0.3">
      <c r="B22" s="252"/>
      <c r="C22" s="252"/>
      <c r="D22" s="230" t="str">
        <f t="shared" si="0"/>
        <v>вв-53</v>
      </c>
      <c r="E22" s="231"/>
      <c r="F22" s="231"/>
      <c r="G22" s="231"/>
      <c r="H22" s="231"/>
      <c r="I22" s="231"/>
      <c r="J22" s="231"/>
      <c r="K22" s="231"/>
      <c r="L22" s="231"/>
      <c r="M22" s="231"/>
      <c r="N22" s="231"/>
      <c r="O22" s="231"/>
      <c r="P22" s="231"/>
      <c r="Q22" s="231"/>
      <c r="R22" s="231"/>
      <c r="S22" s="231"/>
      <c r="T22" s="232"/>
      <c r="U22" s="72" t="s">
        <v>22</v>
      </c>
      <c r="V22" s="233">
        <f t="shared" si="1"/>
        <v>8</v>
      </c>
      <c r="W22" s="233"/>
      <c r="X22" s="233"/>
      <c r="AE22" s="89" t="s">
        <v>903</v>
      </c>
      <c r="AF22" s="100" t="s">
        <v>920</v>
      </c>
      <c r="AG22" s="98">
        <v>8</v>
      </c>
      <c r="AH22" s="89">
        <v>246.9</v>
      </c>
      <c r="AI22" s="68"/>
      <c r="AJ22" s="68"/>
      <c r="AK22" s="89"/>
      <c r="AL22" s="89"/>
      <c r="AM22" s="89"/>
      <c r="AN22" s="89"/>
      <c r="AO22" s="89"/>
    </row>
    <row r="23" spans="2:41" ht="7.5" customHeight="1" outlineLevel="1" x14ac:dyDescent="0.3">
      <c r="B23" s="252"/>
      <c r="C23" s="252"/>
      <c r="D23" s="230" t="str">
        <f t="shared" si="0"/>
        <v>вв-54</v>
      </c>
      <c r="E23" s="231"/>
      <c r="F23" s="231"/>
      <c r="G23" s="231"/>
      <c r="H23" s="231"/>
      <c r="I23" s="231"/>
      <c r="J23" s="231"/>
      <c r="K23" s="231"/>
      <c r="L23" s="231"/>
      <c r="M23" s="231"/>
      <c r="N23" s="231"/>
      <c r="O23" s="231"/>
      <c r="P23" s="231"/>
      <c r="Q23" s="231"/>
      <c r="R23" s="231"/>
      <c r="S23" s="231"/>
      <c r="T23" s="232"/>
      <c r="U23" s="72" t="s">
        <v>22</v>
      </c>
      <c r="V23" s="233">
        <f t="shared" si="1"/>
        <v>1</v>
      </c>
      <c r="W23" s="233"/>
      <c r="X23" s="233"/>
      <c r="AE23" s="89" t="s">
        <v>904</v>
      </c>
      <c r="AF23" s="100" t="s">
        <v>920</v>
      </c>
      <c r="AG23" s="98">
        <v>1</v>
      </c>
      <c r="AH23" s="89">
        <v>13</v>
      </c>
      <c r="AI23" s="68"/>
      <c r="AJ23" s="68"/>
      <c r="AK23" s="89"/>
      <c r="AL23" s="89"/>
      <c r="AM23" s="89"/>
      <c r="AN23" s="89"/>
      <c r="AO23" s="89"/>
    </row>
    <row r="24" spans="2:41" ht="7.5" customHeight="1" outlineLevel="1" x14ac:dyDescent="0.3">
      <c r="B24" s="252"/>
      <c r="C24" s="252"/>
      <c r="D24" s="230" t="str">
        <f t="shared" si="0"/>
        <v>вв-56</v>
      </c>
      <c r="E24" s="231"/>
      <c r="F24" s="231"/>
      <c r="G24" s="231"/>
      <c r="H24" s="231"/>
      <c r="I24" s="231"/>
      <c r="J24" s="231"/>
      <c r="K24" s="231"/>
      <c r="L24" s="231"/>
      <c r="M24" s="231"/>
      <c r="N24" s="231"/>
      <c r="O24" s="231"/>
      <c r="P24" s="231"/>
      <c r="Q24" s="231"/>
      <c r="R24" s="231"/>
      <c r="S24" s="231"/>
      <c r="T24" s="232"/>
      <c r="U24" s="72" t="s">
        <v>22</v>
      </c>
      <c r="V24" s="233">
        <f t="shared" si="1"/>
        <v>1</v>
      </c>
      <c r="W24" s="233"/>
      <c r="X24" s="233"/>
      <c r="AE24" s="89" t="s">
        <v>905</v>
      </c>
      <c r="AF24" s="100" t="s">
        <v>920</v>
      </c>
      <c r="AG24" s="98">
        <v>1</v>
      </c>
      <c r="AH24" s="89">
        <v>31</v>
      </c>
      <c r="AI24" s="68"/>
      <c r="AJ24" s="68"/>
      <c r="AK24" s="89"/>
      <c r="AL24" s="89"/>
      <c r="AM24" s="89"/>
      <c r="AN24" s="89"/>
      <c r="AO24" s="89"/>
    </row>
    <row r="25" spans="2:41" ht="7.5" customHeight="1" outlineLevel="1" x14ac:dyDescent="0.3">
      <c r="B25" s="252"/>
      <c r="C25" s="252"/>
      <c r="D25" s="230" t="str">
        <f t="shared" si="0"/>
        <v>вв-57</v>
      </c>
      <c r="E25" s="231"/>
      <c r="F25" s="231"/>
      <c r="G25" s="231"/>
      <c r="H25" s="231"/>
      <c r="I25" s="231"/>
      <c r="J25" s="231"/>
      <c r="K25" s="231"/>
      <c r="L25" s="231"/>
      <c r="M25" s="231"/>
      <c r="N25" s="231"/>
      <c r="O25" s="231"/>
      <c r="P25" s="231"/>
      <c r="Q25" s="231"/>
      <c r="R25" s="231"/>
      <c r="S25" s="231"/>
      <c r="T25" s="232"/>
      <c r="U25" s="72" t="s">
        <v>22</v>
      </c>
      <c r="V25" s="233">
        <f t="shared" si="1"/>
        <v>1</v>
      </c>
      <c r="W25" s="233"/>
      <c r="X25" s="233"/>
      <c r="AE25" s="89" t="s">
        <v>906</v>
      </c>
      <c r="AF25" s="100" t="s">
        <v>920</v>
      </c>
      <c r="AG25" s="98">
        <v>1</v>
      </c>
      <c r="AH25" s="89">
        <v>32</v>
      </c>
      <c r="AI25" s="68"/>
      <c r="AJ25" s="68"/>
      <c r="AK25" s="89"/>
      <c r="AL25" s="89"/>
      <c r="AM25" s="89"/>
      <c r="AN25" s="89"/>
      <c r="AO25" s="89"/>
    </row>
    <row r="26" spans="2:41" ht="7.5" customHeight="1" outlineLevel="1" x14ac:dyDescent="0.3">
      <c r="B26" s="252"/>
      <c r="C26" s="252"/>
      <c r="D26" s="230" t="str">
        <f t="shared" si="0"/>
        <v>вг-25</v>
      </c>
      <c r="E26" s="231"/>
      <c r="F26" s="231"/>
      <c r="G26" s="231"/>
      <c r="H26" s="231"/>
      <c r="I26" s="231"/>
      <c r="J26" s="231"/>
      <c r="K26" s="231"/>
      <c r="L26" s="231"/>
      <c r="M26" s="231"/>
      <c r="N26" s="231"/>
      <c r="O26" s="231"/>
      <c r="P26" s="231"/>
      <c r="Q26" s="231"/>
      <c r="R26" s="231"/>
      <c r="S26" s="231"/>
      <c r="T26" s="232"/>
      <c r="U26" s="72" t="s">
        <v>22</v>
      </c>
      <c r="V26" s="233">
        <f t="shared" si="1"/>
        <v>2</v>
      </c>
      <c r="W26" s="233"/>
      <c r="X26" s="233"/>
      <c r="AE26" s="89" t="s">
        <v>907</v>
      </c>
      <c r="AF26" s="100" t="s">
        <v>886</v>
      </c>
      <c r="AG26" s="98">
        <v>2</v>
      </c>
      <c r="AH26" s="89">
        <v>55</v>
      </c>
      <c r="AI26" s="68"/>
      <c r="AJ26" s="68"/>
      <c r="AK26" s="89"/>
      <c r="AL26" s="89"/>
      <c r="AM26" s="89"/>
      <c r="AN26" s="89"/>
      <c r="AO26" s="89"/>
    </row>
    <row r="27" spans="2:41" ht="7.5" customHeight="1" outlineLevel="1" x14ac:dyDescent="0.3">
      <c r="B27" s="252"/>
      <c r="C27" s="252"/>
      <c r="D27" s="230" t="str">
        <f t="shared" si="0"/>
        <v>вг-26</v>
      </c>
      <c r="E27" s="231"/>
      <c r="F27" s="231"/>
      <c r="G27" s="231"/>
      <c r="H27" s="231"/>
      <c r="I27" s="231"/>
      <c r="J27" s="231"/>
      <c r="K27" s="231"/>
      <c r="L27" s="231"/>
      <c r="M27" s="231"/>
      <c r="N27" s="231"/>
      <c r="O27" s="231"/>
      <c r="P27" s="231"/>
      <c r="Q27" s="231"/>
      <c r="R27" s="231"/>
      <c r="S27" s="231"/>
      <c r="T27" s="232"/>
      <c r="U27" s="72" t="s">
        <v>22</v>
      </c>
      <c r="V27" s="233">
        <f t="shared" si="1"/>
        <v>2</v>
      </c>
      <c r="W27" s="233"/>
      <c r="X27" s="233"/>
      <c r="AE27" s="89" t="s">
        <v>908</v>
      </c>
      <c r="AF27" s="100" t="s">
        <v>886</v>
      </c>
      <c r="AG27" s="98">
        <v>2</v>
      </c>
      <c r="AH27" s="89">
        <v>56.8</v>
      </c>
      <c r="AI27" s="68"/>
      <c r="AJ27" s="68"/>
      <c r="AK27" s="89"/>
      <c r="AL27" s="89"/>
      <c r="AM27" s="89"/>
      <c r="AN27" s="89"/>
      <c r="AO27" s="89"/>
    </row>
    <row r="28" spans="2:41" ht="7.5" customHeight="1" outlineLevel="1" x14ac:dyDescent="0.3">
      <c r="B28" s="252"/>
      <c r="C28" s="252"/>
      <c r="D28" s="230" t="str">
        <f t="shared" si="0"/>
        <v>вг-27</v>
      </c>
      <c r="E28" s="231"/>
      <c r="F28" s="231"/>
      <c r="G28" s="231"/>
      <c r="H28" s="231"/>
      <c r="I28" s="231"/>
      <c r="J28" s="231"/>
      <c r="K28" s="231"/>
      <c r="L28" s="231"/>
      <c r="M28" s="231"/>
      <c r="N28" s="231"/>
      <c r="O28" s="231"/>
      <c r="P28" s="231"/>
      <c r="Q28" s="231"/>
      <c r="R28" s="231"/>
      <c r="S28" s="231"/>
      <c r="T28" s="232"/>
      <c r="U28" s="72" t="s">
        <v>22</v>
      </c>
      <c r="V28" s="233">
        <f t="shared" si="1"/>
        <v>2</v>
      </c>
      <c r="W28" s="233"/>
      <c r="X28" s="233"/>
      <c r="AE28" s="89" t="s">
        <v>909</v>
      </c>
      <c r="AF28" s="100" t="s">
        <v>886</v>
      </c>
      <c r="AG28" s="98">
        <v>2</v>
      </c>
      <c r="AH28" s="89">
        <v>55.4</v>
      </c>
      <c r="AI28" s="68"/>
      <c r="AJ28" s="68"/>
      <c r="AK28" s="89"/>
      <c r="AL28" s="89"/>
      <c r="AM28" s="89"/>
      <c r="AN28" s="89"/>
      <c r="AO28" s="89"/>
    </row>
    <row r="29" spans="2:41" ht="7.5" customHeight="1" outlineLevel="1" x14ac:dyDescent="0.3">
      <c r="B29" s="252"/>
      <c r="C29" s="252"/>
      <c r="D29" s="230" t="str">
        <f t="shared" si="0"/>
        <v>вг-28</v>
      </c>
      <c r="E29" s="231"/>
      <c r="F29" s="231"/>
      <c r="G29" s="231"/>
      <c r="H29" s="231"/>
      <c r="I29" s="231"/>
      <c r="J29" s="231"/>
      <c r="K29" s="231"/>
      <c r="L29" s="231"/>
      <c r="M29" s="231"/>
      <c r="N29" s="231"/>
      <c r="O29" s="231"/>
      <c r="P29" s="231"/>
      <c r="Q29" s="231"/>
      <c r="R29" s="231"/>
      <c r="S29" s="231"/>
      <c r="T29" s="232"/>
      <c r="U29" s="72" t="s">
        <v>22</v>
      </c>
      <c r="V29" s="233">
        <f t="shared" si="1"/>
        <v>5</v>
      </c>
      <c r="W29" s="233"/>
      <c r="X29" s="233"/>
      <c r="AE29" s="89" t="s">
        <v>910</v>
      </c>
      <c r="AF29" s="100" t="s">
        <v>886</v>
      </c>
      <c r="AG29" s="98">
        <v>5</v>
      </c>
      <c r="AH29" s="89">
        <v>124.5</v>
      </c>
      <c r="AI29" s="68"/>
      <c r="AJ29" s="68"/>
      <c r="AK29" s="89"/>
      <c r="AL29" s="89"/>
      <c r="AM29" s="89"/>
      <c r="AN29" s="89"/>
      <c r="AO29" s="89"/>
    </row>
    <row r="30" spans="2:41" ht="7.5" customHeight="1" outlineLevel="1" x14ac:dyDescent="0.3">
      <c r="B30" s="252"/>
      <c r="C30" s="252"/>
      <c r="D30" s="230" t="str">
        <f t="shared" si="0"/>
        <v>Пб-1</v>
      </c>
      <c r="E30" s="231"/>
      <c r="F30" s="231"/>
      <c r="G30" s="231"/>
      <c r="H30" s="231"/>
      <c r="I30" s="231"/>
      <c r="J30" s="231"/>
      <c r="K30" s="231"/>
      <c r="L30" s="231"/>
      <c r="M30" s="231"/>
      <c r="N30" s="231"/>
      <c r="O30" s="231"/>
      <c r="P30" s="231"/>
      <c r="Q30" s="231"/>
      <c r="R30" s="231"/>
      <c r="S30" s="231"/>
      <c r="T30" s="232"/>
      <c r="U30" s="72" t="s">
        <v>22</v>
      </c>
      <c r="V30" s="233" t="str">
        <f t="shared" si="1"/>
        <v>3/3</v>
      </c>
      <c r="W30" s="233"/>
      <c r="X30" s="233"/>
      <c r="AE30" s="89" t="s">
        <v>911</v>
      </c>
      <c r="AF30" s="100" t="s">
        <v>921</v>
      </c>
      <c r="AG30" s="98" t="s">
        <v>912</v>
      </c>
      <c r="AH30" s="89">
        <v>1500</v>
      </c>
      <c r="AI30" s="68"/>
      <c r="AJ30" s="68"/>
      <c r="AK30" s="89"/>
      <c r="AL30" s="89"/>
      <c r="AM30" s="89"/>
      <c r="AN30" s="89"/>
      <c r="AO30" s="89"/>
    </row>
    <row r="31" spans="2:41" ht="7.5" customHeight="1" outlineLevel="1" x14ac:dyDescent="0.3">
      <c r="B31" s="252"/>
      <c r="C31" s="252"/>
      <c r="D31" s="230" t="str">
        <f t="shared" si="0"/>
        <v>Пб-2</v>
      </c>
      <c r="E31" s="231"/>
      <c r="F31" s="231"/>
      <c r="G31" s="231"/>
      <c r="H31" s="231"/>
      <c r="I31" s="231"/>
      <c r="J31" s="231"/>
      <c r="K31" s="231"/>
      <c r="L31" s="231"/>
      <c r="M31" s="231"/>
      <c r="N31" s="231"/>
      <c r="O31" s="231"/>
      <c r="P31" s="231"/>
      <c r="Q31" s="231"/>
      <c r="R31" s="231"/>
      <c r="S31" s="231"/>
      <c r="T31" s="232"/>
      <c r="U31" s="72" t="s">
        <v>22</v>
      </c>
      <c r="V31" s="233" t="str">
        <f t="shared" si="1"/>
        <v>2/3</v>
      </c>
      <c r="W31" s="233"/>
      <c r="X31" s="233"/>
      <c r="AE31" s="89" t="s">
        <v>632</v>
      </c>
      <c r="AF31" s="100" t="s">
        <v>921</v>
      </c>
      <c r="AG31" s="98" t="s">
        <v>913</v>
      </c>
      <c r="AH31" s="89">
        <v>1000</v>
      </c>
      <c r="AI31" s="68"/>
      <c r="AJ31" s="68"/>
      <c r="AK31" s="89"/>
      <c r="AL31" s="89"/>
      <c r="AM31" s="89"/>
      <c r="AN31" s="89"/>
      <c r="AO31" s="89"/>
    </row>
    <row r="32" spans="2:41" ht="7.5" customHeight="1" outlineLevel="1" x14ac:dyDescent="0.3">
      <c r="B32" s="252"/>
      <c r="C32" s="252"/>
      <c r="D32" s="230" t="str">
        <f t="shared" si="0"/>
        <v>Пб-3</v>
      </c>
      <c r="E32" s="231"/>
      <c r="F32" s="231"/>
      <c r="G32" s="231"/>
      <c r="H32" s="231"/>
      <c r="I32" s="231"/>
      <c r="J32" s="231"/>
      <c r="K32" s="231"/>
      <c r="L32" s="231"/>
      <c r="M32" s="231"/>
      <c r="N32" s="231"/>
      <c r="O32" s="231"/>
      <c r="P32" s="231"/>
      <c r="Q32" s="231"/>
      <c r="R32" s="231"/>
      <c r="S32" s="231"/>
      <c r="T32" s="232"/>
      <c r="U32" s="72" t="s">
        <v>22</v>
      </c>
      <c r="V32" s="233" t="str">
        <f t="shared" si="1"/>
        <v>(1/3)</v>
      </c>
      <c r="W32" s="233"/>
      <c r="X32" s="233"/>
      <c r="AE32" s="89" t="s">
        <v>633</v>
      </c>
      <c r="AF32" s="100" t="s">
        <v>921</v>
      </c>
      <c r="AG32" s="98" t="s">
        <v>779</v>
      </c>
      <c r="AH32" s="89">
        <v>500</v>
      </c>
      <c r="AI32" s="68"/>
      <c r="AJ32" s="68"/>
      <c r="AK32" s="89"/>
      <c r="AL32" s="89"/>
      <c r="AM32" s="89"/>
      <c r="AN32" s="89"/>
      <c r="AO32" s="89"/>
    </row>
    <row r="33" spans="1:41" ht="7.5" customHeight="1" outlineLevel="1" x14ac:dyDescent="0.3">
      <c r="B33" s="252"/>
      <c r="C33" s="252"/>
      <c r="D33" s="230" t="str">
        <f t="shared" si="0"/>
        <v>Пб-4</v>
      </c>
      <c r="E33" s="231"/>
      <c r="F33" s="231"/>
      <c r="G33" s="231"/>
      <c r="H33" s="231"/>
      <c r="I33" s="231"/>
      <c r="J33" s="231"/>
      <c r="K33" s="231"/>
      <c r="L33" s="231"/>
      <c r="M33" s="231"/>
      <c r="N33" s="231"/>
      <c r="O33" s="231"/>
      <c r="P33" s="231"/>
      <c r="Q33" s="231"/>
      <c r="R33" s="231"/>
      <c r="S33" s="231"/>
      <c r="T33" s="232"/>
      <c r="U33" s="72" t="s">
        <v>22</v>
      </c>
      <c r="V33" s="233" t="str">
        <f t="shared" si="1"/>
        <v>2/3</v>
      </c>
      <c r="W33" s="233"/>
      <c r="X33" s="233"/>
      <c r="AE33" s="89" t="s">
        <v>634</v>
      </c>
      <c r="AF33" s="100" t="s">
        <v>921</v>
      </c>
      <c r="AG33" s="98" t="s">
        <v>913</v>
      </c>
      <c r="AH33" s="89">
        <v>1000</v>
      </c>
      <c r="AI33" s="68"/>
      <c r="AJ33" s="68"/>
      <c r="AK33" s="89"/>
      <c r="AL33" s="89"/>
      <c r="AM33" s="89"/>
      <c r="AN33" s="89"/>
      <c r="AO33" s="89"/>
    </row>
    <row r="34" spans="1:41" ht="7.5" customHeight="1" outlineLevel="1" x14ac:dyDescent="0.3">
      <c r="B34" s="252"/>
      <c r="C34" s="252"/>
      <c r="D34" s="230" t="str">
        <f t="shared" si="0"/>
        <v>Пб-5</v>
      </c>
      <c r="E34" s="231"/>
      <c r="F34" s="231"/>
      <c r="G34" s="231"/>
      <c r="H34" s="231"/>
      <c r="I34" s="231"/>
      <c r="J34" s="231"/>
      <c r="K34" s="231"/>
      <c r="L34" s="231"/>
      <c r="M34" s="231"/>
      <c r="N34" s="231"/>
      <c r="O34" s="231"/>
      <c r="P34" s="231"/>
      <c r="Q34" s="231"/>
      <c r="R34" s="231"/>
      <c r="S34" s="231"/>
      <c r="T34" s="232"/>
      <c r="U34" s="72" t="s">
        <v>22</v>
      </c>
      <c r="V34" s="233" t="str">
        <f t="shared" si="1"/>
        <v>3/3</v>
      </c>
      <c r="W34" s="233"/>
      <c r="X34" s="233"/>
      <c r="AE34" s="89" t="s">
        <v>914</v>
      </c>
      <c r="AF34" s="100" t="s">
        <v>921</v>
      </c>
      <c r="AG34" s="98" t="s">
        <v>912</v>
      </c>
      <c r="AH34" s="89">
        <v>1500</v>
      </c>
      <c r="AI34" s="68"/>
      <c r="AJ34" s="68"/>
      <c r="AK34" s="89"/>
      <c r="AL34" s="89"/>
      <c r="AM34" s="89"/>
      <c r="AN34" s="89"/>
      <c r="AO34" s="89"/>
    </row>
    <row r="35" spans="1:41" ht="7.5" customHeight="1" outlineLevel="1" x14ac:dyDescent="0.3">
      <c r="B35" s="252"/>
      <c r="C35" s="252"/>
      <c r="D35" s="230" t="str">
        <f t="shared" si="0"/>
        <v>Пб-6</v>
      </c>
      <c r="E35" s="231"/>
      <c r="F35" s="231"/>
      <c r="G35" s="231"/>
      <c r="H35" s="231"/>
      <c r="I35" s="231"/>
      <c r="J35" s="231"/>
      <c r="K35" s="231"/>
      <c r="L35" s="231"/>
      <c r="M35" s="231"/>
      <c r="N35" s="231"/>
      <c r="O35" s="231"/>
      <c r="P35" s="231"/>
      <c r="Q35" s="231"/>
      <c r="R35" s="231"/>
      <c r="S35" s="231"/>
      <c r="T35" s="232"/>
      <c r="U35" s="72" t="s">
        <v>22</v>
      </c>
      <c r="V35" s="233" t="str">
        <f t="shared" si="1"/>
        <v>2/3</v>
      </c>
      <c r="W35" s="233"/>
      <c r="X35" s="233"/>
      <c r="AE35" s="89" t="s">
        <v>635</v>
      </c>
      <c r="AF35" s="100" t="s">
        <v>921</v>
      </c>
      <c r="AG35" s="98" t="s">
        <v>913</v>
      </c>
      <c r="AH35" s="89">
        <v>1000</v>
      </c>
      <c r="AI35" s="68"/>
      <c r="AJ35" s="68"/>
      <c r="AK35" s="89"/>
      <c r="AL35" s="89"/>
      <c r="AM35" s="89"/>
      <c r="AN35" s="89"/>
      <c r="AO35" s="89"/>
    </row>
    <row r="36" spans="1:41" ht="7.5" customHeight="1" outlineLevel="1" x14ac:dyDescent="0.3">
      <c r="B36" s="252"/>
      <c r="C36" s="252"/>
      <c r="D36" s="230" t="str">
        <f t="shared" si="0"/>
        <v>Пб-7</v>
      </c>
      <c r="E36" s="231"/>
      <c r="F36" s="231"/>
      <c r="G36" s="231"/>
      <c r="H36" s="231"/>
      <c r="I36" s="231"/>
      <c r="J36" s="231"/>
      <c r="K36" s="231"/>
      <c r="L36" s="231"/>
      <c r="M36" s="231"/>
      <c r="N36" s="231"/>
      <c r="O36" s="231"/>
      <c r="P36" s="231"/>
      <c r="Q36" s="231"/>
      <c r="R36" s="231"/>
      <c r="S36" s="231"/>
      <c r="T36" s="232"/>
      <c r="U36" s="72" t="s">
        <v>22</v>
      </c>
      <c r="V36" s="233" t="str">
        <f t="shared" si="1"/>
        <v>(1/3)</v>
      </c>
      <c r="W36" s="233"/>
      <c r="X36" s="233"/>
      <c r="AE36" s="89" t="s">
        <v>636</v>
      </c>
      <c r="AF36" s="100" t="s">
        <v>921</v>
      </c>
      <c r="AG36" s="98" t="s">
        <v>779</v>
      </c>
      <c r="AH36" s="89">
        <v>500</v>
      </c>
      <c r="AI36" s="68"/>
      <c r="AJ36" s="68"/>
      <c r="AK36" s="89"/>
      <c r="AL36" s="89"/>
      <c r="AM36" s="89"/>
      <c r="AN36" s="89"/>
      <c r="AO36" s="89"/>
    </row>
    <row r="37" spans="1:41" ht="7.5" customHeight="1" outlineLevel="1" x14ac:dyDescent="0.3">
      <c r="B37" s="252"/>
      <c r="C37" s="252"/>
      <c r="D37" s="230" t="str">
        <f t="shared" si="0"/>
        <v>Пб-8</v>
      </c>
      <c r="E37" s="231"/>
      <c r="F37" s="231"/>
      <c r="G37" s="231"/>
      <c r="H37" s="231"/>
      <c r="I37" s="231"/>
      <c r="J37" s="231"/>
      <c r="K37" s="231"/>
      <c r="L37" s="231"/>
      <c r="M37" s="231"/>
      <c r="N37" s="231"/>
      <c r="O37" s="231"/>
      <c r="P37" s="231"/>
      <c r="Q37" s="231"/>
      <c r="R37" s="231"/>
      <c r="S37" s="231"/>
      <c r="T37" s="232"/>
      <c r="U37" s="72" t="s">
        <v>22</v>
      </c>
      <c r="V37" s="233" t="str">
        <f t="shared" si="1"/>
        <v>2/3</v>
      </c>
      <c r="W37" s="233"/>
      <c r="X37" s="233"/>
      <c r="AE37" s="89" t="s">
        <v>915</v>
      </c>
      <c r="AF37" s="100" t="s">
        <v>921</v>
      </c>
      <c r="AG37" s="98" t="s">
        <v>913</v>
      </c>
      <c r="AH37" s="89">
        <v>1000</v>
      </c>
      <c r="AI37" s="68"/>
      <c r="AJ37" s="68"/>
      <c r="AK37" s="89"/>
      <c r="AL37" s="89"/>
      <c r="AM37" s="89"/>
      <c r="AN37" s="89"/>
      <c r="AO37" s="89"/>
    </row>
    <row r="38" spans="1:41" ht="7.5" customHeight="1" outlineLevel="1" x14ac:dyDescent="0.3">
      <c r="B38" s="252"/>
      <c r="C38" s="252"/>
      <c r="D38" s="230" t="str">
        <f t="shared" si="0"/>
        <v>Пб-9</v>
      </c>
      <c r="E38" s="231"/>
      <c r="F38" s="231"/>
      <c r="G38" s="231"/>
      <c r="H38" s="231"/>
      <c r="I38" s="231"/>
      <c r="J38" s="231"/>
      <c r="K38" s="231"/>
      <c r="L38" s="231"/>
      <c r="M38" s="231"/>
      <c r="N38" s="231"/>
      <c r="O38" s="231"/>
      <c r="P38" s="231"/>
      <c r="Q38" s="231"/>
      <c r="R38" s="231"/>
      <c r="S38" s="231"/>
      <c r="T38" s="232"/>
      <c r="U38" s="72" t="s">
        <v>22</v>
      </c>
      <c r="V38" s="233" t="str">
        <f t="shared" si="1"/>
        <v>(1/3)</v>
      </c>
      <c r="W38" s="233"/>
      <c r="X38" s="233"/>
      <c r="AE38" s="89" t="s">
        <v>637</v>
      </c>
      <c r="AF38" s="100" t="s">
        <v>921</v>
      </c>
      <c r="AG38" s="98" t="s">
        <v>779</v>
      </c>
      <c r="AH38" s="89">
        <v>500</v>
      </c>
      <c r="AI38" s="68"/>
      <c r="AJ38" s="68"/>
      <c r="AK38" s="89"/>
      <c r="AL38" s="89"/>
      <c r="AM38" s="89"/>
      <c r="AN38" s="89"/>
      <c r="AO38" s="89"/>
    </row>
    <row r="39" spans="1:41" ht="7.5" customHeight="1" outlineLevel="1" x14ac:dyDescent="0.3">
      <c r="B39" s="252"/>
      <c r="C39" s="252"/>
      <c r="D39" s="230" t="str">
        <f t="shared" si="0"/>
        <v>Пб-10</v>
      </c>
      <c r="E39" s="231"/>
      <c r="F39" s="231"/>
      <c r="G39" s="231"/>
      <c r="H39" s="231"/>
      <c r="I39" s="231"/>
      <c r="J39" s="231"/>
      <c r="K39" s="231"/>
      <c r="L39" s="231"/>
      <c r="M39" s="231"/>
      <c r="N39" s="231"/>
      <c r="O39" s="231"/>
      <c r="P39" s="231"/>
      <c r="Q39" s="231"/>
      <c r="R39" s="231"/>
      <c r="S39" s="231"/>
      <c r="T39" s="232"/>
      <c r="U39" s="72" t="s">
        <v>22</v>
      </c>
      <c r="V39" s="233" t="str">
        <f t="shared" si="1"/>
        <v>(1/3)</v>
      </c>
      <c r="W39" s="233"/>
      <c r="X39" s="233"/>
      <c r="AE39" s="89" t="s">
        <v>638</v>
      </c>
      <c r="AF39" s="100" t="s">
        <v>921</v>
      </c>
      <c r="AG39" s="98" t="s">
        <v>779</v>
      </c>
      <c r="AH39" s="89">
        <v>500</v>
      </c>
      <c r="AI39" s="68"/>
      <c r="AJ39" s="68"/>
      <c r="AK39" s="89"/>
      <c r="AL39" s="89"/>
      <c r="AM39" s="89"/>
      <c r="AN39" s="89"/>
      <c r="AO39" s="89"/>
    </row>
    <row r="40" spans="1:41" ht="7.5" customHeight="1" outlineLevel="1" x14ac:dyDescent="0.3">
      <c r="B40" s="252"/>
      <c r="C40" s="252"/>
      <c r="D40" s="230" t="str">
        <f t="shared" si="0"/>
        <v>Пб-11</v>
      </c>
      <c r="E40" s="231"/>
      <c r="F40" s="231"/>
      <c r="G40" s="231"/>
      <c r="H40" s="231"/>
      <c r="I40" s="231"/>
      <c r="J40" s="231"/>
      <c r="K40" s="231"/>
      <c r="L40" s="231"/>
      <c r="M40" s="231"/>
      <c r="N40" s="231"/>
      <c r="O40" s="231"/>
      <c r="P40" s="231"/>
      <c r="Q40" s="231"/>
      <c r="R40" s="231"/>
      <c r="S40" s="231"/>
      <c r="T40" s="232"/>
      <c r="U40" s="72" t="s">
        <v>22</v>
      </c>
      <c r="V40" s="233" t="str">
        <f t="shared" si="1"/>
        <v>2/3</v>
      </c>
      <c r="W40" s="233"/>
      <c r="X40" s="233"/>
      <c r="AE40" s="89" t="s">
        <v>639</v>
      </c>
      <c r="AF40" s="100" t="s">
        <v>921</v>
      </c>
      <c r="AG40" s="98" t="s">
        <v>913</v>
      </c>
      <c r="AH40" s="89">
        <v>1000</v>
      </c>
      <c r="AI40" s="68"/>
      <c r="AJ40" s="68"/>
      <c r="AK40" s="89"/>
      <c r="AL40" s="89"/>
      <c r="AM40" s="89"/>
      <c r="AN40" s="89"/>
      <c r="AO40" s="89"/>
    </row>
    <row r="41" spans="1:41" ht="7.5" customHeight="1" outlineLevel="1" x14ac:dyDescent="0.3">
      <c r="B41" s="252"/>
      <c r="C41" s="252"/>
      <c r="D41" s="230" t="str">
        <f t="shared" si="0"/>
        <v>Пб-12</v>
      </c>
      <c r="E41" s="231"/>
      <c r="F41" s="231"/>
      <c r="G41" s="231"/>
      <c r="H41" s="231"/>
      <c r="I41" s="231"/>
      <c r="J41" s="231"/>
      <c r="K41" s="231"/>
      <c r="L41" s="231"/>
      <c r="M41" s="231"/>
      <c r="N41" s="231"/>
      <c r="O41" s="231"/>
      <c r="P41" s="231"/>
      <c r="Q41" s="231"/>
      <c r="R41" s="231"/>
      <c r="S41" s="231"/>
      <c r="T41" s="232"/>
      <c r="U41" s="72" t="s">
        <v>22</v>
      </c>
      <c r="V41" s="233" t="str">
        <f t="shared" si="1"/>
        <v>2/3</v>
      </c>
      <c r="W41" s="233"/>
      <c r="X41" s="233"/>
      <c r="AE41" s="89" t="s">
        <v>916</v>
      </c>
      <c r="AF41" s="100" t="s">
        <v>921</v>
      </c>
      <c r="AG41" s="98" t="s">
        <v>913</v>
      </c>
      <c r="AH41" s="89">
        <v>1000</v>
      </c>
      <c r="AI41" s="68"/>
      <c r="AJ41" s="68"/>
      <c r="AK41" s="89"/>
      <c r="AL41" s="89"/>
      <c r="AM41" s="89"/>
      <c r="AN41" s="89"/>
      <c r="AO41" s="89"/>
    </row>
    <row r="42" spans="1:41" ht="7.5" customHeight="1" outlineLevel="1" x14ac:dyDescent="0.3">
      <c r="B42" s="252"/>
      <c r="C42" s="252"/>
      <c r="D42" s="230" t="str">
        <f t="shared" si="0"/>
        <v>Пб-14</v>
      </c>
      <c r="E42" s="231"/>
      <c r="F42" s="231"/>
      <c r="G42" s="231"/>
      <c r="H42" s="231"/>
      <c r="I42" s="231"/>
      <c r="J42" s="231"/>
      <c r="K42" s="231"/>
      <c r="L42" s="231"/>
      <c r="M42" s="231"/>
      <c r="N42" s="231"/>
      <c r="O42" s="231"/>
      <c r="P42" s="231"/>
      <c r="Q42" s="231"/>
      <c r="R42" s="231"/>
      <c r="S42" s="231"/>
      <c r="T42" s="232"/>
      <c r="U42" s="72" t="s">
        <v>22</v>
      </c>
      <c r="V42" s="233" t="str">
        <f t="shared" si="1"/>
        <v>1/3</v>
      </c>
      <c r="W42" s="233"/>
      <c r="X42" s="233"/>
      <c r="AE42" s="89" t="s">
        <v>917</v>
      </c>
      <c r="AF42" s="100" t="s">
        <v>921</v>
      </c>
      <c r="AG42" s="98" t="s">
        <v>918</v>
      </c>
      <c r="AH42" s="89">
        <v>500</v>
      </c>
      <c r="AI42" s="68"/>
      <c r="AJ42" s="68"/>
      <c r="AK42" s="89"/>
      <c r="AL42" s="89"/>
      <c r="AM42" s="89"/>
      <c r="AN42" s="89"/>
      <c r="AO42" s="89"/>
    </row>
    <row r="43" spans="1:41" ht="7.5" customHeight="1" outlineLevel="1" x14ac:dyDescent="0.3">
      <c r="B43" s="252"/>
      <c r="C43" s="252"/>
      <c r="D43" s="230" t="str">
        <f t="shared" si="0"/>
        <v>Пб-15</v>
      </c>
      <c r="E43" s="231"/>
      <c r="F43" s="231"/>
      <c r="G43" s="231"/>
      <c r="H43" s="231"/>
      <c r="I43" s="231"/>
      <c r="J43" s="231"/>
      <c r="K43" s="231"/>
      <c r="L43" s="231"/>
      <c r="M43" s="231"/>
      <c r="N43" s="231"/>
      <c r="O43" s="231"/>
      <c r="P43" s="231"/>
      <c r="Q43" s="231"/>
      <c r="R43" s="231"/>
      <c r="S43" s="231"/>
      <c r="T43" s="232"/>
      <c r="U43" s="72" t="s">
        <v>22</v>
      </c>
      <c r="V43" s="233" t="str">
        <f t="shared" si="1"/>
        <v>1/3</v>
      </c>
      <c r="W43" s="233"/>
      <c r="X43" s="233"/>
      <c r="AE43" s="89" t="s">
        <v>919</v>
      </c>
      <c r="AF43" s="100" t="s">
        <v>921</v>
      </c>
      <c r="AG43" s="98" t="s">
        <v>918</v>
      </c>
      <c r="AH43" s="89">
        <v>500</v>
      </c>
      <c r="AI43" s="68"/>
      <c r="AJ43" s="68"/>
      <c r="AK43" s="89"/>
      <c r="AL43" s="89"/>
      <c r="AM43" s="89"/>
      <c r="AN43" s="89"/>
      <c r="AO43" s="89"/>
    </row>
    <row r="44" spans="1:41" s="95" customFormat="1" ht="7.5" customHeight="1" outlineLevel="1" x14ac:dyDescent="0.3">
      <c r="A44" s="94"/>
      <c r="B44" s="252"/>
      <c r="C44" s="252"/>
      <c r="D44" s="261" t="str">
        <f t="shared" si="0"/>
        <v>ог-3</v>
      </c>
      <c r="E44" s="262"/>
      <c r="F44" s="262"/>
      <c r="G44" s="262"/>
      <c r="H44" s="262"/>
      <c r="I44" s="262"/>
      <c r="J44" s="262"/>
      <c r="K44" s="262"/>
      <c r="L44" s="262"/>
      <c r="M44" s="262"/>
      <c r="N44" s="262"/>
      <c r="O44" s="262"/>
      <c r="P44" s="262"/>
      <c r="Q44" s="262"/>
      <c r="R44" s="262"/>
      <c r="S44" s="262"/>
      <c r="T44" s="263"/>
      <c r="U44" s="93" t="s">
        <v>22</v>
      </c>
      <c r="V44" s="233">
        <f t="shared" si="1"/>
        <v>3</v>
      </c>
      <c r="W44" s="233"/>
      <c r="X44" s="233"/>
      <c r="Y44" s="94"/>
      <c r="AE44" s="89" t="s">
        <v>491</v>
      </c>
      <c r="AF44" s="99" t="s">
        <v>481</v>
      </c>
      <c r="AG44" s="98">
        <v>3</v>
      </c>
      <c r="AH44" s="89">
        <v>101.2</v>
      </c>
      <c r="AK44" s="96"/>
      <c r="AL44" s="96"/>
      <c r="AM44" s="96"/>
      <c r="AN44" s="96"/>
      <c r="AO44" s="96"/>
    </row>
    <row r="45" spans="1:41" s="95" customFormat="1" ht="7.5" customHeight="1" outlineLevel="1" x14ac:dyDescent="0.3">
      <c r="A45" s="94"/>
      <c r="B45" s="252"/>
      <c r="C45" s="252"/>
      <c r="D45" s="261" t="str">
        <f t="shared" si="0"/>
        <v>ог-4</v>
      </c>
      <c r="E45" s="262"/>
      <c r="F45" s="262"/>
      <c r="G45" s="262"/>
      <c r="H45" s="262"/>
      <c r="I45" s="262"/>
      <c r="J45" s="262"/>
      <c r="K45" s="262"/>
      <c r="L45" s="262"/>
      <c r="M45" s="262"/>
      <c r="N45" s="262"/>
      <c r="O45" s="262"/>
      <c r="P45" s="262"/>
      <c r="Q45" s="262"/>
      <c r="R45" s="262"/>
      <c r="S45" s="262"/>
      <c r="T45" s="263"/>
      <c r="U45" s="93" t="s">
        <v>22</v>
      </c>
      <c r="V45" s="233">
        <f t="shared" si="1"/>
        <v>3</v>
      </c>
      <c r="W45" s="233"/>
      <c r="X45" s="233"/>
      <c r="Y45" s="94"/>
      <c r="AE45" s="89" t="s">
        <v>492</v>
      </c>
      <c r="AF45" s="99" t="s">
        <v>481</v>
      </c>
      <c r="AG45" s="98">
        <v>3</v>
      </c>
      <c r="AH45" s="89">
        <v>61.2</v>
      </c>
      <c r="AK45" s="96"/>
      <c r="AL45" s="96"/>
      <c r="AM45" s="96"/>
      <c r="AN45" s="96"/>
      <c r="AO45" s="96"/>
    </row>
    <row r="46" spans="1:41" s="95" customFormat="1" ht="7.5" customHeight="1" outlineLevel="1" x14ac:dyDescent="0.3">
      <c r="A46" s="94"/>
      <c r="B46" s="252"/>
      <c r="C46" s="252"/>
      <c r="D46" s="264" t="s">
        <v>922</v>
      </c>
      <c r="E46" s="265"/>
      <c r="F46" s="265"/>
      <c r="G46" s="265"/>
      <c r="H46" s="265"/>
      <c r="I46" s="265"/>
      <c r="J46" s="265"/>
      <c r="K46" s="265"/>
      <c r="L46" s="265"/>
      <c r="M46" s="265"/>
      <c r="N46" s="265"/>
      <c r="O46" s="265"/>
      <c r="P46" s="265"/>
      <c r="Q46" s="265"/>
      <c r="R46" s="265"/>
      <c r="S46" s="265"/>
      <c r="T46" s="265"/>
      <c r="U46" s="265"/>
      <c r="V46" s="265"/>
      <c r="W46" s="265"/>
      <c r="X46" s="266"/>
      <c r="Y46" s="94"/>
      <c r="AE46" s="89"/>
      <c r="AF46" s="89"/>
      <c r="AG46" s="89"/>
      <c r="AH46" s="89"/>
      <c r="AK46" s="96"/>
      <c r="AL46" s="96"/>
      <c r="AM46" s="96"/>
      <c r="AN46" s="96"/>
      <c r="AO46" s="96"/>
    </row>
    <row r="47" spans="1:41" s="95" customFormat="1" ht="7.5" customHeight="1" outlineLevel="1" x14ac:dyDescent="0.3">
      <c r="A47" s="94"/>
      <c r="B47" s="252"/>
      <c r="C47" s="252"/>
      <c r="D47" s="261" t="str">
        <f>_xlfn.CONCAT("№ ",AE47)</f>
        <v>№ 344</v>
      </c>
      <c r="E47" s="262"/>
      <c r="F47" s="262"/>
      <c r="G47" s="262"/>
      <c r="H47" s="262"/>
      <c r="I47" s="262"/>
      <c r="J47" s="262"/>
      <c r="K47" s="262"/>
      <c r="L47" s="262"/>
      <c r="M47" s="262"/>
      <c r="N47" s="262"/>
      <c r="O47" s="262"/>
      <c r="P47" s="262"/>
      <c r="Q47" s="262"/>
      <c r="R47" s="262"/>
      <c r="S47" s="262"/>
      <c r="T47" s="263"/>
      <c r="U47" s="93" t="s">
        <v>22</v>
      </c>
      <c r="V47" s="233" t="str">
        <f t="shared" si="1"/>
        <v>146ШТ</v>
      </c>
      <c r="W47" s="233"/>
      <c r="X47" s="233"/>
      <c r="Y47" s="94"/>
      <c r="AE47" s="101">
        <v>344</v>
      </c>
      <c r="AF47" s="89"/>
      <c r="AG47" s="96" t="s">
        <v>923</v>
      </c>
      <c r="AH47" s="89"/>
      <c r="AK47" s="96"/>
      <c r="AL47" s="96"/>
      <c r="AM47" s="96"/>
      <c r="AN47" s="96"/>
      <c r="AO47" s="96"/>
    </row>
    <row r="48" spans="1:41" s="95" customFormat="1" ht="7.5" customHeight="1" outlineLevel="1" x14ac:dyDescent="0.3">
      <c r="A48" s="94"/>
      <c r="B48" s="252"/>
      <c r="C48" s="252"/>
      <c r="D48" s="261" t="str">
        <f t="shared" ref="D48:D90" si="2">_xlfn.CONCAT("№ ",AE48)</f>
        <v>№ 347</v>
      </c>
      <c r="E48" s="262"/>
      <c r="F48" s="262"/>
      <c r="G48" s="262"/>
      <c r="H48" s="262"/>
      <c r="I48" s="262"/>
      <c r="J48" s="262"/>
      <c r="K48" s="262"/>
      <c r="L48" s="262"/>
      <c r="M48" s="262"/>
      <c r="N48" s="262"/>
      <c r="O48" s="262"/>
      <c r="P48" s="262"/>
      <c r="Q48" s="262"/>
      <c r="R48" s="262"/>
      <c r="S48" s="262"/>
      <c r="T48" s="263"/>
      <c r="U48" s="93" t="s">
        <v>22</v>
      </c>
      <c r="V48" s="233" t="str">
        <f t="shared" si="1"/>
        <v>70ШТ</v>
      </c>
      <c r="W48" s="233"/>
      <c r="X48" s="233"/>
      <c r="Y48" s="94"/>
      <c r="AE48" s="101">
        <v>347</v>
      </c>
      <c r="AF48" s="89"/>
      <c r="AG48" s="96" t="s">
        <v>924</v>
      </c>
      <c r="AH48" s="89"/>
      <c r="AK48" s="96"/>
      <c r="AL48" s="96"/>
      <c r="AM48" s="96"/>
      <c r="AN48" s="96"/>
      <c r="AO48" s="96"/>
    </row>
    <row r="49" spans="1:41" s="95" customFormat="1" ht="7.5" customHeight="1" outlineLevel="1" x14ac:dyDescent="0.3">
      <c r="A49" s="94"/>
      <c r="B49" s="252"/>
      <c r="C49" s="252"/>
      <c r="D49" s="261" t="str">
        <f t="shared" si="2"/>
        <v>№ 348</v>
      </c>
      <c r="E49" s="262"/>
      <c r="F49" s="262"/>
      <c r="G49" s="262"/>
      <c r="H49" s="262"/>
      <c r="I49" s="262"/>
      <c r="J49" s="262"/>
      <c r="K49" s="262"/>
      <c r="L49" s="262"/>
      <c r="M49" s="262"/>
      <c r="N49" s="262"/>
      <c r="O49" s="262"/>
      <c r="P49" s="262"/>
      <c r="Q49" s="262"/>
      <c r="R49" s="262"/>
      <c r="S49" s="262"/>
      <c r="T49" s="263"/>
      <c r="U49" s="93" t="s">
        <v>22</v>
      </c>
      <c r="V49" s="233" t="str">
        <f t="shared" si="1"/>
        <v>24 ШТ</v>
      </c>
      <c r="W49" s="233"/>
      <c r="X49" s="233"/>
      <c r="Y49" s="94"/>
      <c r="AE49" s="102">
        <v>348</v>
      </c>
      <c r="AF49" s="89"/>
      <c r="AG49" s="89" t="s">
        <v>925</v>
      </c>
      <c r="AH49" s="89"/>
      <c r="AK49" s="96"/>
      <c r="AL49" s="96"/>
      <c r="AM49" s="96"/>
      <c r="AN49" s="96"/>
      <c r="AO49" s="96"/>
    </row>
    <row r="50" spans="1:41" s="95" customFormat="1" ht="7.5" customHeight="1" outlineLevel="1" x14ac:dyDescent="0.3">
      <c r="A50" s="94"/>
      <c r="B50" s="252"/>
      <c r="C50" s="252"/>
      <c r="D50" s="261" t="str">
        <f t="shared" si="2"/>
        <v>№ 788</v>
      </c>
      <c r="E50" s="262"/>
      <c r="F50" s="262"/>
      <c r="G50" s="262"/>
      <c r="H50" s="262"/>
      <c r="I50" s="262"/>
      <c r="J50" s="262"/>
      <c r="K50" s="262"/>
      <c r="L50" s="262"/>
      <c r="M50" s="262"/>
      <c r="N50" s="262"/>
      <c r="O50" s="262"/>
      <c r="P50" s="262"/>
      <c r="Q50" s="262"/>
      <c r="R50" s="262"/>
      <c r="S50" s="262"/>
      <c r="T50" s="263"/>
      <c r="U50" s="93" t="s">
        <v>22</v>
      </c>
      <c r="V50" s="233" t="str">
        <f t="shared" si="1"/>
        <v>5 ШТ</v>
      </c>
      <c r="W50" s="233"/>
      <c r="X50" s="233"/>
      <c r="Y50" s="94"/>
      <c r="AE50" s="102">
        <v>788</v>
      </c>
      <c r="AF50" s="89"/>
      <c r="AG50" s="89" t="s">
        <v>926</v>
      </c>
      <c r="AH50" s="89"/>
      <c r="AK50" s="96"/>
      <c r="AL50" s="96"/>
      <c r="AM50" s="96"/>
      <c r="AN50" s="96"/>
      <c r="AO50" s="96"/>
    </row>
    <row r="51" spans="1:41" s="95" customFormat="1" ht="7.5" customHeight="1" outlineLevel="1" x14ac:dyDescent="0.3">
      <c r="A51" s="94"/>
      <c r="B51" s="252"/>
      <c r="C51" s="252"/>
      <c r="D51" s="261" t="str">
        <f t="shared" si="2"/>
        <v>№ 789</v>
      </c>
      <c r="E51" s="262"/>
      <c r="F51" s="262"/>
      <c r="G51" s="262"/>
      <c r="H51" s="262"/>
      <c r="I51" s="262"/>
      <c r="J51" s="262"/>
      <c r="K51" s="262"/>
      <c r="L51" s="262"/>
      <c r="M51" s="262"/>
      <c r="N51" s="262"/>
      <c r="O51" s="262"/>
      <c r="P51" s="262"/>
      <c r="Q51" s="262"/>
      <c r="R51" s="262"/>
      <c r="S51" s="262"/>
      <c r="T51" s="263"/>
      <c r="U51" s="93" t="s">
        <v>22</v>
      </c>
      <c r="V51" s="233" t="str">
        <f t="shared" si="1"/>
        <v>3 ШТ</v>
      </c>
      <c r="W51" s="233"/>
      <c r="X51" s="233"/>
      <c r="Y51" s="94"/>
      <c r="AE51" s="102">
        <v>789</v>
      </c>
      <c r="AF51" s="89"/>
      <c r="AG51" s="89" t="s">
        <v>927</v>
      </c>
      <c r="AH51" s="89"/>
      <c r="AK51" s="96"/>
      <c r="AL51" s="96"/>
      <c r="AM51" s="96"/>
      <c r="AN51" s="96"/>
      <c r="AO51" s="96"/>
    </row>
    <row r="52" spans="1:41" s="95" customFormat="1" ht="7.5" customHeight="1" outlineLevel="1" x14ac:dyDescent="0.3">
      <c r="A52" s="94"/>
      <c r="B52" s="252"/>
      <c r="C52" s="252"/>
      <c r="D52" s="261" t="str">
        <f t="shared" si="2"/>
        <v>№ 722</v>
      </c>
      <c r="E52" s="262"/>
      <c r="F52" s="262"/>
      <c r="G52" s="262"/>
      <c r="H52" s="262"/>
      <c r="I52" s="262"/>
      <c r="J52" s="262"/>
      <c r="K52" s="262"/>
      <c r="L52" s="262"/>
      <c r="M52" s="262"/>
      <c r="N52" s="262"/>
      <c r="O52" s="262"/>
      <c r="P52" s="262"/>
      <c r="Q52" s="262"/>
      <c r="R52" s="262"/>
      <c r="S52" s="262"/>
      <c r="T52" s="263"/>
      <c r="U52" s="93" t="s">
        <v>22</v>
      </c>
      <c r="V52" s="233" t="str">
        <f t="shared" si="1"/>
        <v>6 ШТ</v>
      </c>
      <c r="W52" s="233"/>
      <c r="X52" s="233"/>
      <c r="Y52" s="94"/>
      <c r="AE52" s="102">
        <v>722</v>
      </c>
      <c r="AF52" s="89"/>
      <c r="AG52" s="89" t="s">
        <v>928</v>
      </c>
      <c r="AH52" s="89"/>
      <c r="AK52" s="96"/>
      <c r="AL52" s="96"/>
      <c r="AM52" s="96"/>
      <c r="AN52" s="96"/>
      <c r="AO52" s="96"/>
    </row>
    <row r="53" spans="1:41" s="95" customFormat="1" ht="7.5" customHeight="1" outlineLevel="1" x14ac:dyDescent="0.3">
      <c r="A53" s="94"/>
      <c r="B53" s="252"/>
      <c r="C53" s="252"/>
      <c r="D53" s="261" t="str">
        <f t="shared" si="2"/>
        <v>№ 689</v>
      </c>
      <c r="E53" s="262"/>
      <c r="F53" s="262"/>
      <c r="G53" s="262"/>
      <c r="H53" s="262"/>
      <c r="I53" s="262"/>
      <c r="J53" s="262"/>
      <c r="K53" s="262"/>
      <c r="L53" s="262"/>
      <c r="M53" s="262"/>
      <c r="N53" s="262"/>
      <c r="O53" s="262"/>
      <c r="P53" s="262"/>
      <c r="Q53" s="262"/>
      <c r="R53" s="262"/>
      <c r="S53" s="262"/>
      <c r="T53" s="263"/>
      <c r="U53" s="93" t="s">
        <v>22</v>
      </c>
      <c r="V53" s="233" t="str">
        <f t="shared" si="1"/>
        <v>12 ШТ</v>
      </c>
      <c r="W53" s="233"/>
      <c r="X53" s="233"/>
      <c r="Y53" s="94"/>
      <c r="AD53" s="95">
        <v>1</v>
      </c>
      <c r="AE53" s="102">
        <v>689</v>
      </c>
      <c r="AF53" s="89"/>
      <c r="AG53" s="89" t="s">
        <v>929</v>
      </c>
      <c r="AH53" s="89"/>
      <c r="AK53" s="96"/>
      <c r="AL53" s="96"/>
      <c r="AM53" s="96"/>
      <c r="AN53" s="96"/>
    </row>
    <row r="54" spans="1:41" s="95" customFormat="1" ht="7.5" customHeight="1" outlineLevel="1" x14ac:dyDescent="0.3">
      <c r="A54" s="94"/>
      <c r="B54" s="252"/>
      <c r="C54" s="252"/>
      <c r="D54" s="261" t="str">
        <f t="shared" si="2"/>
        <v>№ 777</v>
      </c>
      <c r="E54" s="262"/>
      <c r="F54" s="262"/>
      <c r="G54" s="262"/>
      <c r="H54" s="262"/>
      <c r="I54" s="262"/>
      <c r="J54" s="262"/>
      <c r="K54" s="262"/>
      <c r="L54" s="262"/>
      <c r="M54" s="262"/>
      <c r="N54" s="262"/>
      <c r="O54" s="262"/>
      <c r="P54" s="262"/>
      <c r="Q54" s="262"/>
      <c r="R54" s="262"/>
      <c r="S54" s="262"/>
      <c r="T54" s="263"/>
      <c r="U54" s="93" t="s">
        <v>22</v>
      </c>
      <c r="V54" s="233" t="str">
        <f t="shared" si="1"/>
        <v>2 ШТ</v>
      </c>
      <c r="W54" s="233"/>
      <c r="X54" s="233"/>
      <c r="Y54" s="94"/>
      <c r="AD54" s="95">
        <v>2</v>
      </c>
      <c r="AE54" s="102">
        <v>777</v>
      </c>
      <c r="AF54" s="89"/>
      <c r="AG54" s="89" t="s">
        <v>930</v>
      </c>
      <c r="AH54" s="89"/>
      <c r="AK54" s="96"/>
      <c r="AL54" s="96"/>
      <c r="AM54" s="96"/>
      <c r="AN54" s="96"/>
    </row>
    <row r="55" spans="1:41" s="95" customFormat="1" ht="7.5" customHeight="1" outlineLevel="1" x14ac:dyDescent="0.3">
      <c r="A55" s="94"/>
      <c r="B55" s="252"/>
      <c r="C55" s="252"/>
      <c r="D55" s="261" t="str">
        <f t="shared" si="2"/>
        <v>№ 781</v>
      </c>
      <c r="E55" s="262"/>
      <c r="F55" s="262"/>
      <c r="G55" s="262"/>
      <c r="H55" s="262"/>
      <c r="I55" s="262"/>
      <c r="J55" s="262"/>
      <c r="K55" s="262"/>
      <c r="L55" s="262"/>
      <c r="M55" s="262"/>
      <c r="N55" s="262"/>
      <c r="O55" s="262"/>
      <c r="P55" s="262"/>
      <c r="Q55" s="262"/>
      <c r="R55" s="262"/>
      <c r="S55" s="262"/>
      <c r="T55" s="263"/>
      <c r="U55" s="93" t="s">
        <v>22</v>
      </c>
      <c r="V55" s="233" t="str">
        <f t="shared" si="1"/>
        <v>2 ШТ</v>
      </c>
      <c r="W55" s="233"/>
      <c r="X55" s="233"/>
      <c r="Y55" s="94"/>
      <c r="AD55" s="95">
        <v>3</v>
      </c>
      <c r="AE55" s="102">
        <v>781</v>
      </c>
      <c r="AF55" s="89"/>
      <c r="AG55" s="89" t="s">
        <v>930</v>
      </c>
      <c r="AH55" s="89"/>
      <c r="AK55" s="96"/>
      <c r="AL55" s="96"/>
      <c r="AM55" s="96"/>
      <c r="AN55" s="96"/>
    </row>
    <row r="56" spans="1:41" s="95" customFormat="1" ht="7.5" customHeight="1" outlineLevel="1" x14ac:dyDescent="0.3">
      <c r="A56" s="94"/>
      <c r="B56" s="252"/>
      <c r="C56" s="252"/>
      <c r="D56" s="261" t="str">
        <f t="shared" si="2"/>
        <v>№ 782</v>
      </c>
      <c r="E56" s="262"/>
      <c r="F56" s="262"/>
      <c r="G56" s="262"/>
      <c r="H56" s="262"/>
      <c r="I56" s="262"/>
      <c r="J56" s="262"/>
      <c r="K56" s="262"/>
      <c r="L56" s="262"/>
      <c r="M56" s="262"/>
      <c r="N56" s="262"/>
      <c r="O56" s="262"/>
      <c r="P56" s="262"/>
      <c r="Q56" s="262"/>
      <c r="R56" s="262"/>
      <c r="S56" s="262"/>
      <c r="T56" s="263"/>
      <c r="U56" s="93" t="s">
        <v>22</v>
      </c>
      <c r="V56" s="233" t="str">
        <f t="shared" si="1"/>
        <v>2 ШТ</v>
      </c>
      <c r="W56" s="233"/>
      <c r="X56" s="233"/>
      <c r="Y56" s="94"/>
      <c r="AD56" s="95">
        <v>4</v>
      </c>
      <c r="AE56" s="102">
        <v>782</v>
      </c>
      <c r="AF56" s="89"/>
      <c r="AG56" s="89" t="s">
        <v>930</v>
      </c>
      <c r="AH56" s="89"/>
      <c r="AK56" s="96"/>
      <c r="AL56" s="96"/>
      <c r="AM56" s="96"/>
      <c r="AN56" s="96"/>
    </row>
    <row r="57" spans="1:41" s="95" customFormat="1" ht="7.5" customHeight="1" outlineLevel="1" x14ac:dyDescent="0.3">
      <c r="A57" s="94"/>
      <c r="B57" s="252"/>
      <c r="C57" s="252"/>
      <c r="D57" s="261" t="str">
        <f t="shared" si="2"/>
        <v>№ 783</v>
      </c>
      <c r="E57" s="262"/>
      <c r="F57" s="262"/>
      <c r="G57" s="262"/>
      <c r="H57" s="262"/>
      <c r="I57" s="262"/>
      <c r="J57" s="262"/>
      <c r="K57" s="262"/>
      <c r="L57" s="262"/>
      <c r="M57" s="262"/>
      <c r="N57" s="262"/>
      <c r="O57" s="262"/>
      <c r="P57" s="262"/>
      <c r="Q57" s="262"/>
      <c r="R57" s="262"/>
      <c r="S57" s="262"/>
      <c r="T57" s="263"/>
      <c r="U57" s="93" t="s">
        <v>22</v>
      </c>
      <c r="V57" s="233" t="str">
        <f t="shared" si="1"/>
        <v>1ШТ</v>
      </c>
      <c r="W57" s="233"/>
      <c r="X57" s="233"/>
      <c r="Y57" s="94"/>
      <c r="AD57" s="95">
        <v>5</v>
      </c>
      <c r="AE57" s="102">
        <v>783</v>
      </c>
      <c r="AF57" s="89"/>
      <c r="AG57" s="89" t="s">
        <v>931</v>
      </c>
      <c r="AH57" s="89"/>
      <c r="AK57" s="96"/>
      <c r="AL57" s="96"/>
      <c r="AM57" s="96"/>
      <c r="AN57" s="96"/>
    </row>
    <row r="58" spans="1:41" s="95" customFormat="1" ht="7.5" customHeight="1" outlineLevel="1" x14ac:dyDescent="0.3">
      <c r="A58" s="94"/>
      <c r="B58" s="252"/>
      <c r="C58" s="252"/>
      <c r="D58" s="261" t="str">
        <f t="shared" si="2"/>
        <v>№ 785</v>
      </c>
      <c r="E58" s="262"/>
      <c r="F58" s="262"/>
      <c r="G58" s="262"/>
      <c r="H58" s="262"/>
      <c r="I58" s="262"/>
      <c r="J58" s="262"/>
      <c r="K58" s="262"/>
      <c r="L58" s="262"/>
      <c r="M58" s="262"/>
      <c r="N58" s="262"/>
      <c r="O58" s="262"/>
      <c r="P58" s="262"/>
      <c r="Q58" s="262"/>
      <c r="R58" s="262"/>
      <c r="S58" s="262"/>
      <c r="T58" s="263"/>
      <c r="U58" s="93" t="s">
        <v>22</v>
      </c>
      <c r="V58" s="233" t="str">
        <f t="shared" si="1"/>
        <v>1 ШТ</v>
      </c>
      <c r="W58" s="233"/>
      <c r="X58" s="233"/>
      <c r="Y58" s="94"/>
      <c r="AD58" s="95">
        <v>6</v>
      </c>
      <c r="AE58" s="102">
        <v>785</v>
      </c>
      <c r="AF58" s="89"/>
      <c r="AG58" s="89" t="s">
        <v>932</v>
      </c>
      <c r="AH58" s="89"/>
      <c r="AK58" s="96"/>
      <c r="AL58" s="96"/>
      <c r="AM58" s="96"/>
      <c r="AN58" s="96"/>
    </row>
    <row r="59" spans="1:41" s="95" customFormat="1" ht="7.5" customHeight="1" outlineLevel="1" x14ac:dyDescent="0.3">
      <c r="A59" s="94"/>
      <c r="B59" s="252"/>
      <c r="C59" s="252"/>
      <c r="D59" s="261" t="str">
        <f t="shared" si="2"/>
        <v>№ 350</v>
      </c>
      <c r="E59" s="262"/>
      <c r="F59" s="262"/>
      <c r="G59" s="262"/>
      <c r="H59" s="262"/>
      <c r="I59" s="262"/>
      <c r="J59" s="262"/>
      <c r="K59" s="262"/>
      <c r="L59" s="262"/>
      <c r="M59" s="262"/>
      <c r="N59" s="262"/>
      <c r="O59" s="262"/>
      <c r="P59" s="262"/>
      <c r="Q59" s="262"/>
      <c r="R59" s="262"/>
      <c r="S59" s="262"/>
      <c r="T59" s="263"/>
      <c r="U59" s="93" t="s">
        <v>22</v>
      </c>
      <c r="V59" s="233" t="str">
        <f t="shared" si="1"/>
        <v>16 ШТ</v>
      </c>
      <c r="W59" s="233"/>
      <c r="X59" s="233"/>
      <c r="Y59" s="94"/>
      <c r="AE59" s="102">
        <v>350</v>
      </c>
      <c r="AF59" s="89"/>
      <c r="AG59" s="89" t="s">
        <v>933</v>
      </c>
      <c r="AH59" s="89"/>
      <c r="AK59" s="96"/>
      <c r="AL59" s="96"/>
      <c r="AM59" s="96"/>
      <c r="AN59" s="96"/>
    </row>
    <row r="60" spans="1:41" s="95" customFormat="1" ht="7.5" customHeight="1" outlineLevel="1" x14ac:dyDescent="0.3">
      <c r="A60" s="94"/>
      <c r="B60" s="252"/>
      <c r="C60" s="252"/>
      <c r="D60" s="261" t="str">
        <f t="shared" si="2"/>
        <v>№ 351</v>
      </c>
      <c r="E60" s="262"/>
      <c r="F60" s="262"/>
      <c r="G60" s="262"/>
      <c r="H60" s="262"/>
      <c r="I60" s="262"/>
      <c r="J60" s="262"/>
      <c r="K60" s="262"/>
      <c r="L60" s="262"/>
      <c r="M60" s="262"/>
      <c r="N60" s="262"/>
      <c r="O60" s="262"/>
      <c r="P60" s="262"/>
      <c r="Q60" s="262"/>
      <c r="R60" s="262"/>
      <c r="S60" s="262"/>
      <c r="T60" s="263"/>
      <c r="U60" s="93" t="s">
        <v>22</v>
      </c>
      <c r="V60" s="233" t="str">
        <f t="shared" si="1"/>
        <v>12 ШТ</v>
      </c>
      <c r="W60" s="233"/>
      <c r="X60" s="233"/>
      <c r="Y60" s="94"/>
      <c r="AD60" s="95">
        <v>8</v>
      </c>
      <c r="AE60" s="102">
        <v>351</v>
      </c>
      <c r="AF60" s="89"/>
      <c r="AG60" s="89" t="s">
        <v>929</v>
      </c>
      <c r="AH60" s="89"/>
      <c r="AK60" s="96"/>
      <c r="AL60" s="96"/>
      <c r="AM60" s="96"/>
      <c r="AN60" s="96"/>
    </row>
    <row r="61" spans="1:41" s="95" customFormat="1" ht="7.5" customHeight="1" outlineLevel="1" x14ac:dyDescent="0.3">
      <c r="A61" s="94"/>
      <c r="B61" s="252"/>
      <c r="C61" s="252"/>
      <c r="D61" s="261" t="str">
        <f t="shared" si="2"/>
        <v>№ 353</v>
      </c>
      <c r="E61" s="262"/>
      <c r="F61" s="262"/>
      <c r="G61" s="262"/>
      <c r="H61" s="262"/>
      <c r="I61" s="262"/>
      <c r="J61" s="262"/>
      <c r="K61" s="262"/>
      <c r="L61" s="262"/>
      <c r="M61" s="262"/>
      <c r="N61" s="262"/>
      <c r="O61" s="262"/>
      <c r="P61" s="262"/>
      <c r="Q61" s="262"/>
      <c r="R61" s="262"/>
      <c r="S61" s="262"/>
      <c r="T61" s="263"/>
      <c r="U61" s="93" t="s">
        <v>22</v>
      </c>
      <c r="V61" s="233" t="str">
        <f t="shared" si="1"/>
        <v>20 ШТ</v>
      </c>
      <c r="W61" s="233"/>
      <c r="X61" s="233"/>
      <c r="Y61" s="94"/>
      <c r="AD61" s="95">
        <v>9</v>
      </c>
      <c r="AE61" s="102">
        <v>353</v>
      </c>
      <c r="AF61" s="89"/>
      <c r="AG61" s="89" t="s">
        <v>934</v>
      </c>
      <c r="AH61" s="89"/>
      <c r="AK61" s="96"/>
      <c r="AL61" s="96"/>
      <c r="AM61" s="96"/>
      <c r="AN61" s="96"/>
    </row>
    <row r="62" spans="1:41" s="95" customFormat="1" ht="7.5" customHeight="1" outlineLevel="1" x14ac:dyDescent="0.3">
      <c r="A62" s="94"/>
      <c r="B62" s="252"/>
      <c r="C62" s="252"/>
      <c r="D62" s="261" t="str">
        <f t="shared" si="2"/>
        <v>№ 354</v>
      </c>
      <c r="E62" s="262"/>
      <c r="F62" s="262"/>
      <c r="G62" s="262"/>
      <c r="H62" s="262"/>
      <c r="I62" s="262"/>
      <c r="J62" s="262"/>
      <c r="K62" s="262"/>
      <c r="L62" s="262"/>
      <c r="M62" s="262"/>
      <c r="N62" s="262"/>
      <c r="O62" s="262"/>
      <c r="P62" s="262"/>
      <c r="Q62" s="262"/>
      <c r="R62" s="262"/>
      <c r="S62" s="262"/>
      <c r="T62" s="263"/>
      <c r="U62" s="93" t="s">
        <v>22</v>
      </c>
      <c r="V62" s="233" t="str">
        <f t="shared" si="1"/>
        <v>8 ШТ</v>
      </c>
      <c r="W62" s="233"/>
      <c r="X62" s="233"/>
      <c r="Y62" s="94"/>
      <c r="AD62" s="95">
        <v>10</v>
      </c>
      <c r="AE62" s="102">
        <v>354</v>
      </c>
      <c r="AF62" s="89"/>
      <c r="AG62" s="89" t="s">
        <v>935</v>
      </c>
      <c r="AH62" s="89"/>
      <c r="AK62" s="96"/>
      <c r="AL62" s="96"/>
      <c r="AM62" s="96"/>
      <c r="AN62" s="96"/>
    </row>
    <row r="63" spans="1:41" s="95" customFormat="1" ht="7.5" customHeight="1" outlineLevel="1" x14ac:dyDescent="0.3">
      <c r="A63" s="94"/>
      <c r="B63" s="252"/>
      <c r="C63" s="252"/>
      <c r="D63" s="261" t="str">
        <f t="shared" si="2"/>
        <v>№ 356</v>
      </c>
      <c r="E63" s="262"/>
      <c r="F63" s="262"/>
      <c r="G63" s="262"/>
      <c r="H63" s="262"/>
      <c r="I63" s="262"/>
      <c r="J63" s="262"/>
      <c r="K63" s="262"/>
      <c r="L63" s="262"/>
      <c r="M63" s="262"/>
      <c r="N63" s="262"/>
      <c r="O63" s="262"/>
      <c r="P63" s="262"/>
      <c r="Q63" s="262"/>
      <c r="R63" s="262"/>
      <c r="S63" s="262"/>
      <c r="T63" s="263"/>
      <c r="U63" s="93" t="s">
        <v>22</v>
      </c>
      <c r="V63" s="233" t="str">
        <f t="shared" si="1"/>
        <v>4 ШТ</v>
      </c>
      <c r="W63" s="233"/>
      <c r="X63" s="233"/>
      <c r="Y63" s="94"/>
      <c r="AD63" s="95">
        <v>11</v>
      </c>
      <c r="AE63" s="102">
        <v>356</v>
      </c>
      <c r="AF63" s="89"/>
      <c r="AG63" s="89" t="s">
        <v>936</v>
      </c>
      <c r="AH63" s="89"/>
      <c r="AK63" s="96"/>
      <c r="AL63" s="96"/>
      <c r="AM63" s="96"/>
      <c r="AN63" s="96"/>
    </row>
    <row r="64" spans="1:41" s="95" customFormat="1" ht="7.5" customHeight="1" outlineLevel="1" x14ac:dyDescent="0.3">
      <c r="A64" s="94"/>
      <c r="B64" s="252"/>
      <c r="C64" s="252"/>
      <c r="D64" s="261" t="str">
        <f t="shared" si="2"/>
        <v>№ 357</v>
      </c>
      <c r="E64" s="262"/>
      <c r="F64" s="262"/>
      <c r="G64" s="262"/>
      <c r="H64" s="262"/>
      <c r="I64" s="262"/>
      <c r="J64" s="262"/>
      <c r="K64" s="262"/>
      <c r="L64" s="262"/>
      <c r="M64" s="262"/>
      <c r="N64" s="262"/>
      <c r="O64" s="262"/>
      <c r="P64" s="262"/>
      <c r="Q64" s="262"/>
      <c r="R64" s="262"/>
      <c r="S64" s="262"/>
      <c r="T64" s="263"/>
      <c r="U64" s="93" t="s">
        <v>22</v>
      </c>
      <c r="V64" s="233" t="str">
        <f t="shared" si="1"/>
        <v>4 ШТ</v>
      </c>
      <c r="W64" s="233"/>
      <c r="X64" s="233"/>
      <c r="Y64" s="94"/>
      <c r="AD64" s="95">
        <v>12</v>
      </c>
      <c r="AE64" s="102">
        <v>357</v>
      </c>
      <c r="AF64" s="89"/>
      <c r="AG64" s="89" t="s">
        <v>936</v>
      </c>
      <c r="AH64" s="89"/>
      <c r="AK64" s="96"/>
      <c r="AL64" s="96"/>
      <c r="AM64" s="96"/>
      <c r="AN64" s="96"/>
    </row>
    <row r="65" spans="1:40" s="95" customFormat="1" ht="7.5" customHeight="1" outlineLevel="1" x14ac:dyDescent="0.3">
      <c r="A65" s="94"/>
      <c r="B65" s="252"/>
      <c r="C65" s="252"/>
      <c r="D65" s="261" t="str">
        <f t="shared" si="2"/>
        <v>№ 349</v>
      </c>
      <c r="E65" s="262"/>
      <c r="F65" s="262"/>
      <c r="G65" s="262"/>
      <c r="H65" s="262"/>
      <c r="I65" s="262"/>
      <c r="J65" s="262"/>
      <c r="K65" s="262"/>
      <c r="L65" s="262"/>
      <c r="M65" s="262"/>
      <c r="N65" s="262"/>
      <c r="O65" s="262"/>
      <c r="P65" s="262"/>
      <c r="Q65" s="262"/>
      <c r="R65" s="262"/>
      <c r="S65" s="262"/>
      <c r="T65" s="263"/>
      <c r="U65" s="93" t="s">
        <v>22</v>
      </c>
      <c r="V65" s="233" t="str">
        <f t="shared" si="1"/>
        <v>40 ШТ</v>
      </c>
      <c r="W65" s="233"/>
      <c r="X65" s="233"/>
      <c r="Y65" s="94"/>
      <c r="AD65" s="95">
        <v>13</v>
      </c>
      <c r="AE65" s="102">
        <v>349</v>
      </c>
      <c r="AF65" s="89"/>
      <c r="AG65" s="89" t="s">
        <v>937</v>
      </c>
      <c r="AH65" s="89"/>
      <c r="AK65" s="96"/>
      <c r="AL65" s="96"/>
      <c r="AM65" s="96"/>
      <c r="AN65" s="96"/>
    </row>
    <row r="66" spans="1:40" s="95" customFormat="1" ht="7.5" customHeight="1" outlineLevel="1" x14ac:dyDescent="0.3">
      <c r="A66" s="94"/>
      <c r="B66" s="252"/>
      <c r="C66" s="252"/>
      <c r="D66" s="261" t="str">
        <f t="shared" si="2"/>
        <v>№ 380</v>
      </c>
      <c r="E66" s="262"/>
      <c r="F66" s="262"/>
      <c r="G66" s="262"/>
      <c r="H66" s="262"/>
      <c r="I66" s="262"/>
      <c r="J66" s="262"/>
      <c r="K66" s="262"/>
      <c r="L66" s="262"/>
      <c r="M66" s="262"/>
      <c r="N66" s="262"/>
      <c r="O66" s="262"/>
      <c r="P66" s="262"/>
      <c r="Q66" s="262"/>
      <c r="R66" s="262"/>
      <c r="S66" s="262"/>
      <c r="T66" s="263"/>
      <c r="U66" s="93" t="s">
        <v>22</v>
      </c>
      <c r="V66" s="233" t="str">
        <f t="shared" si="1"/>
        <v>12ШТ</v>
      </c>
      <c r="W66" s="233"/>
      <c r="X66" s="233"/>
      <c r="Y66" s="94"/>
      <c r="AD66" s="95">
        <v>14</v>
      </c>
      <c r="AE66" s="102">
        <v>380</v>
      </c>
      <c r="AF66" s="89"/>
      <c r="AG66" s="89" t="s">
        <v>938</v>
      </c>
      <c r="AH66" s="89"/>
      <c r="AK66" s="96"/>
      <c r="AL66" s="96"/>
      <c r="AM66" s="96"/>
      <c r="AN66" s="96"/>
    </row>
    <row r="67" spans="1:40" s="95" customFormat="1" ht="7.5" customHeight="1" outlineLevel="1" x14ac:dyDescent="0.3">
      <c r="A67" s="94"/>
      <c r="B67" s="252"/>
      <c r="C67" s="252"/>
      <c r="D67" s="261" t="str">
        <f t="shared" si="2"/>
        <v>№ 381</v>
      </c>
      <c r="E67" s="262"/>
      <c r="F67" s="262"/>
      <c r="G67" s="262"/>
      <c r="H67" s="262"/>
      <c r="I67" s="262"/>
      <c r="J67" s="262"/>
      <c r="K67" s="262"/>
      <c r="L67" s="262"/>
      <c r="M67" s="262"/>
      <c r="N67" s="262"/>
      <c r="O67" s="262"/>
      <c r="P67" s="262"/>
      <c r="Q67" s="262"/>
      <c r="R67" s="262"/>
      <c r="S67" s="262"/>
      <c r="T67" s="263"/>
      <c r="U67" s="93" t="s">
        <v>22</v>
      </c>
      <c r="V67" s="233" t="str">
        <f t="shared" si="1"/>
        <v>10ШТ</v>
      </c>
      <c r="W67" s="233"/>
      <c r="X67" s="233"/>
      <c r="Y67" s="94"/>
      <c r="AD67" s="95">
        <v>15</v>
      </c>
      <c r="AE67" s="102">
        <v>381</v>
      </c>
      <c r="AF67" s="89"/>
      <c r="AG67" s="89" t="s">
        <v>939</v>
      </c>
      <c r="AH67" s="89"/>
      <c r="AK67" s="96"/>
      <c r="AL67" s="96"/>
      <c r="AM67" s="96"/>
      <c r="AN67" s="96"/>
    </row>
    <row r="68" spans="1:40" s="95" customFormat="1" ht="7.5" customHeight="1" outlineLevel="1" x14ac:dyDescent="0.3">
      <c r="A68" s="94"/>
      <c r="B68" s="252"/>
      <c r="C68" s="252"/>
      <c r="D68" s="261" t="str">
        <f t="shared" si="2"/>
        <v>№ 382</v>
      </c>
      <c r="E68" s="262"/>
      <c r="F68" s="262"/>
      <c r="G68" s="262"/>
      <c r="H68" s="262"/>
      <c r="I68" s="262"/>
      <c r="J68" s="262"/>
      <c r="K68" s="262"/>
      <c r="L68" s="262"/>
      <c r="M68" s="262"/>
      <c r="N68" s="262"/>
      <c r="O68" s="262"/>
      <c r="P68" s="262"/>
      <c r="Q68" s="262"/>
      <c r="R68" s="262"/>
      <c r="S68" s="262"/>
      <c r="T68" s="263"/>
      <c r="U68" s="93" t="s">
        <v>22</v>
      </c>
      <c r="V68" s="233" t="str">
        <f t="shared" si="1"/>
        <v>8 ШТ</v>
      </c>
      <c r="W68" s="233"/>
      <c r="X68" s="233"/>
      <c r="Y68" s="94"/>
      <c r="AD68" s="95">
        <v>16</v>
      </c>
      <c r="AE68" s="102">
        <v>382</v>
      </c>
      <c r="AF68" s="89"/>
      <c r="AG68" s="89" t="s">
        <v>935</v>
      </c>
      <c r="AH68" s="89"/>
      <c r="AK68" s="96"/>
      <c r="AL68" s="96"/>
      <c r="AM68" s="96"/>
      <c r="AN68" s="96"/>
    </row>
    <row r="69" spans="1:40" s="95" customFormat="1" ht="7.5" customHeight="1" outlineLevel="1" x14ac:dyDescent="0.3">
      <c r="A69" s="94"/>
      <c r="B69" s="252"/>
      <c r="C69" s="252"/>
      <c r="D69" s="261" t="str">
        <f t="shared" si="2"/>
        <v>№ 383</v>
      </c>
      <c r="E69" s="262"/>
      <c r="F69" s="262"/>
      <c r="G69" s="262"/>
      <c r="H69" s="262"/>
      <c r="I69" s="262"/>
      <c r="J69" s="262"/>
      <c r="K69" s="262"/>
      <c r="L69" s="262"/>
      <c r="M69" s="262"/>
      <c r="N69" s="262"/>
      <c r="O69" s="262"/>
      <c r="P69" s="262"/>
      <c r="Q69" s="262"/>
      <c r="R69" s="262"/>
      <c r="S69" s="262"/>
      <c r="T69" s="263"/>
      <c r="U69" s="93" t="s">
        <v>22</v>
      </c>
      <c r="V69" s="233" t="str">
        <f t="shared" si="1"/>
        <v>8 ШТ</v>
      </c>
      <c r="W69" s="233"/>
      <c r="X69" s="233"/>
      <c r="Y69" s="94"/>
      <c r="AD69" s="95">
        <v>17</v>
      </c>
      <c r="AE69" s="102">
        <v>383</v>
      </c>
      <c r="AF69" s="89"/>
      <c r="AG69" s="89" t="s">
        <v>935</v>
      </c>
      <c r="AH69" s="89"/>
      <c r="AK69" s="96"/>
      <c r="AL69" s="96"/>
      <c r="AM69" s="96"/>
      <c r="AN69" s="96"/>
    </row>
    <row r="70" spans="1:40" s="95" customFormat="1" ht="7.5" customHeight="1" outlineLevel="1" x14ac:dyDescent="0.3">
      <c r="A70" s="94"/>
      <c r="B70" s="252"/>
      <c r="C70" s="252"/>
      <c r="D70" s="261" t="str">
        <f t="shared" si="2"/>
        <v>№ 384</v>
      </c>
      <c r="E70" s="262"/>
      <c r="F70" s="262"/>
      <c r="G70" s="262"/>
      <c r="H70" s="262"/>
      <c r="I70" s="262"/>
      <c r="J70" s="262"/>
      <c r="K70" s="262"/>
      <c r="L70" s="262"/>
      <c r="M70" s="262"/>
      <c r="N70" s="262"/>
      <c r="O70" s="262"/>
      <c r="P70" s="262"/>
      <c r="Q70" s="262"/>
      <c r="R70" s="262"/>
      <c r="S70" s="262"/>
      <c r="T70" s="263"/>
      <c r="U70" s="93" t="s">
        <v>22</v>
      </c>
      <c r="V70" s="233" t="str">
        <f t="shared" si="1"/>
        <v>8 ШТ</v>
      </c>
      <c r="W70" s="233"/>
      <c r="X70" s="233"/>
      <c r="Y70" s="94"/>
      <c r="AE70" s="102">
        <v>384</v>
      </c>
      <c r="AF70" s="89"/>
      <c r="AG70" s="89" t="s">
        <v>935</v>
      </c>
      <c r="AH70" s="89"/>
      <c r="AK70" s="96"/>
      <c r="AL70" s="96"/>
      <c r="AM70" s="96"/>
      <c r="AN70" s="96"/>
    </row>
    <row r="71" spans="1:40" s="95" customFormat="1" ht="7.5" customHeight="1" outlineLevel="1" x14ac:dyDescent="0.3">
      <c r="A71" s="94"/>
      <c r="B71" s="252"/>
      <c r="C71" s="252"/>
      <c r="D71" s="261" t="str">
        <f t="shared" si="2"/>
        <v>№ 385</v>
      </c>
      <c r="E71" s="262"/>
      <c r="F71" s="262"/>
      <c r="G71" s="262"/>
      <c r="H71" s="262"/>
      <c r="I71" s="262"/>
      <c r="J71" s="262"/>
      <c r="K71" s="262"/>
      <c r="L71" s="262"/>
      <c r="M71" s="262"/>
      <c r="N71" s="262"/>
      <c r="O71" s="262"/>
      <c r="P71" s="262"/>
      <c r="Q71" s="262"/>
      <c r="R71" s="262"/>
      <c r="S71" s="262"/>
      <c r="T71" s="263"/>
      <c r="U71" s="93" t="s">
        <v>22</v>
      </c>
      <c r="V71" s="233" t="str">
        <f t="shared" si="1"/>
        <v>6 ШТ</v>
      </c>
      <c r="W71" s="233"/>
      <c r="X71" s="233"/>
      <c r="Y71" s="94"/>
      <c r="AD71" s="95">
        <v>19</v>
      </c>
      <c r="AE71" s="102">
        <v>385</v>
      </c>
      <c r="AF71" s="89"/>
      <c r="AG71" s="89" t="s">
        <v>928</v>
      </c>
      <c r="AH71" s="89"/>
      <c r="AK71" s="96"/>
      <c r="AL71" s="96"/>
      <c r="AM71" s="96"/>
      <c r="AN71" s="96"/>
    </row>
    <row r="72" spans="1:40" s="95" customFormat="1" ht="7.5" customHeight="1" outlineLevel="1" x14ac:dyDescent="0.3">
      <c r="A72" s="94"/>
      <c r="B72" s="252"/>
      <c r="C72" s="252"/>
      <c r="D72" s="261" t="str">
        <f t="shared" si="2"/>
        <v>№ 386</v>
      </c>
      <c r="E72" s="262"/>
      <c r="F72" s="262"/>
      <c r="G72" s="262"/>
      <c r="H72" s="262"/>
      <c r="I72" s="262"/>
      <c r="J72" s="262"/>
      <c r="K72" s="262"/>
      <c r="L72" s="262"/>
      <c r="M72" s="262"/>
      <c r="N72" s="262"/>
      <c r="O72" s="262"/>
      <c r="P72" s="262"/>
      <c r="Q72" s="262"/>
      <c r="R72" s="262"/>
      <c r="S72" s="262"/>
      <c r="T72" s="263"/>
      <c r="U72" s="93" t="s">
        <v>22</v>
      </c>
      <c r="V72" s="233" t="str">
        <f t="shared" si="1"/>
        <v>6 ШТ</v>
      </c>
      <c r="W72" s="233"/>
      <c r="X72" s="233"/>
      <c r="Y72" s="94"/>
      <c r="AE72" s="102">
        <v>386</v>
      </c>
      <c r="AF72" s="89"/>
      <c r="AG72" s="89" t="s">
        <v>928</v>
      </c>
      <c r="AH72" s="89"/>
      <c r="AK72" s="96"/>
      <c r="AL72" s="96"/>
      <c r="AM72" s="96"/>
      <c r="AN72" s="96"/>
    </row>
    <row r="73" spans="1:40" s="95" customFormat="1" ht="7.5" customHeight="1" outlineLevel="1" x14ac:dyDescent="0.3">
      <c r="A73" s="94"/>
      <c r="B73" s="252"/>
      <c r="C73" s="252"/>
      <c r="D73" s="261" t="str">
        <f t="shared" si="2"/>
        <v>№ 390</v>
      </c>
      <c r="E73" s="262"/>
      <c r="F73" s="262"/>
      <c r="G73" s="262"/>
      <c r="H73" s="262"/>
      <c r="I73" s="262"/>
      <c r="J73" s="262"/>
      <c r="K73" s="262"/>
      <c r="L73" s="262"/>
      <c r="M73" s="262"/>
      <c r="N73" s="262"/>
      <c r="O73" s="262"/>
      <c r="P73" s="262"/>
      <c r="Q73" s="262"/>
      <c r="R73" s="262"/>
      <c r="S73" s="262"/>
      <c r="T73" s="263"/>
      <c r="U73" s="93" t="s">
        <v>22</v>
      </c>
      <c r="V73" s="233" t="str">
        <f t="shared" si="1"/>
        <v>6 ШТ</v>
      </c>
      <c r="W73" s="233"/>
      <c r="X73" s="233"/>
      <c r="Y73" s="94"/>
      <c r="AD73" s="95">
        <v>21</v>
      </c>
      <c r="AE73" s="102">
        <v>390</v>
      </c>
      <c r="AF73" s="89"/>
      <c r="AG73" s="89" t="s">
        <v>928</v>
      </c>
      <c r="AH73" s="89"/>
      <c r="AK73" s="96"/>
      <c r="AL73" s="96"/>
      <c r="AM73" s="96"/>
      <c r="AN73" s="96"/>
    </row>
    <row r="74" spans="1:40" ht="7.5" customHeight="1" outlineLevel="1" x14ac:dyDescent="0.3">
      <c r="B74" s="252"/>
      <c r="C74" s="252"/>
      <c r="D74" s="261" t="str">
        <f t="shared" si="2"/>
        <v>№ 391</v>
      </c>
      <c r="E74" s="262"/>
      <c r="F74" s="262"/>
      <c r="G74" s="262"/>
      <c r="H74" s="262"/>
      <c r="I74" s="262"/>
      <c r="J74" s="262"/>
      <c r="K74" s="262"/>
      <c r="L74" s="262"/>
      <c r="M74" s="262"/>
      <c r="N74" s="262"/>
      <c r="O74" s="262"/>
      <c r="P74" s="262"/>
      <c r="Q74" s="262"/>
      <c r="R74" s="262"/>
      <c r="S74" s="262"/>
      <c r="T74" s="263"/>
      <c r="U74" s="72" t="s">
        <v>22</v>
      </c>
      <c r="V74" s="233" t="str">
        <f t="shared" si="1"/>
        <v>4 ШТ</v>
      </c>
      <c r="W74" s="233"/>
      <c r="X74" s="233"/>
      <c r="AD74" s="68">
        <v>22</v>
      </c>
      <c r="AE74" s="102">
        <v>391</v>
      </c>
      <c r="AF74" s="89"/>
      <c r="AG74" s="89" t="s">
        <v>936</v>
      </c>
      <c r="AH74" s="89"/>
      <c r="AI74" s="68"/>
      <c r="AJ74" s="68"/>
      <c r="AK74" s="89"/>
      <c r="AL74" s="89"/>
      <c r="AM74" s="89"/>
      <c r="AN74" s="89"/>
    </row>
    <row r="75" spans="1:40" ht="7.5" customHeight="1" outlineLevel="1" x14ac:dyDescent="0.3">
      <c r="B75" s="252"/>
      <c r="C75" s="252"/>
      <c r="D75" s="261" t="str">
        <f t="shared" si="2"/>
        <v>№ 392</v>
      </c>
      <c r="E75" s="262"/>
      <c r="F75" s="262"/>
      <c r="G75" s="262"/>
      <c r="H75" s="262"/>
      <c r="I75" s="262"/>
      <c r="J75" s="262"/>
      <c r="K75" s="262"/>
      <c r="L75" s="262"/>
      <c r="M75" s="262"/>
      <c r="N75" s="262"/>
      <c r="O75" s="262"/>
      <c r="P75" s="262"/>
      <c r="Q75" s="262"/>
      <c r="R75" s="262"/>
      <c r="S75" s="262"/>
      <c r="T75" s="263"/>
      <c r="U75" s="72" t="s">
        <v>22</v>
      </c>
      <c r="V75" s="233" t="str">
        <f t="shared" si="1"/>
        <v>4 ШТ</v>
      </c>
      <c r="W75" s="233"/>
      <c r="X75" s="233"/>
      <c r="AD75" s="68">
        <v>23</v>
      </c>
      <c r="AE75" s="102">
        <v>392</v>
      </c>
      <c r="AF75" s="89"/>
      <c r="AG75" s="89" t="s">
        <v>936</v>
      </c>
      <c r="AH75" s="89"/>
      <c r="AI75" s="68"/>
      <c r="AJ75" s="68"/>
      <c r="AK75" s="89"/>
      <c r="AL75" s="89"/>
      <c r="AM75" s="89"/>
      <c r="AN75" s="89"/>
    </row>
    <row r="76" spans="1:40" ht="7.5" customHeight="1" outlineLevel="1" x14ac:dyDescent="0.3">
      <c r="B76" s="252"/>
      <c r="C76" s="252"/>
      <c r="D76" s="261" t="str">
        <f t="shared" si="2"/>
        <v>№ 398</v>
      </c>
      <c r="E76" s="262"/>
      <c r="F76" s="262"/>
      <c r="G76" s="262"/>
      <c r="H76" s="262"/>
      <c r="I76" s="262"/>
      <c r="J76" s="262"/>
      <c r="K76" s="262"/>
      <c r="L76" s="262"/>
      <c r="M76" s="262"/>
      <c r="N76" s="262"/>
      <c r="O76" s="262"/>
      <c r="P76" s="262"/>
      <c r="Q76" s="262"/>
      <c r="R76" s="262"/>
      <c r="S76" s="262"/>
      <c r="T76" s="263"/>
      <c r="U76" s="72" t="s">
        <v>22</v>
      </c>
      <c r="V76" s="233" t="str">
        <f t="shared" si="1"/>
        <v>4 ШТ</v>
      </c>
      <c r="W76" s="233"/>
      <c r="X76" s="233"/>
      <c r="AD76" s="68">
        <v>24</v>
      </c>
      <c r="AE76" s="102">
        <v>398</v>
      </c>
      <c r="AF76" s="89"/>
      <c r="AG76" s="89" t="s">
        <v>936</v>
      </c>
      <c r="AH76" s="89"/>
      <c r="AI76" s="68"/>
      <c r="AJ76" s="68"/>
      <c r="AK76" s="89"/>
      <c r="AL76" s="89"/>
      <c r="AM76" s="89"/>
      <c r="AN76" s="89"/>
    </row>
    <row r="77" spans="1:40" ht="7.5" customHeight="1" outlineLevel="1" x14ac:dyDescent="0.3">
      <c r="B77" s="252"/>
      <c r="C77" s="252"/>
      <c r="D77" s="261" t="str">
        <f t="shared" si="2"/>
        <v>№ 404</v>
      </c>
      <c r="E77" s="262"/>
      <c r="F77" s="262"/>
      <c r="G77" s="262"/>
      <c r="H77" s="262"/>
      <c r="I77" s="262"/>
      <c r="J77" s="262"/>
      <c r="K77" s="262"/>
      <c r="L77" s="262"/>
      <c r="M77" s="262"/>
      <c r="N77" s="262"/>
      <c r="O77" s="262"/>
      <c r="P77" s="262"/>
      <c r="Q77" s="262"/>
      <c r="R77" s="262"/>
      <c r="S77" s="262"/>
      <c r="T77" s="263"/>
      <c r="U77" s="72" t="s">
        <v>22</v>
      </c>
      <c r="V77" s="233" t="str">
        <f t="shared" si="1"/>
        <v>2 ШТ</v>
      </c>
      <c r="W77" s="233"/>
      <c r="X77" s="233"/>
      <c r="AD77" s="68">
        <v>25</v>
      </c>
      <c r="AE77" s="102">
        <v>404</v>
      </c>
      <c r="AF77" s="89"/>
      <c r="AG77" s="89" t="s">
        <v>930</v>
      </c>
      <c r="AH77" s="89"/>
      <c r="AI77" s="68"/>
      <c r="AJ77" s="68"/>
      <c r="AK77" s="89"/>
      <c r="AL77" s="89"/>
      <c r="AM77" s="89"/>
      <c r="AN77" s="89"/>
    </row>
    <row r="78" spans="1:40" ht="7.5" customHeight="1" outlineLevel="2" x14ac:dyDescent="0.3">
      <c r="B78" s="252"/>
      <c r="C78" s="252"/>
      <c r="D78" s="261" t="str">
        <f t="shared" si="2"/>
        <v>№ 405</v>
      </c>
      <c r="E78" s="262"/>
      <c r="F78" s="262"/>
      <c r="G78" s="262"/>
      <c r="H78" s="262"/>
      <c r="I78" s="262"/>
      <c r="J78" s="262"/>
      <c r="K78" s="262"/>
      <c r="L78" s="262"/>
      <c r="M78" s="262"/>
      <c r="N78" s="262"/>
      <c r="O78" s="262"/>
      <c r="P78" s="262"/>
      <c r="Q78" s="262"/>
      <c r="R78" s="262"/>
      <c r="S78" s="262"/>
      <c r="T78" s="263"/>
      <c r="U78" s="72" t="s">
        <v>22</v>
      </c>
      <c r="V78" s="233" t="str">
        <f t="shared" si="1"/>
        <v>2 ШТ</v>
      </c>
      <c r="W78" s="233"/>
      <c r="X78" s="233"/>
      <c r="AE78" s="102">
        <v>405</v>
      </c>
      <c r="AF78" s="89"/>
      <c r="AG78" s="89" t="s">
        <v>930</v>
      </c>
      <c r="AH78" s="89"/>
      <c r="AI78" s="68"/>
      <c r="AJ78" s="68"/>
      <c r="AK78" s="89"/>
      <c r="AL78" s="89"/>
      <c r="AM78" s="89"/>
      <c r="AN78" s="89"/>
    </row>
    <row r="79" spans="1:40" ht="7.5" customHeight="1" outlineLevel="2" x14ac:dyDescent="0.3">
      <c r="B79" s="252"/>
      <c r="C79" s="252"/>
      <c r="D79" s="261" t="str">
        <f t="shared" si="2"/>
        <v>№ 406</v>
      </c>
      <c r="E79" s="262"/>
      <c r="F79" s="262"/>
      <c r="G79" s="262"/>
      <c r="H79" s="262"/>
      <c r="I79" s="262"/>
      <c r="J79" s="262"/>
      <c r="K79" s="262"/>
      <c r="L79" s="262"/>
      <c r="M79" s="262"/>
      <c r="N79" s="262"/>
      <c r="O79" s="262"/>
      <c r="P79" s="262"/>
      <c r="Q79" s="262"/>
      <c r="R79" s="262"/>
      <c r="S79" s="262"/>
      <c r="T79" s="263"/>
      <c r="U79" s="72" t="s">
        <v>22</v>
      </c>
      <c r="V79" s="233" t="str">
        <f t="shared" si="1"/>
        <v>2 ШТ</v>
      </c>
      <c r="W79" s="233"/>
      <c r="X79" s="233"/>
      <c r="AE79" s="102">
        <v>406</v>
      </c>
      <c r="AF79" s="89"/>
      <c r="AG79" s="89" t="s">
        <v>930</v>
      </c>
      <c r="AH79" s="89"/>
      <c r="AI79" s="68"/>
      <c r="AJ79" s="68"/>
      <c r="AK79" s="89"/>
      <c r="AL79" s="89"/>
      <c r="AM79" s="89"/>
      <c r="AN79" s="89"/>
    </row>
    <row r="80" spans="1:40" ht="7.5" customHeight="1" outlineLevel="2" x14ac:dyDescent="0.3">
      <c r="B80" s="252"/>
      <c r="C80" s="252"/>
      <c r="D80" s="261" t="str">
        <f t="shared" si="2"/>
        <v>№ 407</v>
      </c>
      <c r="E80" s="262"/>
      <c r="F80" s="262"/>
      <c r="G80" s="262"/>
      <c r="H80" s="262"/>
      <c r="I80" s="262"/>
      <c r="J80" s="262"/>
      <c r="K80" s="262"/>
      <c r="L80" s="262"/>
      <c r="M80" s="262"/>
      <c r="N80" s="262"/>
      <c r="O80" s="262"/>
      <c r="P80" s="262"/>
      <c r="Q80" s="262"/>
      <c r="R80" s="262"/>
      <c r="S80" s="262"/>
      <c r="T80" s="263"/>
      <c r="U80" s="72" t="s">
        <v>22</v>
      </c>
      <c r="V80" s="233" t="str">
        <f t="shared" si="1"/>
        <v>2 ШТ</v>
      </c>
      <c r="W80" s="233"/>
      <c r="X80" s="233"/>
      <c r="AE80" s="102">
        <v>407</v>
      </c>
      <c r="AF80" s="89"/>
      <c r="AG80" s="89" t="s">
        <v>930</v>
      </c>
      <c r="AH80" s="89"/>
      <c r="AI80" s="68"/>
      <c r="AJ80" s="68"/>
      <c r="AK80" s="89"/>
      <c r="AL80" s="89"/>
      <c r="AM80" s="89"/>
      <c r="AN80" s="89"/>
    </row>
    <row r="81" spans="2:41" ht="7.5" customHeight="1" outlineLevel="2" x14ac:dyDescent="0.3">
      <c r="B81" s="252"/>
      <c r="C81" s="252"/>
      <c r="D81" s="261" t="str">
        <f t="shared" si="2"/>
        <v>№ 408</v>
      </c>
      <c r="E81" s="262"/>
      <c r="F81" s="262"/>
      <c r="G81" s="262"/>
      <c r="H81" s="262"/>
      <c r="I81" s="262"/>
      <c r="J81" s="262"/>
      <c r="K81" s="262"/>
      <c r="L81" s="262"/>
      <c r="M81" s="262"/>
      <c r="N81" s="262"/>
      <c r="O81" s="262"/>
      <c r="P81" s="262"/>
      <c r="Q81" s="262"/>
      <c r="R81" s="262"/>
      <c r="S81" s="262"/>
      <c r="T81" s="263"/>
      <c r="U81" s="72" t="s">
        <v>22</v>
      </c>
      <c r="V81" s="233" t="str">
        <f t="shared" si="1"/>
        <v>2 ШТ</v>
      </c>
      <c r="W81" s="233"/>
      <c r="X81" s="233"/>
      <c r="AE81" s="102">
        <v>408</v>
      </c>
      <c r="AF81" s="89"/>
      <c r="AG81" s="89" t="s">
        <v>930</v>
      </c>
      <c r="AH81" s="89"/>
      <c r="AI81" s="68"/>
      <c r="AJ81" s="68"/>
      <c r="AK81" s="89"/>
      <c r="AL81" s="89"/>
      <c r="AM81" s="89"/>
      <c r="AN81" s="89"/>
    </row>
    <row r="82" spans="2:41" ht="7.5" customHeight="1" outlineLevel="2" x14ac:dyDescent="0.3">
      <c r="B82" s="252"/>
      <c r="C82" s="252"/>
      <c r="D82" s="261" t="str">
        <f t="shared" si="2"/>
        <v>№ 409</v>
      </c>
      <c r="E82" s="262"/>
      <c r="F82" s="262"/>
      <c r="G82" s="262"/>
      <c r="H82" s="262"/>
      <c r="I82" s="262"/>
      <c r="J82" s="262"/>
      <c r="K82" s="262"/>
      <c r="L82" s="262"/>
      <c r="M82" s="262"/>
      <c r="N82" s="262"/>
      <c r="O82" s="262"/>
      <c r="P82" s="262"/>
      <c r="Q82" s="262"/>
      <c r="R82" s="262"/>
      <c r="S82" s="262"/>
      <c r="T82" s="263"/>
      <c r="U82" s="72" t="s">
        <v>22</v>
      </c>
      <c r="V82" s="233" t="str">
        <f t="shared" ref="V82:V133" si="3">AG82</f>
        <v>2 ШТ</v>
      </c>
      <c r="W82" s="233"/>
      <c r="X82" s="233"/>
      <c r="AE82" s="102">
        <v>409</v>
      </c>
      <c r="AF82" s="89"/>
      <c r="AG82" s="89" t="s">
        <v>930</v>
      </c>
      <c r="AH82" s="89"/>
      <c r="AI82" s="68"/>
      <c r="AJ82" s="68"/>
      <c r="AK82" s="89"/>
      <c r="AL82" s="89"/>
      <c r="AM82" s="89"/>
      <c r="AN82" s="89"/>
    </row>
    <row r="83" spans="2:41" ht="7.5" customHeight="1" outlineLevel="2" x14ac:dyDescent="0.3">
      <c r="B83" s="252"/>
      <c r="C83" s="252"/>
      <c r="D83" s="261" t="str">
        <f t="shared" si="2"/>
        <v>№ 410</v>
      </c>
      <c r="E83" s="262"/>
      <c r="F83" s="262"/>
      <c r="G83" s="262"/>
      <c r="H83" s="262"/>
      <c r="I83" s="262"/>
      <c r="J83" s="262"/>
      <c r="K83" s="262"/>
      <c r="L83" s="262"/>
      <c r="M83" s="262"/>
      <c r="N83" s="262"/>
      <c r="O83" s="262"/>
      <c r="P83" s="262"/>
      <c r="Q83" s="262"/>
      <c r="R83" s="262"/>
      <c r="S83" s="262"/>
      <c r="T83" s="263"/>
      <c r="U83" s="72" t="s">
        <v>22</v>
      </c>
      <c r="V83" s="233" t="str">
        <f t="shared" si="3"/>
        <v>2 ШТ</v>
      </c>
      <c r="W83" s="233"/>
      <c r="X83" s="233"/>
      <c r="AE83" s="102">
        <v>410</v>
      </c>
      <c r="AF83" s="89"/>
      <c r="AG83" s="89" t="s">
        <v>930</v>
      </c>
      <c r="AH83" s="89"/>
      <c r="AI83" s="68"/>
      <c r="AJ83" s="68"/>
      <c r="AK83" s="89"/>
      <c r="AL83" s="89"/>
      <c r="AM83" s="89"/>
      <c r="AN83" s="89"/>
    </row>
    <row r="84" spans="2:41" ht="7.5" customHeight="1" outlineLevel="2" x14ac:dyDescent="0.3">
      <c r="B84" s="252"/>
      <c r="C84" s="252"/>
      <c r="D84" s="261" t="str">
        <f t="shared" si="2"/>
        <v>№ 418</v>
      </c>
      <c r="E84" s="262"/>
      <c r="F84" s="262"/>
      <c r="G84" s="262"/>
      <c r="H84" s="262"/>
      <c r="I84" s="262"/>
      <c r="J84" s="262"/>
      <c r="K84" s="262"/>
      <c r="L84" s="262"/>
      <c r="M84" s="262"/>
      <c r="N84" s="262"/>
      <c r="O84" s="262"/>
      <c r="P84" s="262"/>
      <c r="Q84" s="262"/>
      <c r="R84" s="262"/>
      <c r="S84" s="262"/>
      <c r="T84" s="263"/>
      <c r="U84" s="72" t="s">
        <v>22</v>
      </c>
      <c r="V84" s="233">
        <f t="shared" si="3"/>
        <v>1</v>
      </c>
      <c r="W84" s="233"/>
      <c r="X84" s="233"/>
      <c r="AE84" s="102">
        <v>418</v>
      </c>
      <c r="AF84" s="89"/>
      <c r="AG84" s="89">
        <v>1</v>
      </c>
      <c r="AH84" s="89"/>
      <c r="AI84" s="68"/>
      <c r="AJ84" s="68"/>
      <c r="AK84" s="89"/>
      <c r="AL84" s="89"/>
      <c r="AM84" s="89"/>
      <c r="AN84" s="89"/>
    </row>
    <row r="85" spans="2:41" ht="7.5" customHeight="1" outlineLevel="1" x14ac:dyDescent="0.3">
      <c r="B85" s="252"/>
      <c r="C85" s="252"/>
      <c r="D85" s="261" t="str">
        <f t="shared" si="2"/>
        <v>№ 419</v>
      </c>
      <c r="E85" s="262"/>
      <c r="F85" s="262"/>
      <c r="G85" s="262"/>
      <c r="H85" s="262"/>
      <c r="I85" s="262"/>
      <c r="J85" s="262"/>
      <c r="K85" s="262"/>
      <c r="L85" s="262"/>
      <c r="M85" s="262"/>
      <c r="N85" s="262"/>
      <c r="O85" s="262"/>
      <c r="P85" s="262"/>
      <c r="Q85" s="262"/>
      <c r="R85" s="262"/>
      <c r="S85" s="262"/>
      <c r="T85" s="263"/>
      <c r="U85" s="72" t="s">
        <v>22</v>
      </c>
      <c r="V85" s="233" t="str">
        <f t="shared" si="3"/>
        <v>1 ШТ</v>
      </c>
      <c r="W85" s="233"/>
      <c r="X85" s="233"/>
      <c r="AE85" s="102">
        <v>419</v>
      </c>
      <c r="AF85" s="89"/>
      <c r="AG85" s="89" t="s">
        <v>932</v>
      </c>
      <c r="AH85" s="89"/>
      <c r="AI85" s="68"/>
      <c r="AJ85" s="68"/>
      <c r="AK85" s="89"/>
      <c r="AL85" s="89"/>
      <c r="AM85" s="89"/>
      <c r="AN85" s="89"/>
      <c r="AO85" s="89"/>
    </row>
    <row r="86" spans="2:41" ht="9.75" customHeight="1" outlineLevel="2" x14ac:dyDescent="0.3">
      <c r="B86" s="252"/>
      <c r="C86" s="252"/>
      <c r="D86" s="261" t="str">
        <f t="shared" si="2"/>
        <v>№ 420</v>
      </c>
      <c r="E86" s="262"/>
      <c r="F86" s="262"/>
      <c r="G86" s="262"/>
      <c r="H86" s="262"/>
      <c r="I86" s="262"/>
      <c r="J86" s="262"/>
      <c r="K86" s="262"/>
      <c r="L86" s="262"/>
      <c r="M86" s="262"/>
      <c r="N86" s="262"/>
      <c r="O86" s="262"/>
      <c r="P86" s="262"/>
      <c r="Q86" s="262"/>
      <c r="R86" s="262"/>
      <c r="S86" s="262"/>
      <c r="T86" s="263"/>
      <c r="U86" s="72" t="s">
        <v>22</v>
      </c>
      <c r="V86" s="233" t="str">
        <f t="shared" si="3"/>
        <v>1 ШТ</v>
      </c>
      <c r="W86" s="233"/>
      <c r="X86" s="233"/>
      <c r="AE86" s="102">
        <v>420</v>
      </c>
      <c r="AF86" s="89"/>
      <c r="AG86" s="89" t="s">
        <v>932</v>
      </c>
      <c r="AH86" s="89"/>
      <c r="AI86" s="68"/>
      <c r="AJ86" s="68"/>
      <c r="AK86" s="89"/>
      <c r="AL86" s="89"/>
      <c r="AM86" s="89"/>
      <c r="AN86" s="89"/>
    </row>
    <row r="87" spans="2:41" ht="9.75" customHeight="1" outlineLevel="2" x14ac:dyDescent="0.3">
      <c r="B87" s="252"/>
      <c r="C87" s="252"/>
      <c r="D87" s="261" t="str">
        <f t="shared" si="2"/>
        <v>№ 421</v>
      </c>
      <c r="E87" s="262"/>
      <c r="F87" s="262"/>
      <c r="G87" s="262"/>
      <c r="H87" s="262"/>
      <c r="I87" s="262"/>
      <c r="J87" s="262"/>
      <c r="K87" s="262"/>
      <c r="L87" s="262"/>
      <c r="M87" s="262"/>
      <c r="N87" s="262"/>
      <c r="O87" s="262"/>
      <c r="P87" s="262"/>
      <c r="Q87" s="262"/>
      <c r="R87" s="262"/>
      <c r="S87" s="262"/>
      <c r="T87" s="263"/>
      <c r="U87" s="72" t="s">
        <v>22</v>
      </c>
      <c r="V87" s="233" t="str">
        <f t="shared" si="3"/>
        <v>1 ШТ</v>
      </c>
      <c r="W87" s="233"/>
      <c r="X87" s="233"/>
      <c r="AE87" s="102">
        <v>421</v>
      </c>
      <c r="AF87" s="89"/>
      <c r="AG87" s="89" t="s">
        <v>932</v>
      </c>
      <c r="AH87" s="89"/>
      <c r="AI87" s="68"/>
      <c r="AJ87" s="68"/>
      <c r="AK87" s="89"/>
      <c r="AL87" s="89"/>
      <c r="AM87" s="89"/>
      <c r="AN87" s="89"/>
    </row>
    <row r="88" spans="2:41" ht="9.75" customHeight="1" outlineLevel="2" x14ac:dyDescent="0.3">
      <c r="B88" s="252"/>
      <c r="C88" s="252"/>
      <c r="D88" s="261" t="str">
        <f t="shared" si="2"/>
        <v>№ 422</v>
      </c>
      <c r="E88" s="262"/>
      <c r="F88" s="262"/>
      <c r="G88" s="262"/>
      <c r="H88" s="262"/>
      <c r="I88" s="262"/>
      <c r="J88" s="262"/>
      <c r="K88" s="262"/>
      <c r="L88" s="262"/>
      <c r="M88" s="262"/>
      <c r="N88" s="262"/>
      <c r="O88" s="262"/>
      <c r="P88" s="262"/>
      <c r="Q88" s="262"/>
      <c r="R88" s="262"/>
      <c r="S88" s="262"/>
      <c r="T88" s="263"/>
      <c r="U88" s="72" t="s">
        <v>22</v>
      </c>
      <c r="V88" s="233" t="str">
        <f t="shared" si="3"/>
        <v>1 ШТ</v>
      </c>
      <c r="W88" s="233"/>
      <c r="X88" s="233"/>
      <c r="AE88" s="102">
        <v>422</v>
      </c>
      <c r="AF88" s="89"/>
      <c r="AG88" s="89" t="s">
        <v>932</v>
      </c>
      <c r="AH88" s="89"/>
      <c r="AI88" s="68"/>
      <c r="AJ88" s="68"/>
      <c r="AK88" s="89"/>
      <c r="AL88" s="89"/>
      <c r="AM88" s="89"/>
      <c r="AN88" s="89"/>
    </row>
    <row r="89" spans="2:41" ht="9.75" customHeight="1" outlineLevel="2" x14ac:dyDescent="0.3">
      <c r="B89" s="252"/>
      <c r="C89" s="252"/>
      <c r="D89" s="261" t="str">
        <f t="shared" si="2"/>
        <v>№ 423</v>
      </c>
      <c r="E89" s="262"/>
      <c r="F89" s="262"/>
      <c r="G89" s="262"/>
      <c r="H89" s="262"/>
      <c r="I89" s="262"/>
      <c r="J89" s="262"/>
      <c r="K89" s="262"/>
      <c r="L89" s="262"/>
      <c r="M89" s="262"/>
      <c r="N89" s="262"/>
      <c r="O89" s="262"/>
      <c r="P89" s="262"/>
      <c r="Q89" s="262"/>
      <c r="R89" s="262"/>
      <c r="S89" s="262"/>
      <c r="T89" s="263"/>
      <c r="U89" s="72" t="s">
        <v>22</v>
      </c>
      <c r="V89" s="233" t="str">
        <f t="shared" si="3"/>
        <v>1 ШТ</v>
      </c>
      <c r="W89" s="233"/>
      <c r="X89" s="233"/>
      <c r="AE89" s="102">
        <v>423</v>
      </c>
      <c r="AF89" s="89"/>
      <c r="AG89" s="89" t="s">
        <v>932</v>
      </c>
      <c r="AH89" s="89"/>
      <c r="AI89" s="68"/>
      <c r="AJ89" s="68"/>
      <c r="AK89" s="89"/>
      <c r="AL89" s="89"/>
      <c r="AM89" s="89"/>
      <c r="AN89" s="89"/>
    </row>
    <row r="90" spans="2:41" ht="9.75" customHeight="1" outlineLevel="2" collapsed="1" x14ac:dyDescent="0.3">
      <c r="B90" s="252"/>
      <c r="C90" s="252"/>
      <c r="D90" s="261" t="str">
        <f t="shared" si="2"/>
        <v>№ 1027</v>
      </c>
      <c r="E90" s="262"/>
      <c r="F90" s="262"/>
      <c r="G90" s="262"/>
      <c r="H90" s="262"/>
      <c r="I90" s="262"/>
      <c r="J90" s="262"/>
      <c r="K90" s="262"/>
      <c r="L90" s="262"/>
      <c r="M90" s="262"/>
      <c r="N90" s="262"/>
      <c r="O90" s="262"/>
      <c r="P90" s="262"/>
      <c r="Q90" s="262"/>
      <c r="R90" s="262"/>
      <c r="S90" s="262"/>
      <c r="T90" s="263"/>
      <c r="U90" s="72" t="s">
        <v>22</v>
      </c>
      <c r="V90" s="233" t="str">
        <f t="shared" si="3"/>
        <v>2 ШТ</v>
      </c>
      <c r="W90" s="233"/>
      <c r="X90" s="233"/>
      <c r="AE90" s="102">
        <v>1027</v>
      </c>
      <c r="AF90" s="89"/>
      <c r="AG90" s="89" t="s">
        <v>930</v>
      </c>
      <c r="AH90" s="89"/>
      <c r="AI90" s="68"/>
      <c r="AJ90" s="68"/>
      <c r="AK90" s="89"/>
      <c r="AL90" s="89"/>
      <c r="AM90" s="89"/>
      <c r="AN90" s="89"/>
    </row>
    <row r="91" spans="2:41" ht="9.75" hidden="1" customHeight="1" outlineLevel="3" x14ac:dyDescent="0.3">
      <c r="B91" s="252"/>
      <c r="C91" s="252"/>
      <c r="D91" s="230">
        <f t="shared" si="0"/>
        <v>0</v>
      </c>
      <c r="E91" s="231"/>
      <c r="F91" s="231"/>
      <c r="G91" s="231"/>
      <c r="H91" s="231"/>
      <c r="I91" s="231"/>
      <c r="J91" s="231"/>
      <c r="K91" s="231"/>
      <c r="L91" s="231"/>
      <c r="M91" s="231"/>
      <c r="N91" s="231"/>
      <c r="O91" s="231"/>
      <c r="P91" s="231"/>
      <c r="Q91" s="231"/>
      <c r="R91" s="231"/>
      <c r="S91" s="231"/>
      <c r="T91" s="232"/>
      <c r="U91" s="72" t="s">
        <v>22</v>
      </c>
      <c r="V91" s="233">
        <f t="shared" si="3"/>
        <v>0</v>
      </c>
      <c r="W91" s="233"/>
      <c r="X91" s="233"/>
      <c r="AE91" s="89"/>
      <c r="AF91" s="89"/>
      <c r="AG91" s="89"/>
      <c r="AH91" s="89"/>
      <c r="AI91" s="68"/>
      <c r="AJ91" s="68"/>
      <c r="AK91" s="89"/>
      <c r="AL91" s="89"/>
      <c r="AM91" s="89"/>
      <c r="AN91" s="89"/>
    </row>
    <row r="92" spans="2:41" ht="9.75" hidden="1" customHeight="1" outlineLevel="3" x14ac:dyDescent="0.3">
      <c r="B92" s="252"/>
      <c r="C92" s="252"/>
      <c r="D92" s="230">
        <f t="shared" si="0"/>
        <v>0</v>
      </c>
      <c r="E92" s="231"/>
      <c r="F92" s="231"/>
      <c r="G92" s="231"/>
      <c r="H92" s="231"/>
      <c r="I92" s="231"/>
      <c r="J92" s="231"/>
      <c r="K92" s="231"/>
      <c r="L92" s="231"/>
      <c r="M92" s="231"/>
      <c r="N92" s="231"/>
      <c r="O92" s="231"/>
      <c r="P92" s="231"/>
      <c r="Q92" s="231"/>
      <c r="R92" s="231"/>
      <c r="S92" s="231"/>
      <c r="T92" s="232"/>
      <c r="U92" s="72" t="s">
        <v>22</v>
      </c>
      <c r="V92" s="233">
        <f t="shared" si="3"/>
        <v>0</v>
      </c>
      <c r="W92" s="233"/>
      <c r="X92" s="233"/>
      <c r="AE92" s="89"/>
      <c r="AF92" s="89"/>
      <c r="AG92" s="89"/>
      <c r="AH92" s="89"/>
      <c r="AI92" s="68"/>
      <c r="AJ92" s="68"/>
      <c r="AK92" s="89"/>
      <c r="AL92" s="89"/>
      <c r="AM92" s="89"/>
      <c r="AN92" s="89"/>
    </row>
    <row r="93" spans="2:41" ht="9.75" hidden="1" customHeight="1" outlineLevel="3" x14ac:dyDescent="0.3">
      <c r="B93" s="252"/>
      <c r="C93" s="252"/>
      <c r="D93" s="230">
        <f t="shared" si="0"/>
        <v>0</v>
      </c>
      <c r="E93" s="231"/>
      <c r="F93" s="231"/>
      <c r="G93" s="231"/>
      <c r="H93" s="231"/>
      <c r="I93" s="231"/>
      <c r="J93" s="231"/>
      <c r="K93" s="231"/>
      <c r="L93" s="231"/>
      <c r="M93" s="231"/>
      <c r="N93" s="231"/>
      <c r="O93" s="231"/>
      <c r="P93" s="231"/>
      <c r="Q93" s="231"/>
      <c r="R93" s="231"/>
      <c r="S93" s="231"/>
      <c r="T93" s="232"/>
      <c r="U93" s="72" t="s">
        <v>22</v>
      </c>
      <c r="V93" s="233">
        <f t="shared" si="3"/>
        <v>0</v>
      </c>
      <c r="W93" s="233"/>
      <c r="X93" s="233"/>
      <c r="AE93" s="89"/>
      <c r="AF93" s="89"/>
      <c r="AG93" s="89"/>
      <c r="AH93" s="89"/>
      <c r="AI93" s="68"/>
      <c r="AJ93" s="68"/>
      <c r="AK93" s="89"/>
      <c r="AL93" s="89"/>
      <c r="AM93" s="89"/>
      <c r="AN93" s="89"/>
    </row>
    <row r="94" spans="2:41" ht="9.75" hidden="1" customHeight="1" outlineLevel="3" x14ac:dyDescent="0.3">
      <c r="B94" s="252"/>
      <c r="C94" s="252"/>
      <c r="D94" s="230">
        <f t="shared" si="0"/>
        <v>0</v>
      </c>
      <c r="E94" s="231"/>
      <c r="F94" s="231"/>
      <c r="G94" s="231"/>
      <c r="H94" s="231"/>
      <c r="I94" s="231"/>
      <c r="J94" s="231"/>
      <c r="K94" s="231"/>
      <c r="L94" s="231"/>
      <c r="M94" s="231"/>
      <c r="N94" s="231"/>
      <c r="O94" s="231"/>
      <c r="P94" s="231"/>
      <c r="Q94" s="231"/>
      <c r="R94" s="231"/>
      <c r="S94" s="231"/>
      <c r="T94" s="232"/>
      <c r="U94" s="72" t="s">
        <v>22</v>
      </c>
      <c r="V94" s="233">
        <f t="shared" si="3"/>
        <v>0</v>
      </c>
      <c r="W94" s="233"/>
      <c r="X94" s="233"/>
      <c r="AE94" s="89"/>
      <c r="AF94" s="89"/>
      <c r="AG94" s="89"/>
      <c r="AH94" s="89"/>
      <c r="AI94" s="68"/>
      <c r="AJ94" s="68"/>
      <c r="AK94" s="89"/>
      <c r="AL94" s="89"/>
      <c r="AM94" s="89"/>
      <c r="AN94" s="89"/>
    </row>
    <row r="95" spans="2:41" ht="9.75" hidden="1" customHeight="1" outlineLevel="3" x14ac:dyDescent="0.3">
      <c r="B95" s="252"/>
      <c r="C95" s="252"/>
      <c r="D95" s="230">
        <f t="shared" si="0"/>
        <v>0</v>
      </c>
      <c r="E95" s="231"/>
      <c r="F95" s="231"/>
      <c r="G95" s="231"/>
      <c r="H95" s="231"/>
      <c r="I95" s="231"/>
      <c r="J95" s="231"/>
      <c r="K95" s="231"/>
      <c r="L95" s="231"/>
      <c r="M95" s="231"/>
      <c r="N95" s="231"/>
      <c r="O95" s="231"/>
      <c r="P95" s="231"/>
      <c r="Q95" s="231"/>
      <c r="R95" s="231"/>
      <c r="S95" s="231"/>
      <c r="T95" s="232"/>
      <c r="U95" s="72" t="s">
        <v>22</v>
      </c>
      <c r="V95" s="233">
        <f t="shared" si="3"/>
        <v>0</v>
      </c>
      <c r="W95" s="233"/>
      <c r="X95" s="233"/>
      <c r="AE95" s="89"/>
      <c r="AF95" s="89"/>
      <c r="AG95" s="89"/>
      <c r="AH95" s="89"/>
      <c r="AI95" s="68"/>
      <c r="AJ95" s="68"/>
      <c r="AK95" s="89"/>
      <c r="AL95" s="89"/>
      <c r="AM95" s="89"/>
      <c r="AN95" s="89"/>
    </row>
    <row r="96" spans="2:41" ht="9.75" hidden="1" customHeight="1" outlineLevel="3" x14ac:dyDescent="0.3">
      <c r="B96" s="252"/>
      <c r="C96" s="252"/>
      <c r="D96" s="230">
        <f t="shared" si="0"/>
        <v>0</v>
      </c>
      <c r="E96" s="231"/>
      <c r="F96" s="231"/>
      <c r="G96" s="231"/>
      <c r="H96" s="231"/>
      <c r="I96" s="231"/>
      <c r="J96" s="231"/>
      <c r="K96" s="231"/>
      <c r="L96" s="231"/>
      <c r="M96" s="231"/>
      <c r="N96" s="231"/>
      <c r="O96" s="231"/>
      <c r="P96" s="231"/>
      <c r="Q96" s="231"/>
      <c r="R96" s="231"/>
      <c r="S96" s="231"/>
      <c r="T96" s="232"/>
      <c r="U96" s="72" t="s">
        <v>22</v>
      </c>
      <c r="V96" s="233">
        <f t="shared" si="3"/>
        <v>0</v>
      </c>
      <c r="W96" s="233"/>
      <c r="X96" s="233"/>
      <c r="AE96" s="89"/>
      <c r="AF96" s="89"/>
      <c r="AG96" s="89"/>
      <c r="AH96" s="89"/>
      <c r="AI96" s="68"/>
      <c r="AJ96" s="68"/>
      <c r="AK96" s="89"/>
      <c r="AL96" s="89"/>
      <c r="AM96" s="89"/>
      <c r="AN96" s="89"/>
    </row>
    <row r="97" spans="2:40" ht="9.75" hidden="1" customHeight="1" outlineLevel="3" x14ac:dyDescent="0.3">
      <c r="B97" s="252"/>
      <c r="C97" s="252"/>
      <c r="D97" s="230">
        <f t="shared" si="0"/>
        <v>0</v>
      </c>
      <c r="E97" s="231"/>
      <c r="F97" s="231"/>
      <c r="G97" s="231"/>
      <c r="H97" s="231"/>
      <c r="I97" s="231"/>
      <c r="J97" s="231"/>
      <c r="K97" s="231"/>
      <c r="L97" s="231"/>
      <c r="M97" s="231"/>
      <c r="N97" s="231"/>
      <c r="O97" s="231"/>
      <c r="P97" s="231"/>
      <c r="Q97" s="231"/>
      <c r="R97" s="231"/>
      <c r="S97" s="231"/>
      <c r="T97" s="232"/>
      <c r="U97" s="72" t="s">
        <v>22</v>
      </c>
      <c r="V97" s="233">
        <f t="shared" si="3"/>
        <v>0</v>
      </c>
      <c r="W97" s="233"/>
      <c r="X97" s="233"/>
      <c r="AE97" s="89"/>
      <c r="AF97" s="89"/>
      <c r="AG97" s="89"/>
      <c r="AH97" s="89"/>
      <c r="AI97" s="68"/>
      <c r="AJ97" s="68"/>
      <c r="AK97" s="89"/>
      <c r="AL97" s="89"/>
      <c r="AM97" s="89"/>
      <c r="AN97" s="89"/>
    </row>
    <row r="98" spans="2:40" ht="9.75" hidden="1" customHeight="1" outlineLevel="3" x14ac:dyDescent="0.3">
      <c r="B98" s="252"/>
      <c r="C98" s="252"/>
      <c r="D98" s="230">
        <f t="shared" si="0"/>
        <v>0</v>
      </c>
      <c r="E98" s="231"/>
      <c r="F98" s="231"/>
      <c r="G98" s="231"/>
      <c r="H98" s="231"/>
      <c r="I98" s="231"/>
      <c r="J98" s="231"/>
      <c r="K98" s="231"/>
      <c r="L98" s="231"/>
      <c r="M98" s="231"/>
      <c r="N98" s="231"/>
      <c r="O98" s="231"/>
      <c r="P98" s="231"/>
      <c r="Q98" s="231"/>
      <c r="R98" s="231"/>
      <c r="S98" s="231"/>
      <c r="T98" s="232"/>
      <c r="U98" s="72" t="s">
        <v>22</v>
      </c>
      <c r="V98" s="233">
        <f t="shared" si="3"/>
        <v>0</v>
      </c>
      <c r="W98" s="233"/>
      <c r="X98" s="233"/>
      <c r="AE98" s="89"/>
      <c r="AF98" s="89"/>
      <c r="AG98" s="89"/>
      <c r="AH98" s="89"/>
      <c r="AI98" s="68"/>
      <c r="AJ98" s="68"/>
      <c r="AK98" s="89"/>
      <c r="AL98" s="89"/>
      <c r="AM98" s="89"/>
      <c r="AN98" s="89"/>
    </row>
    <row r="99" spans="2:40" ht="9.75" hidden="1" customHeight="1" outlineLevel="3" x14ac:dyDescent="0.3">
      <c r="B99" s="252"/>
      <c r="C99" s="252"/>
      <c r="D99" s="230">
        <f t="shared" si="0"/>
        <v>0</v>
      </c>
      <c r="E99" s="231"/>
      <c r="F99" s="231"/>
      <c r="G99" s="231"/>
      <c r="H99" s="231"/>
      <c r="I99" s="231"/>
      <c r="J99" s="231"/>
      <c r="K99" s="231"/>
      <c r="L99" s="231"/>
      <c r="M99" s="231"/>
      <c r="N99" s="231"/>
      <c r="O99" s="231"/>
      <c r="P99" s="231"/>
      <c r="Q99" s="231"/>
      <c r="R99" s="231"/>
      <c r="S99" s="231"/>
      <c r="T99" s="232"/>
      <c r="U99" s="72" t="s">
        <v>22</v>
      </c>
      <c r="V99" s="233">
        <f t="shared" si="3"/>
        <v>0</v>
      </c>
      <c r="W99" s="233"/>
      <c r="X99" s="233"/>
      <c r="AE99" s="89"/>
      <c r="AF99" s="89"/>
      <c r="AG99" s="89"/>
      <c r="AH99" s="89"/>
      <c r="AI99" s="68"/>
      <c r="AJ99" s="68"/>
      <c r="AK99" s="89"/>
      <c r="AL99" s="89"/>
      <c r="AM99" s="89"/>
      <c r="AN99" s="89"/>
    </row>
    <row r="100" spans="2:40" ht="9.75" hidden="1" customHeight="1" outlineLevel="3" collapsed="1" x14ac:dyDescent="0.3">
      <c r="B100" s="252"/>
      <c r="C100" s="252"/>
      <c r="D100" s="230">
        <f t="shared" si="0"/>
        <v>0</v>
      </c>
      <c r="E100" s="231"/>
      <c r="F100" s="231"/>
      <c r="G100" s="231"/>
      <c r="H100" s="231"/>
      <c r="I100" s="231"/>
      <c r="J100" s="231"/>
      <c r="K100" s="231"/>
      <c r="L100" s="231"/>
      <c r="M100" s="231"/>
      <c r="N100" s="231"/>
      <c r="O100" s="231"/>
      <c r="P100" s="231"/>
      <c r="Q100" s="231"/>
      <c r="R100" s="231"/>
      <c r="S100" s="231"/>
      <c r="T100" s="232"/>
      <c r="U100" s="72" t="s">
        <v>22</v>
      </c>
      <c r="V100" s="233">
        <f t="shared" si="3"/>
        <v>0</v>
      </c>
      <c r="W100" s="233"/>
      <c r="X100" s="233"/>
      <c r="AE100" s="89"/>
      <c r="AF100" s="89"/>
      <c r="AG100" s="89"/>
      <c r="AH100" s="89"/>
      <c r="AI100" s="68"/>
      <c r="AJ100" s="68"/>
      <c r="AK100" s="89"/>
      <c r="AL100" s="89"/>
      <c r="AM100" s="89"/>
      <c r="AN100" s="89"/>
    </row>
    <row r="101" spans="2:40" ht="9.75" hidden="1" customHeight="1" outlineLevel="4" x14ac:dyDescent="0.3">
      <c r="B101" s="252"/>
      <c r="C101" s="252"/>
      <c r="D101" s="230">
        <f t="shared" si="0"/>
        <v>0</v>
      </c>
      <c r="E101" s="231"/>
      <c r="F101" s="231"/>
      <c r="G101" s="231"/>
      <c r="H101" s="231"/>
      <c r="I101" s="231"/>
      <c r="J101" s="231"/>
      <c r="K101" s="231"/>
      <c r="L101" s="231"/>
      <c r="M101" s="231"/>
      <c r="N101" s="231"/>
      <c r="O101" s="231"/>
      <c r="P101" s="231"/>
      <c r="Q101" s="231"/>
      <c r="R101" s="231"/>
      <c r="S101" s="231"/>
      <c r="T101" s="232"/>
      <c r="U101" s="72" t="s">
        <v>22</v>
      </c>
      <c r="V101" s="233">
        <f t="shared" si="3"/>
        <v>0</v>
      </c>
      <c r="W101" s="233"/>
      <c r="X101" s="233"/>
      <c r="AE101" s="89"/>
      <c r="AF101" s="89"/>
      <c r="AG101" s="89"/>
      <c r="AH101" s="89"/>
      <c r="AI101" s="68"/>
      <c r="AJ101" s="68"/>
    </row>
    <row r="102" spans="2:40" ht="9.75" hidden="1" customHeight="1" outlineLevel="4" x14ac:dyDescent="0.3">
      <c r="B102" s="252"/>
      <c r="C102" s="252"/>
      <c r="D102" s="230">
        <f t="shared" si="0"/>
        <v>0</v>
      </c>
      <c r="E102" s="231"/>
      <c r="F102" s="231"/>
      <c r="G102" s="231"/>
      <c r="H102" s="231"/>
      <c r="I102" s="231"/>
      <c r="J102" s="231"/>
      <c r="K102" s="231"/>
      <c r="L102" s="231"/>
      <c r="M102" s="231"/>
      <c r="N102" s="231"/>
      <c r="O102" s="231"/>
      <c r="P102" s="231"/>
      <c r="Q102" s="231"/>
      <c r="R102" s="231"/>
      <c r="S102" s="231"/>
      <c r="T102" s="232"/>
      <c r="U102" s="72" t="s">
        <v>22</v>
      </c>
      <c r="V102" s="233">
        <f t="shared" si="3"/>
        <v>0</v>
      </c>
      <c r="W102" s="233"/>
      <c r="X102" s="233"/>
      <c r="AE102" s="89"/>
      <c r="AF102" s="89"/>
      <c r="AG102" s="89"/>
      <c r="AH102" s="89"/>
      <c r="AI102" s="68"/>
      <c r="AJ102" s="68"/>
    </row>
    <row r="103" spans="2:40" ht="9.75" hidden="1" customHeight="1" outlineLevel="4" x14ac:dyDescent="0.3">
      <c r="B103" s="252"/>
      <c r="C103" s="252"/>
      <c r="D103" s="230">
        <f t="shared" si="0"/>
        <v>0</v>
      </c>
      <c r="E103" s="231"/>
      <c r="F103" s="231"/>
      <c r="G103" s="231"/>
      <c r="H103" s="231"/>
      <c r="I103" s="231"/>
      <c r="J103" s="231"/>
      <c r="K103" s="231"/>
      <c r="L103" s="231"/>
      <c r="M103" s="231"/>
      <c r="N103" s="231"/>
      <c r="O103" s="231"/>
      <c r="P103" s="231"/>
      <c r="Q103" s="231"/>
      <c r="R103" s="231"/>
      <c r="S103" s="231"/>
      <c r="T103" s="232"/>
      <c r="U103" s="72" t="s">
        <v>22</v>
      </c>
      <c r="V103" s="233">
        <f t="shared" si="3"/>
        <v>0</v>
      </c>
      <c r="W103" s="233"/>
      <c r="X103" s="233"/>
      <c r="AE103" s="89"/>
      <c r="AF103" s="89"/>
      <c r="AG103" s="89"/>
      <c r="AH103" s="89"/>
      <c r="AI103" s="68"/>
      <c r="AJ103" s="68"/>
    </row>
    <row r="104" spans="2:40" ht="9.75" hidden="1" customHeight="1" outlineLevel="4" x14ac:dyDescent="0.3">
      <c r="B104" s="252"/>
      <c r="C104" s="252"/>
      <c r="D104" s="230">
        <f t="shared" si="0"/>
        <v>0</v>
      </c>
      <c r="E104" s="231"/>
      <c r="F104" s="231"/>
      <c r="G104" s="231"/>
      <c r="H104" s="231"/>
      <c r="I104" s="231"/>
      <c r="J104" s="231"/>
      <c r="K104" s="231"/>
      <c r="L104" s="231"/>
      <c r="M104" s="231"/>
      <c r="N104" s="231"/>
      <c r="O104" s="231"/>
      <c r="P104" s="231"/>
      <c r="Q104" s="231"/>
      <c r="R104" s="231"/>
      <c r="S104" s="231"/>
      <c r="T104" s="232"/>
      <c r="U104" s="72" t="s">
        <v>22</v>
      </c>
      <c r="V104" s="233">
        <f t="shared" si="3"/>
        <v>0</v>
      </c>
      <c r="W104" s="233"/>
      <c r="X104" s="233"/>
      <c r="AE104" s="89"/>
      <c r="AF104" s="89"/>
      <c r="AG104" s="89"/>
      <c r="AH104" s="89"/>
      <c r="AI104" s="68"/>
      <c r="AJ104" s="68"/>
    </row>
    <row r="105" spans="2:40" ht="9.75" hidden="1" customHeight="1" outlineLevel="4" x14ac:dyDescent="0.3">
      <c r="B105" s="252"/>
      <c r="C105" s="252"/>
      <c r="D105" s="230">
        <f t="shared" si="0"/>
        <v>0</v>
      </c>
      <c r="E105" s="231"/>
      <c r="F105" s="231"/>
      <c r="G105" s="231"/>
      <c r="H105" s="231"/>
      <c r="I105" s="231"/>
      <c r="J105" s="231"/>
      <c r="K105" s="231"/>
      <c r="L105" s="231"/>
      <c r="M105" s="231"/>
      <c r="N105" s="231"/>
      <c r="O105" s="231"/>
      <c r="P105" s="231"/>
      <c r="Q105" s="231"/>
      <c r="R105" s="231"/>
      <c r="S105" s="231"/>
      <c r="T105" s="232"/>
      <c r="U105" s="72" t="s">
        <v>22</v>
      </c>
      <c r="V105" s="233">
        <f t="shared" si="3"/>
        <v>0</v>
      </c>
      <c r="W105" s="233"/>
      <c r="X105" s="233"/>
      <c r="AE105" s="89"/>
      <c r="AF105" s="89"/>
      <c r="AG105" s="89"/>
      <c r="AH105" s="89"/>
      <c r="AI105" s="68"/>
      <c r="AJ105" s="68"/>
    </row>
    <row r="106" spans="2:40" ht="9.75" hidden="1" customHeight="1" outlineLevel="4" x14ac:dyDescent="0.3">
      <c r="B106" s="252"/>
      <c r="C106" s="252"/>
      <c r="D106" s="230">
        <f t="shared" si="0"/>
        <v>0</v>
      </c>
      <c r="E106" s="231"/>
      <c r="F106" s="231"/>
      <c r="G106" s="231"/>
      <c r="H106" s="231"/>
      <c r="I106" s="231"/>
      <c r="J106" s="231"/>
      <c r="K106" s="231"/>
      <c r="L106" s="231"/>
      <c r="M106" s="231"/>
      <c r="N106" s="231"/>
      <c r="O106" s="231"/>
      <c r="P106" s="231"/>
      <c r="Q106" s="231"/>
      <c r="R106" s="231"/>
      <c r="S106" s="231"/>
      <c r="T106" s="232"/>
      <c r="U106" s="72" t="s">
        <v>22</v>
      </c>
      <c r="V106" s="233">
        <f t="shared" si="3"/>
        <v>0</v>
      </c>
      <c r="W106" s="233"/>
      <c r="X106" s="233"/>
      <c r="AE106" s="89"/>
      <c r="AF106" s="89"/>
      <c r="AG106" s="89"/>
      <c r="AH106" s="89"/>
      <c r="AI106" s="68"/>
      <c r="AJ106" s="68"/>
    </row>
    <row r="107" spans="2:40" ht="9.75" hidden="1" customHeight="1" outlineLevel="4" x14ac:dyDescent="0.3">
      <c r="B107" s="252"/>
      <c r="C107" s="252"/>
      <c r="D107" s="230">
        <f t="shared" si="0"/>
        <v>0</v>
      </c>
      <c r="E107" s="231"/>
      <c r="F107" s="231"/>
      <c r="G107" s="231"/>
      <c r="H107" s="231"/>
      <c r="I107" s="231"/>
      <c r="J107" s="231"/>
      <c r="K107" s="231"/>
      <c r="L107" s="231"/>
      <c r="M107" s="231"/>
      <c r="N107" s="231"/>
      <c r="O107" s="231"/>
      <c r="P107" s="231"/>
      <c r="Q107" s="231"/>
      <c r="R107" s="231"/>
      <c r="S107" s="231"/>
      <c r="T107" s="232"/>
      <c r="U107" s="72" t="s">
        <v>22</v>
      </c>
      <c r="V107" s="233">
        <f t="shared" si="3"/>
        <v>0</v>
      </c>
      <c r="W107" s="233"/>
      <c r="X107" s="233"/>
      <c r="AE107" s="89"/>
      <c r="AF107" s="89"/>
      <c r="AG107" s="89"/>
      <c r="AH107" s="89"/>
      <c r="AI107" s="68"/>
      <c r="AJ107" s="68"/>
    </row>
    <row r="108" spans="2:40" ht="9.75" hidden="1" customHeight="1" outlineLevel="4" x14ac:dyDescent="0.3">
      <c r="B108" s="252"/>
      <c r="C108" s="252"/>
      <c r="D108" s="230">
        <f t="shared" si="0"/>
        <v>0</v>
      </c>
      <c r="E108" s="231"/>
      <c r="F108" s="231"/>
      <c r="G108" s="231"/>
      <c r="H108" s="231"/>
      <c r="I108" s="231"/>
      <c r="J108" s="231"/>
      <c r="K108" s="231"/>
      <c r="L108" s="231"/>
      <c r="M108" s="231"/>
      <c r="N108" s="231"/>
      <c r="O108" s="231"/>
      <c r="P108" s="231"/>
      <c r="Q108" s="231"/>
      <c r="R108" s="231"/>
      <c r="S108" s="231"/>
      <c r="T108" s="232"/>
      <c r="U108" s="72" t="s">
        <v>22</v>
      </c>
      <c r="V108" s="233">
        <f t="shared" si="3"/>
        <v>0</v>
      </c>
      <c r="W108" s="233"/>
      <c r="X108" s="233"/>
      <c r="AE108" s="89"/>
      <c r="AF108" s="89"/>
      <c r="AG108" s="89"/>
      <c r="AH108" s="89"/>
      <c r="AI108" s="68"/>
      <c r="AJ108" s="68"/>
    </row>
    <row r="109" spans="2:40" ht="9.75" hidden="1" customHeight="1" outlineLevel="4" x14ac:dyDescent="0.3">
      <c r="B109" s="252"/>
      <c r="C109" s="252"/>
      <c r="D109" s="230">
        <f t="shared" si="0"/>
        <v>0</v>
      </c>
      <c r="E109" s="231"/>
      <c r="F109" s="231"/>
      <c r="G109" s="231"/>
      <c r="H109" s="231"/>
      <c r="I109" s="231"/>
      <c r="J109" s="231"/>
      <c r="K109" s="231"/>
      <c r="L109" s="231"/>
      <c r="M109" s="231"/>
      <c r="N109" s="231"/>
      <c r="O109" s="231"/>
      <c r="P109" s="231"/>
      <c r="Q109" s="231"/>
      <c r="R109" s="231"/>
      <c r="S109" s="231"/>
      <c r="T109" s="232"/>
      <c r="U109" s="72" t="s">
        <v>22</v>
      </c>
      <c r="V109" s="233">
        <f t="shared" si="3"/>
        <v>0</v>
      </c>
      <c r="W109" s="233"/>
      <c r="X109" s="233"/>
      <c r="AE109" s="89"/>
      <c r="AF109" s="89"/>
      <c r="AG109" s="89"/>
      <c r="AH109" s="89"/>
      <c r="AI109" s="68"/>
      <c r="AJ109" s="68"/>
    </row>
    <row r="110" spans="2:40" ht="9.75" hidden="1" customHeight="1" outlineLevel="4" x14ac:dyDescent="0.3">
      <c r="B110" s="252"/>
      <c r="C110" s="252"/>
      <c r="D110" s="230">
        <f t="shared" si="0"/>
        <v>0</v>
      </c>
      <c r="E110" s="231"/>
      <c r="F110" s="231"/>
      <c r="G110" s="231"/>
      <c r="H110" s="231"/>
      <c r="I110" s="231"/>
      <c r="J110" s="231"/>
      <c r="K110" s="231"/>
      <c r="L110" s="231"/>
      <c r="M110" s="231"/>
      <c r="N110" s="231"/>
      <c r="O110" s="231"/>
      <c r="P110" s="231"/>
      <c r="Q110" s="231"/>
      <c r="R110" s="231"/>
      <c r="S110" s="231"/>
      <c r="T110" s="232"/>
      <c r="U110" s="72" t="s">
        <v>22</v>
      </c>
      <c r="V110" s="233">
        <f t="shared" si="3"/>
        <v>0</v>
      </c>
      <c r="W110" s="233"/>
      <c r="X110" s="233"/>
      <c r="AE110" s="89"/>
      <c r="AF110" s="89"/>
      <c r="AG110" s="89"/>
      <c r="AH110" s="89"/>
      <c r="AI110" s="68"/>
      <c r="AJ110" s="68"/>
    </row>
    <row r="111" spans="2:40" ht="9.75" hidden="1" customHeight="1" outlineLevel="4" x14ac:dyDescent="0.3">
      <c r="B111" s="252"/>
      <c r="C111" s="252"/>
      <c r="D111" s="230">
        <f t="shared" si="0"/>
        <v>0</v>
      </c>
      <c r="E111" s="231"/>
      <c r="F111" s="231"/>
      <c r="G111" s="231"/>
      <c r="H111" s="231"/>
      <c r="I111" s="231"/>
      <c r="J111" s="231"/>
      <c r="K111" s="231"/>
      <c r="L111" s="231"/>
      <c r="M111" s="231"/>
      <c r="N111" s="231"/>
      <c r="O111" s="231"/>
      <c r="P111" s="231"/>
      <c r="Q111" s="231"/>
      <c r="R111" s="231"/>
      <c r="S111" s="231"/>
      <c r="T111" s="232"/>
      <c r="U111" s="72" t="s">
        <v>22</v>
      </c>
      <c r="V111" s="233">
        <f t="shared" si="3"/>
        <v>0</v>
      </c>
      <c r="W111" s="233"/>
      <c r="X111" s="233"/>
      <c r="AE111" s="89"/>
      <c r="AF111" s="89"/>
      <c r="AG111" s="89"/>
      <c r="AH111" s="89"/>
      <c r="AI111" s="68"/>
      <c r="AJ111" s="68"/>
    </row>
    <row r="112" spans="2:40" ht="9.75" hidden="1" customHeight="1" outlineLevel="4" x14ac:dyDescent="0.3">
      <c r="B112" s="252"/>
      <c r="C112" s="252"/>
      <c r="D112" s="230">
        <f t="shared" si="0"/>
        <v>0</v>
      </c>
      <c r="E112" s="231"/>
      <c r="F112" s="231"/>
      <c r="G112" s="231"/>
      <c r="H112" s="231"/>
      <c r="I112" s="231"/>
      <c r="J112" s="231"/>
      <c r="K112" s="231"/>
      <c r="L112" s="231"/>
      <c r="M112" s="231"/>
      <c r="N112" s="231"/>
      <c r="O112" s="231"/>
      <c r="P112" s="231"/>
      <c r="Q112" s="231"/>
      <c r="R112" s="231"/>
      <c r="S112" s="231"/>
      <c r="T112" s="232"/>
      <c r="U112" s="72" t="s">
        <v>22</v>
      </c>
      <c r="V112" s="233">
        <f t="shared" si="3"/>
        <v>0</v>
      </c>
      <c r="W112" s="233"/>
      <c r="X112" s="233"/>
      <c r="AE112" s="89"/>
      <c r="AF112" s="89"/>
      <c r="AG112" s="89"/>
      <c r="AH112" s="89"/>
      <c r="AI112" s="68"/>
      <c r="AJ112" s="68"/>
    </row>
    <row r="113" spans="2:36" ht="9.75" hidden="1" customHeight="1" outlineLevel="4" x14ac:dyDescent="0.3">
      <c r="B113" s="252"/>
      <c r="C113" s="252"/>
      <c r="D113" s="230">
        <f t="shared" si="0"/>
        <v>0</v>
      </c>
      <c r="E113" s="231"/>
      <c r="F113" s="231"/>
      <c r="G113" s="231"/>
      <c r="H113" s="231"/>
      <c r="I113" s="231"/>
      <c r="J113" s="231"/>
      <c r="K113" s="231"/>
      <c r="L113" s="231"/>
      <c r="M113" s="231"/>
      <c r="N113" s="231"/>
      <c r="O113" s="231"/>
      <c r="P113" s="231"/>
      <c r="Q113" s="231"/>
      <c r="R113" s="231"/>
      <c r="S113" s="231"/>
      <c r="T113" s="232"/>
      <c r="U113" s="72" t="s">
        <v>22</v>
      </c>
      <c r="V113" s="233">
        <f t="shared" si="3"/>
        <v>0</v>
      </c>
      <c r="W113" s="233"/>
      <c r="X113" s="233"/>
      <c r="AE113" s="89"/>
      <c r="AF113" s="89"/>
      <c r="AG113" s="89"/>
      <c r="AH113" s="89"/>
      <c r="AI113" s="68"/>
      <c r="AJ113" s="68"/>
    </row>
    <row r="114" spans="2:36" ht="9.75" hidden="1" customHeight="1" outlineLevel="4" x14ac:dyDescent="0.3">
      <c r="B114" s="252"/>
      <c r="C114" s="252"/>
      <c r="D114" s="230">
        <f t="shared" si="0"/>
        <v>0</v>
      </c>
      <c r="E114" s="231"/>
      <c r="F114" s="231"/>
      <c r="G114" s="231"/>
      <c r="H114" s="231"/>
      <c r="I114" s="231"/>
      <c r="J114" s="231"/>
      <c r="K114" s="231"/>
      <c r="L114" s="231"/>
      <c r="M114" s="231"/>
      <c r="N114" s="231"/>
      <c r="O114" s="231"/>
      <c r="P114" s="231"/>
      <c r="Q114" s="231"/>
      <c r="R114" s="231"/>
      <c r="S114" s="231"/>
      <c r="T114" s="232"/>
      <c r="U114" s="72" t="s">
        <v>22</v>
      </c>
      <c r="V114" s="233">
        <f t="shared" si="3"/>
        <v>0</v>
      </c>
      <c r="W114" s="233"/>
      <c r="X114" s="233"/>
      <c r="AE114" s="89"/>
      <c r="AF114" s="89"/>
      <c r="AG114" s="89"/>
      <c r="AH114" s="89"/>
      <c r="AI114" s="68"/>
      <c r="AJ114" s="68"/>
    </row>
    <row r="115" spans="2:36" ht="9.75" hidden="1" customHeight="1" outlineLevel="4" x14ac:dyDescent="0.3">
      <c r="B115" s="252"/>
      <c r="C115" s="252"/>
      <c r="D115" s="230">
        <f t="shared" si="0"/>
        <v>0</v>
      </c>
      <c r="E115" s="231"/>
      <c r="F115" s="231"/>
      <c r="G115" s="231"/>
      <c r="H115" s="231"/>
      <c r="I115" s="231"/>
      <c r="J115" s="231"/>
      <c r="K115" s="231"/>
      <c r="L115" s="231"/>
      <c r="M115" s="231"/>
      <c r="N115" s="231"/>
      <c r="O115" s="231"/>
      <c r="P115" s="231"/>
      <c r="Q115" s="231"/>
      <c r="R115" s="231"/>
      <c r="S115" s="231"/>
      <c r="T115" s="232"/>
      <c r="U115" s="72" t="s">
        <v>22</v>
      </c>
      <c r="V115" s="233">
        <f t="shared" si="3"/>
        <v>0</v>
      </c>
      <c r="W115" s="233"/>
      <c r="X115" s="233"/>
      <c r="AE115" s="89"/>
      <c r="AF115" s="89"/>
      <c r="AG115" s="89"/>
      <c r="AH115" s="89"/>
      <c r="AI115" s="68"/>
      <c r="AJ115" s="68"/>
    </row>
    <row r="116" spans="2:36" ht="9.75" hidden="1" customHeight="1" outlineLevel="4" x14ac:dyDescent="0.3">
      <c r="B116" s="252"/>
      <c r="C116" s="252"/>
      <c r="D116" s="230">
        <f t="shared" si="0"/>
        <v>0</v>
      </c>
      <c r="E116" s="231"/>
      <c r="F116" s="231"/>
      <c r="G116" s="231"/>
      <c r="H116" s="231"/>
      <c r="I116" s="231"/>
      <c r="J116" s="231"/>
      <c r="K116" s="231"/>
      <c r="L116" s="231"/>
      <c r="M116" s="231"/>
      <c r="N116" s="231"/>
      <c r="O116" s="231"/>
      <c r="P116" s="231"/>
      <c r="Q116" s="231"/>
      <c r="R116" s="231"/>
      <c r="S116" s="231"/>
      <c r="T116" s="232"/>
      <c r="U116" s="72" t="s">
        <v>22</v>
      </c>
      <c r="V116" s="233">
        <f t="shared" si="3"/>
        <v>0</v>
      </c>
      <c r="W116" s="233"/>
      <c r="X116" s="233"/>
      <c r="AE116" s="89"/>
      <c r="AF116" s="89"/>
      <c r="AG116" s="89"/>
      <c r="AH116" s="89"/>
      <c r="AI116" s="68"/>
      <c r="AJ116" s="68"/>
    </row>
    <row r="117" spans="2:36" ht="9.75" hidden="1" customHeight="1" outlineLevel="4" x14ac:dyDescent="0.3">
      <c r="B117" s="252"/>
      <c r="C117" s="252"/>
      <c r="D117" s="230">
        <f t="shared" si="0"/>
        <v>0</v>
      </c>
      <c r="E117" s="231"/>
      <c r="F117" s="231"/>
      <c r="G117" s="231"/>
      <c r="H117" s="231"/>
      <c r="I117" s="231"/>
      <c r="J117" s="231"/>
      <c r="K117" s="231"/>
      <c r="L117" s="231"/>
      <c r="M117" s="231"/>
      <c r="N117" s="231"/>
      <c r="O117" s="231"/>
      <c r="P117" s="231"/>
      <c r="Q117" s="231"/>
      <c r="R117" s="231"/>
      <c r="S117" s="231"/>
      <c r="T117" s="232"/>
      <c r="U117" s="72" t="s">
        <v>22</v>
      </c>
      <c r="V117" s="233">
        <f t="shared" si="3"/>
        <v>0</v>
      </c>
      <c r="W117" s="233"/>
      <c r="X117" s="233"/>
      <c r="AE117" s="89"/>
      <c r="AF117" s="89"/>
      <c r="AG117" s="89"/>
      <c r="AH117" s="89"/>
      <c r="AI117" s="68"/>
      <c r="AJ117" s="68"/>
    </row>
    <row r="118" spans="2:36" ht="9.75" hidden="1" customHeight="1" outlineLevel="4" x14ac:dyDescent="0.3">
      <c r="B118" s="252"/>
      <c r="C118" s="252"/>
      <c r="D118" s="230">
        <f t="shared" si="0"/>
        <v>0</v>
      </c>
      <c r="E118" s="231"/>
      <c r="F118" s="231"/>
      <c r="G118" s="231"/>
      <c r="H118" s="231"/>
      <c r="I118" s="231"/>
      <c r="J118" s="231"/>
      <c r="K118" s="231"/>
      <c r="L118" s="231"/>
      <c r="M118" s="231"/>
      <c r="N118" s="231"/>
      <c r="O118" s="231"/>
      <c r="P118" s="231"/>
      <c r="Q118" s="231"/>
      <c r="R118" s="231"/>
      <c r="S118" s="231"/>
      <c r="T118" s="232"/>
      <c r="U118" s="72" t="s">
        <v>22</v>
      </c>
      <c r="V118" s="233">
        <f t="shared" si="3"/>
        <v>0</v>
      </c>
      <c r="W118" s="233"/>
      <c r="X118" s="233"/>
      <c r="AE118" s="89"/>
      <c r="AF118" s="89"/>
      <c r="AG118" s="89"/>
      <c r="AH118" s="89"/>
      <c r="AI118" s="68"/>
      <c r="AJ118" s="68"/>
    </row>
    <row r="119" spans="2:36" ht="9.75" hidden="1" customHeight="1" outlineLevel="4" x14ac:dyDescent="0.3">
      <c r="B119" s="252"/>
      <c r="C119" s="252"/>
      <c r="D119" s="230">
        <f t="shared" si="0"/>
        <v>0</v>
      </c>
      <c r="E119" s="231"/>
      <c r="F119" s="231"/>
      <c r="G119" s="231"/>
      <c r="H119" s="231"/>
      <c r="I119" s="231"/>
      <c r="J119" s="231"/>
      <c r="K119" s="231"/>
      <c r="L119" s="231"/>
      <c r="M119" s="231"/>
      <c r="N119" s="231"/>
      <c r="O119" s="231"/>
      <c r="P119" s="231"/>
      <c r="Q119" s="231"/>
      <c r="R119" s="231"/>
      <c r="S119" s="231"/>
      <c r="T119" s="232"/>
      <c r="U119" s="72" t="s">
        <v>22</v>
      </c>
      <c r="V119" s="233">
        <f t="shared" si="3"/>
        <v>0</v>
      </c>
      <c r="W119" s="233"/>
      <c r="X119" s="233"/>
      <c r="AE119" s="89"/>
      <c r="AF119" s="89"/>
      <c r="AG119" s="89"/>
      <c r="AH119" s="89"/>
      <c r="AI119" s="68"/>
      <c r="AJ119" s="68"/>
    </row>
    <row r="120" spans="2:36" ht="9.75" hidden="1" customHeight="1" outlineLevel="4" x14ac:dyDescent="0.3">
      <c r="B120" s="252"/>
      <c r="C120" s="252"/>
      <c r="D120" s="230">
        <f t="shared" si="0"/>
        <v>0</v>
      </c>
      <c r="E120" s="231"/>
      <c r="F120" s="231"/>
      <c r="G120" s="231"/>
      <c r="H120" s="231"/>
      <c r="I120" s="231"/>
      <c r="J120" s="231"/>
      <c r="K120" s="231"/>
      <c r="L120" s="231"/>
      <c r="M120" s="231"/>
      <c r="N120" s="231"/>
      <c r="O120" s="231"/>
      <c r="P120" s="231"/>
      <c r="Q120" s="231"/>
      <c r="R120" s="231"/>
      <c r="S120" s="231"/>
      <c r="T120" s="232"/>
      <c r="U120" s="72" t="s">
        <v>22</v>
      </c>
      <c r="V120" s="233">
        <f t="shared" si="3"/>
        <v>0</v>
      </c>
      <c r="W120" s="233"/>
      <c r="X120" s="233"/>
      <c r="AE120" s="89"/>
      <c r="AF120" s="89"/>
      <c r="AG120" s="89"/>
      <c r="AH120" s="89"/>
      <c r="AI120" s="68"/>
      <c r="AJ120" s="68"/>
    </row>
    <row r="121" spans="2:36" ht="9.75" hidden="1" customHeight="1" outlineLevel="4" x14ac:dyDescent="0.3">
      <c r="B121" s="252"/>
      <c r="C121" s="252"/>
      <c r="D121" s="230">
        <f t="shared" si="0"/>
        <v>0</v>
      </c>
      <c r="E121" s="231"/>
      <c r="F121" s="231"/>
      <c r="G121" s="231"/>
      <c r="H121" s="231"/>
      <c r="I121" s="231"/>
      <c r="J121" s="231"/>
      <c r="K121" s="231"/>
      <c r="L121" s="231"/>
      <c r="M121" s="231"/>
      <c r="N121" s="231"/>
      <c r="O121" s="231"/>
      <c r="P121" s="231"/>
      <c r="Q121" s="231"/>
      <c r="R121" s="231"/>
      <c r="S121" s="231"/>
      <c r="T121" s="232"/>
      <c r="U121" s="72" t="s">
        <v>22</v>
      </c>
      <c r="V121" s="233">
        <f t="shared" si="3"/>
        <v>0</v>
      </c>
      <c r="W121" s="233"/>
      <c r="X121" s="233"/>
      <c r="AE121" s="89"/>
      <c r="AF121" s="89"/>
      <c r="AG121" s="89"/>
      <c r="AH121" s="89"/>
      <c r="AI121" s="68"/>
      <c r="AJ121" s="68"/>
    </row>
    <row r="122" spans="2:36" ht="9.75" hidden="1" customHeight="1" outlineLevel="4" x14ac:dyDescent="0.3">
      <c r="B122" s="252"/>
      <c r="C122" s="252"/>
      <c r="D122" s="230">
        <f t="shared" si="0"/>
        <v>0</v>
      </c>
      <c r="E122" s="231"/>
      <c r="F122" s="231"/>
      <c r="G122" s="231"/>
      <c r="H122" s="231"/>
      <c r="I122" s="231"/>
      <c r="J122" s="231"/>
      <c r="K122" s="231"/>
      <c r="L122" s="231"/>
      <c r="M122" s="231"/>
      <c r="N122" s="231"/>
      <c r="O122" s="231"/>
      <c r="P122" s="231"/>
      <c r="Q122" s="231"/>
      <c r="R122" s="231"/>
      <c r="S122" s="231"/>
      <c r="T122" s="232"/>
      <c r="U122" s="72" t="s">
        <v>22</v>
      </c>
      <c r="V122" s="233">
        <f t="shared" si="3"/>
        <v>0</v>
      </c>
      <c r="W122" s="233"/>
      <c r="X122" s="233"/>
      <c r="AE122" s="89"/>
      <c r="AF122" s="89"/>
      <c r="AG122" s="89"/>
      <c r="AH122" s="89"/>
      <c r="AI122" s="68"/>
      <c r="AJ122" s="68"/>
    </row>
    <row r="123" spans="2:36" ht="9.75" hidden="1" customHeight="1" outlineLevel="4" x14ac:dyDescent="0.3">
      <c r="B123" s="252"/>
      <c r="C123" s="252"/>
      <c r="D123" s="230">
        <f t="shared" si="0"/>
        <v>0</v>
      </c>
      <c r="E123" s="231"/>
      <c r="F123" s="231"/>
      <c r="G123" s="231"/>
      <c r="H123" s="231"/>
      <c r="I123" s="231"/>
      <c r="J123" s="231"/>
      <c r="K123" s="231"/>
      <c r="L123" s="231"/>
      <c r="M123" s="231"/>
      <c r="N123" s="231"/>
      <c r="O123" s="231"/>
      <c r="P123" s="231"/>
      <c r="Q123" s="231"/>
      <c r="R123" s="231"/>
      <c r="S123" s="231"/>
      <c r="T123" s="232"/>
      <c r="U123" s="72" t="s">
        <v>22</v>
      </c>
      <c r="V123" s="233">
        <f t="shared" si="3"/>
        <v>0</v>
      </c>
      <c r="W123" s="233"/>
      <c r="X123" s="233"/>
      <c r="AE123" s="89"/>
      <c r="AF123" s="89"/>
      <c r="AG123" s="89"/>
      <c r="AH123" s="89"/>
      <c r="AI123" s="68"/>
      <c r="AJ123" s="68"/>
    </row>
    <row r="124" spans="2:36" ht="9.75" hidden="1" customHeight="1" outlineLevel="4" x14ac:dyDescent="0.3">
      <c r="B124" s="252"/>
      <c r="C124" s="252"/>
      <c r="D124" s="230">
        <f t="shared" si="0"/>
        <v>0</v>
      </c>
      <c r="E124" s="231"/>
      <c r="F124" s="231"/>
      <c r="G124" s="231"/>
      <c r="H124" s="231"/>
      <c r="I124" s="231"/>
      <c r="J124" s="231"/>
      <c r="K124" s="231"/>
      <c r="L124" s="231"/>
      <c r="M124" s="231"/>
      <c r="N124" s="231"/>
      <c r="O124" s="231"/>
      <c r="P124" s="231"/>
      <c r="Q124" s="231"/>
      <c r="R124" s="231"/>
      <c r="S124" s="231"/>
      <c r="T124" s="232"/>
      <c r="U124" s="72" t="s">
        <v>22</v>
      </c>
      <c r="V124" s="233">
        <f t="shared" si="3"/>
        <v>0</v>
      </c>
      <c r="W124" s="233"/>
      <c r="X124" s="233"/>
      <c r="AE124" s="89"/>
      <c r="AF124" s="89"/>
      <c r="AG124" s="89"/>
      <c r="AH124" s="89"/>
      <c r="AI124" s="68"/>
      <c r="AJ124" s="68"/>
    </row>
    <row r="125" spans="2:36" ht="9.75" hidden="1" customHeight="1" outlineLevel="5" x14ac:dyDescent="0.3">
      <c r="B125" s="252"/>
      <c r="C125" s="252"/>
      <c r="D125" s="230">
        <f t="shared" si="0"/>
        <v>0</v>
      </c>
      <c r="E125" s="231"/>
      <c r="F125" s="231"/>
      <c r="G125" s="231"/>
      <c r="H125" s="231"/>
      <c r="I125" s="231"/>
      <c r="J125" s="231"/>
      <c r="K125" s="231"/>
      <c r="L125" s="231"/>
      <c r="M125" s="231"/>
      <c r="N125" s="231"/>
      <c r="O125" s="231"/>
      <c r="P125" s="231"/>
      <c r="Q125" s="231"/>
      <c r="R125" s="231"/>
      <c r="S125" s="231"/>
      <c r="T125" s="232"/>
      <c r="U125" s="72" t="s">
        <v>22</v>
      </c>
      <c r="V125" s="233">
        <f t="shared" si="3"/>
        <v>0</v>
      </c>
      <c r="W125" s="233"/>
      <c r="X125" s="233"/>
      <c r="AE125" s="89"/>
      <c r="AF125" s="89"/>
      <c r="AG125" s="89"/>
      <c r="AH125" s="89"/>
      <c r="AI125" s="68"/>
      <c r="AJ125" s="68"/>
    </row>
    <row r="126" spans="2:36" ht="9.75" hidden="1" customHeight="1" outlineLevel="5" x14ac:dyDescent="0.3">
      <c r="B126" s="252"/>
      <c r="C126" s="252"/>
      <c r="D126" s="230">
        <f t="shared" si="0"/>
        <v>0</v>
      </c>
      <c r="E126" s="231"/>
      <c r="F126" s="231"/>
      <c r="G126" s="231"/>
      <c r="H126" s="231"/>
      <c r="I126" s="231"/>
      <c r="J126" s="231"/>
      <c r="K126" s="231"/>
      <c r="L126" s="231"/>
      <c r="M126" s="231"/>
      <c r="N126" s="231"/>
      <c r="O126" s="231"/>
      <c r="P126" s="231"/>
      <c r="Q126" s="231"/>
      <c r="R126" s="231"/>
      <c r="S126" s="231"/>
      <c r="T126" s="232"/>
      <c r="U126" s="72" t="s">
        <v>22</v>
      </c>
      <c r="V126" s="233">
        <f t="shared" si="3"/>
        <v>0</v>
      </c>
      <c r="W126" s="233"/>
      <c r="X126" s="233"/>
      <c r="AE126" s="89"/>
      <c r="AF126" s="89"/>
      <c r="AG126" s="89"/>
      <c r="AH126" s="89"/>
      <c r="AI126" s="68"/>
      <c r="AJ126" s="68"/>
    </row>
    <row r="127" spans="2:36" ht="9.75" hidden="1" customHeight="1" outlineLevel="5" x14ac:dyDescent="0.3">
      <c r="B127" s="252"/>
      <c r="C127" s="252"/>
      <c r="D127" s="230">
        <f t="shared" si="0"/>
        <v>0</v>
      </c>
      <c r="E127" s="231"/>
      <c r="F127" s="231"/>
      <c r="G127" s="231"/>
      <c r="H127" s="231"/>
      <c r="I127" s="231"/>
      <c r="J127" s="231"/>
      <c r="K127" s="231"/>
      <c r="L127" s="231"/>
      <c r="M127" s="231"/>
      <c r="N127" s="231"/>
      <c r="O127" s="231"/>
      <c r="P127" s="231"/>
      <c r="Q127" s="231"/>
      <c r="R127" s="231"/>
      <c r="S127" s="231"/>
      <c r="T127" s="232"/>
      <c r="U127" s="72" t="s">
        <v>22</v>
      </c>
      <c r="V127" s="233">
        <f t="shared" si="3"/>
        <v>0</v>
      </c>
      <c r="W127" s="233"/>
      <c r="X127" s="233"/>
      <c r="AE127" s="89"/>
      <c r="AF127" s="89"/>
      <c r="AG127" s="89"/>
      <c r="AH127" s="89"/>
      <c r="AI127" s="68"/>
      <c r="AJ127" s="68"/>
    </row>
    <row r="128" spans="2:36" ht="9.75" hidden="1" customHeight="1" outlineLevel="5" x14ac:dyDescent="0.3">
      <c r="B128" s="252"/>
      <c r="C128" s="252"/>
      <c r="D128" s="230">
        <f t="shared" si="0"/>
        <v>0</v>
      </c>
      <c r="E128" s="231"/>
      <c r="F128" s="231"/>
      <c r="G128" s="231"/>
      <c r="H128" s="231"/>
      <c r="I128" s="231"/>
      <c r="J128" s="231"/>
      <c r="K128" s="231"/>
      <c r="L128" s="231"/>
      <c r="M128" s="231"/>
      <c r="N128" s="231"/>
      <c r="O128" s="231"/>
      <c r="P128" s="231"/>
      <c r="Q128" s="231"/>
      <c r="R128" s="231"/>
      <c r="S128" s="231"/>
      <c r="T128" s="232"/>
      <c r="U128" s="72" t="s">
        <v>22</v>
      </c>
      <c r="V128" s="233">
        <f t="shared" si="3"/>
        <v>0</v>
      </c>
      <c r="W128" s="233"/>
      <c r="X128" s="233"/>
      <c r="AE128" s="89"/>
      <c r="AF128" s="89"/>
      <c r="AG128" s="89"/>
      <c r="AH128" s="89"/>
      <c r="AI128" s="68"/>
      <c r="AJ128" s="68"/>
    </row>
    <row r="129" spans="2:36" ht="9.75" hidden="1" customHeight="1" outlineLevel="5" x14ac:dyDescent="0.3">
      <c r="B129" s="252"/>
      <c r="C129" s="252"/>
      <c r="D129" s="230">
        <f t="shared" si="0"/>
        <v>0</v>
      </c>
      <c r="E129" s="231"/>
      <c r="F129" s="231"/>
      <c r="G129" s="231"/>
      <c r="H129" s="231"/>
      <c r="I129" s="231"/>
      <c r="J129" s="231"/>
      <c r="K129" s="231"/>
      <c r="L129" s="231"/>
      <c r="M129" s="231"/>
      <c r="N129" s="231"/>
      <c r="O129" s="231"/>
      <c r="P129" s="231"/>
      <c r="Q129" s="231"/>
      <c r="R129" s="231"/>
      <c r="S129" s="231"/>
      <c r="T129" s="232"/>
      <c r="U129" s="72" t="s">
        <v>22</v>
      </c>
      <c r="V129" s="233">
        <f t="shared" si="3"/>
        <v>0</v>
      </c>
      <c r="W129" s="233"/>
      <c r="X129" s="233"/>
      <c r="AE129" s="89"/>
      <c r="AF129" s="89"/>
      <c r="AG129" s="89"/>
      <c r="AH129" s="89"/>
      <c r="AI129" s="68"/>
      <c r="AJ129" s="68"/>
    </row>
    <row r="130" spans="2:36" ht="9.75" hidden="1" customHeight="1" outlineLevel="5" x14ac:dyDescent="0.3">
      <c r="B130" s="252"/>
      <c r="C130" s="252"/>
      <c r="D130" s="230">
        <f t="shared" si="0"/>
        <v>0</v>
      </c>
      <c r="E130" s="231"/>
      <c r="F130" s="231"/>
      <c r="G130" s="231"/>
      <c r="H130" s="231"/>
      <c r="I130" s="231"/>
      <c r="J130" s="231"/>
      <c r="K130" s="231"/>
      <c r="L130" s="231"/>
      <c r="M130" s="231"/>
      <c r="N130" s="231"/>
      <c r="O130" s="231"/>
      <c r="P130" s="231"/>
      <c r="Q130" s="231"/>
      <c r="R130" s="231"/>
      <c r="S130" s="231"/>
      <c r="T130" s="232"/>
      <c r="U130" s="72" t="s">
        <v>22</v>
      </c>
      <c r="V130" s="233">
        <f t="shared" si="3"/>
        <v>0</v>
      </c>
      <c r="W130" s="233"/>
      <c r="X130" s="233"/>
      <c r="AE130" s="89"/>
      <c r="AF130" s="89"/>
      <c r="AG130" s="89"/>
      <c r="AH130" s="89"/>
      <c r="AI130" s="68"/>
      <c r="AJ130" s="68"/>
    </row>
    <row r="131" spans="2:36" ht="9.75" hidden="1" customHeight="1" outlineLevel="5" x14ac:dyDescent="0.3">
      <c r="B131" s="252"/>
      <c r="C131" s="252"/>
      <c r="D131" s="230">
        <f t="shared" si="0"/>
        <v>0</v>
      </c>
      <c r="E131" s="231"/>
      <c r="F131" s="231"/>
      <c r="G131" s="231"/>
      <c r="H131" s="231"/>
      <c r="I131" s="231"/>
      <c r="J131" s="231"/>
      <c r="K131" s="231"/>
      <c r="L131" s="231"/>
      <c r="M131" s="231"/>
      <c r="N131" s="231"/>
      <c r="O131" s="231"/>
      <c r="P131" s="231"/>
      <c r="Q131" s="231"/>
      <c r="R131" s="231"/>
      <c r="S131" s="231"/>
      <c r="T131" s="232"/>
      <c r="U131" s="72" t="s">
        <v>22</v>
      </c>
      <c r="V131" s="233">
        <f t="shared" si="3"/>
        <v>0</v>
      </c>
      <c r="W131" s="233"/>
      <c r="X131" s="233"/>
      <c r="AE131" s="89"/>
      <c r="AF131" s="89"/>
      <c r="AG131" s="89"/>
      <c r="AH131" s="89"/>
      <c r="AI131" s="68"/>
      <c r="AJ131" s="68"/>
    </row>
    <row r="132" spans="2:36" ht="9.75" hidden="1" customHeight="1" outlineLevel="5" x14ac:dyDescent="0.3">
      <c r="B132" s="252"/>
      <c r="C132" s="252"/>
      <c r="D132" s="230">
        <f t="shared" si="0"/>
        <v>0</v>
      </c>
      <c r="E132" s="231"/>
      <c r="F132" s="231"/>
      <c r="G132" s="231"/>
      <c r="H132" s="231"/>
      <c r="I132" s="231"/>
      <c r="J132" s="231"/>
      <c r="K132" s="231"/>
      <c r="L132" s="231"/>
      <c r="M132" s="231"/>
      <c r="N132" s="231"/>
      <c r="O132" s="231"/>
      <c r="P132" s="231"/>
      <c r="Q132" s="231"/>
      <c r="R132" s="231"/>
      <c r="S132" s="231"/>
      <c r="T132" s="232"/>
      <c r="U132" s="72" t="s">
        <v>22</v>
      </c>
      <c r="V132" s="233">
        <f t="shared" si="3"/>
        <v>0</v>
      </c>
      <c r="W132" s="233"/>
      <c r="X132" s="233"/>
      <c r="AE132" s="89"/>
      <c r="AF132" s="89"/>
      <c r="AG132" s="89"/>
      <c r="AH132" s="89"/>
      <c r="AI132" s="68"/>
      <c r="AJ132" s="68"/>
    </row>
    <row r="133" spans="2:36" ht="9.75" hidden="1" customHeight="1" outlineLevel="5" collapsed="1" x14ac:dyDescent="0.3">
      <c r="B133" s="252"/>
      <c r="C133" s="252"/>
      <c r="D133" s="230">
        <f t="shared" si="0"/>
        <v>0</v>
      </c>
      <c r="E133" s="231"/>
      <c r="F133" s="231"/>
      <c r="G133" s="231"/>
      <c r="H133" s="231"/>
      <c r="I133" s="231"/>
      <c r="J133" s="231"/>
      <c r="K133" s="231"/>
      <c r="L133" s="231"/>
      <c r="M133" s="231"/>
      <c r="N133" s="231"/>
      <c r="O133" s="231"/>
      <c r="P133" s="231"/>
      <c r="Q133" s="231"/>
      <c r="R133" s="231"/>
      <c r="S133" s="231"/>
      <c r="T133" s="232"/>
      <c r="U133" s="72" t="s">
        <v>22</v>
      </c>
      <c r="V133" s="233">
        <f t="shared" si="3"/>
        <v>0</v>
      </c>
      <c r="W133" s="233"/>
      <c r="X133" s="233"/>
      <c r="AE133" s="89"/>
      <c r="AF133" s="89"/>
      <c r="AG133" s="89"/>
      <c r="AH133" s="89"/>
      <c r="AI133" s="68"/>
      <c r="AJ133" s="68"/>
    </row>
    <row r="134" spans="2:36" ht="9.75" hidden="1" customHeight="1" outlineLevel="5" x14ac:dyDescent="0.3">
      <c r="B134" s="252"/>
      <c r="C134" s="252"/>
      <c r="D134" s="230">
        <f t="shared" si="0"/>
        <v>0</v>
      </c>
      <c r="E134" s="231"/>
      <c r="F134" s="231"/>
      <c r="G134" s="231"/>
      <c r="H134" s="231"/>
      <c r="I134" s="231"/>
      <c r="J134" s="231"/>
      <c r="K134" s="231"/>
      <c r="L134" s="231"/>
      <c r="M134" s="231"/>
      <c r="N134" s="231"/>
      <c r="O134" s="231"/>
      <c r="P134" s="231"/>
      <c r="Q134" s="231"/>
      <c r="R134" s="231"/>
      <c r="S134" s="231"/>
      <c r="T134" s="232"/>
      <c r="U134" s="72" t="s">
        <v>22</v>
      </c>
      <c r="V134" s="233">
        <f t="shared" ref="V134:V269" si="4">AH134</f>
        <v>0</v>
      </c>
      <c r="W134" s="233"/>
      <c r="X134" s="233"/>
      <c r="AE134" s="88"/>
      <c r="AF134" s="88"/>
      <c r="AG134" s="88"/>
      <c r="AH134" s="88"/>
      <c r="AI134" s="68"/>
      <c r="AJ134" s="68"/>
    </row>
    <row r="135" spans="2:36" ht="9.75" hidden="1" customHeight="1" outlineLevel="5" x14ac:dyDescent="0.3">
      <c r="B135" s="252"/>
      <c r="C135" s="252"/>
      <c r="D135" s="230">
        <f t="shared" si="0"/>
        <v>0</v>
      </c>
      <c r="E135" s="231"/>
      <c r="F135" s="231"/>
      <c r="G135" s="231"/>
      <c r="H135" s="231"/>
      <c r="I135" s="231"/>
      <c r="J135" s="231"/>
      <c r="K135" s="231"/>
      <c r="L135" s="231"/>
      <c r="M135" s="231"/>
      <c r="N135" s="231"/>
      <c r="O135" s="231"/>
      <c r="P135" s="231"/>
      <c r="Q135" s="231"/>
      <c r="R135" s="231"/>
      <c r="S135" s="231"/>
      <c r="T135" s="232"/>
      <c r="U135" s="72" t="s">
        <v>22</v>
      </c>
      <c r="V135" s="233">
        <f t="shared" si="4"/>
        <v>0</v>
      </c>
      <c r="W135" s="233"/>
      <c r="X135" s="233"/>
      <c r="AE135" s="88"/>
      <c r="AF135" s="88"/>
      <c r="AG135" s="88"/>
      <c r="AH135" s="88"/>
      <c r="AI135" s="68"/>
      <c r="AJ135" s="68"/>
    </row>
    <row r="136" spans="2:36" ht="9.75" hidden="1" customHeight="1" outlineLevel="5" x14ac:dyDescent="0.3">
      <c r="B136" s="252"/>
      <c r="C136" s="252"/>
      <c r="D136" s="230">
        <f t="shared" si="0"/>
        <v>0</v>
      </c>
      <c r="E136" s="231"/>
      <c r="F136" s="231"/>
      <c r="G136" s="231"/>
      <c r="H136" s="231"/>
      <c r="I136" s="231"/>
      <c r="J136" s="231"/>
      <c r="K136" s="231"/>
      <c r="L136" s="231"/>
      <c r="M136" s="231"/>
      <c r="N136" s="231"/>
      <c r="O136" s="231"/>
      <c r="P136" s="231"/>
      <c r="Q136" s="231"/>
      <c r="R136" s="231"/>
      <c r="S136" s="231"/>
      <c r="T136" s="232"/>
      <c r="U136" s="72" t="s">
        <v>22</v>
      </c>
      <c r="V136" s="233">
        <f t="shared" si="4"/>
        <v>0</v>
      </c>
      <c r="W136" s="233"/>
      <c r="X136" s="233"/>
      <c r="AE136" s="88"/>
      <c r="AF136" s="88"/>
      <c r="AG136" s="88"/>
      <c r="AH136" s="88"/>
      <c r="AI136" s="68"/>
      <c r="AJ136" s="68"/>
    </row>
    <row r="137" spans="2:36" ht="9.75" hidden="1" customHeight="1" outlineLevel="5" x14ac:dyDescent="0.3">
      <c r="B137" s="252"/>
      <c r="C137" s="252"/>
      <c r="D137" s="230">
        <f t="shared" si="0"/>
        <v>0</v>
      </c>
      <c r="E137" s="231"/>
      <c r="F137" s="231"/>
      <c r="G137" s="231"/>
      <c r="H137" s="231"/>
      <c r="I137" s="231"/>
      <c r="J137" s="231"/>
      <c r="K137" s="231"/>
      <c r="L137" s="231"/>
      <c r="M137" s="231"/>
      <c r="N137" s="231"/>
      <c r="O137" s="231"/>
      <c r="P137" s="231"/>
      <c r="Q137" s="231"/>
      <c r="R137" s="231"/>
      <c r="S137" s="231"/>
      <c r="T137" s="232"/>
      <c r="U137" s="72" t="s">
        <v>22</v>
      </c>
      <c r="V137" s="233">
        <f t="shared" si="4"/>
        <v>0</v>
      </c>
      <c r="W137" s="233"/>
      <c r="X137" s="233"/>
      <c r="AE137" s="88"/>
      <c r="AF137" s="88"/>
      <c r="AG137" s="88"/>
      <c r="AH137" s="88"/>
      <c r="AI137" s="68"/>
      <c r="AJ137" s="68"/>
    </row>
    <row r="138" spans="2:36" ht="9.75" hidden="1" customHeight="1" outlineLevel="5" x14ac:dyDescent="0.3">
      <c r="B138" s="252"/>
      <c r="C138" s="252"/>
      <c r="D138" s="230">
        <f t="shared" si="0"/>
        <v>0</v>
      </c>
      <c r="E138" s="231"/>
      <c r="F138" s="231"/>
      <c r="G138" s="231"/>
      <c r="H138" s="231"/>
      <c r="I138" s="231"/>
      <c r="J138" s="231"/>
      <c r="K138" s="231"/>
      <c r="L138" s="231"/>
      <c r="M138" s="231"/>
      <c r="N138" s="231"/>
      <c r="O138" s="231"/>
      <c r="P138" s="231"/>
      <c r="Q138" s="231"/>
      <c r="R138" s="231"/>
      <c r="S138" s="231"/>
      <c r="T138" s="232"/>
      <c r="U138" s="72" t="s">
        <v>22</v>
      </c>
      <c r="V138" s="233">
        <f t="shared" si="4"/>
        <v>0</v>
      </c>
      <c r="W138" s="233"/>
      <c r="X138" s="233"/>
      <c r="AE138" s="88"/>
      <c r="AF138" s="88"/>
      <c r="AG138" s="88"/>
      <c r="AH138" s="88"/>
      <c r="AI138" s="68"/>
      <c r="AJ138" s="68"/>
    </row>
    <row r="139" spans="2:36" ht="9.75" hidden="1" customHeight="1" outlineLevel="5" x14ac:dyDescent="0.3">
      <c r="B139" s="252"/>
      <c r="C139" s="252"/>
      <c r="D139" s="230">
        <f t="shared" si="0"/>
        <v>0</v>
      </c>
      <c r="E139" s="231"/>
      <c r="F139" s="231"/>
      <c r="G139" s="231"/>
      <c r="H139" s="231"/>
      <c r="I139" s="231"/>
      <c r="J139" s="231"/>
      <c r="K139" s="231"/>
      <c r="L139" s="231"/>
      <c r="M139" s="231"/>
      <c r="N139" s="231"/>
      <c r="O139" s="231"/>
      <c r="P139" s="231"/>
      <c r="Q139" s="231"/>
      <c r="R139" s="231"/>
      <c r="S139" s="231"/>
      <c r="T139" s="232"/>
      <c r="U139" s="72" t="s">
        <v>22</v>
      </c>
      <c r="V139" s="233">
        <f t="shared" si="4"/>
        <v>0</v>
      </c>
      <c r="W139" s="233"/>
      <c r="X139" s="233"/>
      <c r="AE139" s="88"/>
      <c r="AF139" s="88"/>
      <c r="AG139" s="88"/>
      <c r="AH139" s="88"/>
      <c r="AI139" s="68"/>
      <c r="AJ139" s="68"/>
    </row>
    <row r="140" spans="2:36" ht="9.75" hidden="1" customHeight="1" outlineLevel="5" x14ac:dyDescent="0.3">
      <c r="B140" s="252"/>
      <c r="C140" s="252"/>
      <c r="D140" s="230">
        <f t="shared" si="0"/>
        <v>0</v>
      </c>
      <c r="E140" s="231"/>
      <c r="F140" s="231"/>
      <c r="G140" s="231"/>
      <c r="H140" s="231"/>
      <c r="I140" s="231"/>
      <c r="J140" s="231"/>
      <c r="K140" s="231"/>
      <c r="L140" s="231"/>
      <c r="M140" s="231"/>
      <c r="N140" s="231"/>
      <c r="O140" s="231"/>
      <c r="P140" s="231"/>
      <c r="Q140" s="231"/>
      <c r="R140" s="231"/>
      <c r="S140" s="231"/>
      <c r="T140" s="232"/>
      <c r="U140" s="72" t="s">
        <v>22</v>
      </c>
      <c r="V140" s="233">
        <f t="shared" si="4"/>
        <v>0</v>
      </c>
      <c r="W140" s="233"/>
      <c r="X140" s="233"/>
      <c r="AE140" s="88"/>
      <c r="AF140" s="88"/>
      <c r="AG140" s="88"/>
      <c r="AH140" s="88"/>
      <c r="AI140" s="68"/>
      <c r="AJ140" s="68"/>
    </row>
    <row r="141" spans="2:36" ht="9.75" hidden="1" customHeight="1" outlineLevel="5" x14ac:dyDescent="0.3">
      <c r="B141" s="252"/>
      <c r="C141" s="252"/>
      <c r="D141" s="230">
        <f t="shared" si="0"/>
        <v>0</v>
      </c>
      <c r="E141" s="231"/>
      <c r="F141" s="231"/>
      <c r="G141" s="231"/>
      <c r="H141" s="231"/>
      <c r="I141" s="231"/>
      <c r="J141" s="231"/>
      <c r="K141" s="231"/>
      <c r="L141" s="231"/>
      <c r="M141" s="231"/>
      <c r="N141" s="231"/>
      <c r="O141" s="231"/>
      <c r="P141" s="231"/>
      <c r="Q141" s="231"/>
      <c r="R141" s="231"/>
      <c r="S141" s="231"/>
      <c r="T141" s="232"/>
      <c r="U141" s="72" t="s">
        <v>22</v>
      </c>
      <c r="V141" s="233">
        <f t="shared" si="4"/>
        <v>0</v>
      </c>
      <c r="W141" s="233"/>
      <c r="X141" s="233"/>
      <c r="AE141" s="88"/>
      <c r="AF141" s="88"/>
      <c r="AG141" s="88"/>
      <c r="AH141" s="88"/>
      <c r="AI141" s="68"/>
      <c r="AJ141" s="68"/>
    </row>
    <row r="142" spans="2:36" ht="9.75" hidden="1" customHeight="1" outlineLevel="5" x14ac:dyDescent="0.3">
      <c r="B142" s="252"/>
      <c r="C142" s="252"/>
      <c r="D142" s="230">
        <f t="shared" si="0"/>
        <v>0</v>
      </c>
      <c r="E142" s="231"/>
      <c r="F142" s="231"/>
      <c r="G142" s="231"/>
      <c r="H142" s="231"/>
      <c r="I142" s="231"/>
      <c r="J142" s="231"/>
      <c r="K142" s="231"/>
      <c r="L142" s="231"/>
      <c r="M142" s="231"/>
      <c r="N142" s="231"/>
      <c r="O142" s="231"/>
      <c r="P142" s="231"/>
      <c r="Q142" s="231"/>
      <c r="R142" s="231"/>
      <c r="S142" s="231"/>
      <c r="T142" s="232"/>
      <c r="U142" s="72" t="s">
        <v>22</v>
      </c>
      <c r="V142" s="233">
        <f t="shared" si="4"/>
        <v>0</v>
      </c>
      <c r="W142" s="233"/>
      <c r="X142" s="233"/>
      <c r="AE142" s="88"/>
      <c r="AF142" s="88"/>
      <c r="AG142" s="88"/>
      <c r="AH142" s="88"/>
      <c r="AI142" s="68"/>
      <c r="AJ142" s="68"/>
    </row>
    <row r="143" spans="2:36" ht="9.75" hidden="1" customHeight="1" outlineLevel="5" x14ac:dyDescent="0.3">
      <c r="B143" s="252"/>
      <c r="C143" s="252"/>
      <c r="D143" s="230">
        <f t="shared" si="0"/>
        <v>0</v>
      </c>
      <c r="E143" s="231"/>
      <c r="F143" s="231"/>
      <c r="G143" s="231"/>
      <c r="H143" s="231"/>
      <c r="I143" s="231"/>
      <c r="J143" s="231"/>
      <c r="K143" s="231"/>
      <c r="L143" s="231"/>
      <c r="M143" s="231"/>
      <c r="N143" s="231"/>
      <c r="O143" s="231"/>
      <c r="P143" s="231"/>
      <c r="Q143" s="231"/>
      <c r="R143" s="231"/>
      <c r="S143" s="231"/>
      <c r="T143" s="232"/>
      <c r="U143" s="72" t="s">
        <v>22</v>
      </c>
      <c r="V143" s="233">
        <f t="shared" si="4"/>
        <v>0</v>
      </c>
      <c r="W143" s="233"/>
      <c r="X143" s="233"/>
      <c r="AE143" s="88"/>
      <c r="AF143" s="88"/>
      <c r="AG143" s="88"/>
      <c r="AH143" s="88"/>
      <c r="AI143" s="68"/>
      <c r="AJ143" s="68"/>
    </row>
    <row r="144" spans="2:36" ht="9.75" hidden="1" customHeight="1" outlineLevel="5" x14ac:dyDescent="0.3">
      <c r="B144" s="252"/>
      <c r="C144" s="252"/>
      <c r="D144" s="230">
        <f t="shared" si="0"/>
        <v>0</v>
      </c>
      <c r="E144" s="231"/>
      <c r="F144" s="231"/>
      <c r="G144" s="231"/>
      <c r="H144" s="231"/>
      <c r="I144" s="231"/>
      <c r="J144" s="231"/>
      <c r="K144" s="231"/>
      <c r="L144" s="231"/>
      <c r="M144" s="231"/>
      <c r="N144" s="231"/>
      <c r="O144" s="231"/>
      <c r="P144" s="231"/>
      <c r="Q144" s="231"/>
      <c r="R144" s="231"/>
      <c r="S144" s="231"/>
      <c r="T144" s="232"/>
      <c r="U144" s="72" t="s">
        <v>22</v>
      </c>
      <c r="V144" s="233">
        <f t="shared" si="4"/>
        <v>0</v>
      </c>
      <c r="W144" s="233"/>
      <c r="X144" s="233"/>
      <c r="AE144" s="88"/>
      <c r="AF144" s="88"/>
      <c r="AG144" s="88"/>
      <c r="AH144" s="88"/>
      <c r="AI144" s="68"/>
      <c r="AJ144" s="68"/>
    </row>
    <row r="145" spans="2:36" ht="9.75" hidden="1" customHeight="1" outlineLevel="5" x14ac:dyDescent="0.3">
      <c r="B145" s="252"/>
      <c r="C145" s="252"/>
      <c r="D145" s="230">
        <f t="shared" si="0"/>
        <v>0</v>
      </c>
      <c r="E145" s="231"/>
      <c r="F145" s="231"/>
      <c r="G145" s="231"/>
      <c r="H145" s="231"/>
      <c r="I145" s="231"/>
      <c r="J145" s="231"/>
      <c r="K145" s="231"/>
      <c r="L145" s="231"/>
      <c r="M145" s="231"/>
      <c r="N145" s="231"/>
      <c r="O145" s="231"/>
      <c r="P145" s="231"/>
      <c r="Q145" s="231"/>
      <c r="R145" s="231"/>
      <c r="S145" s="231"/>
      <c r="T145" s="232"/>
      <c r="U145" s="72" t="s">
        <v>22</v>
      </c>
      <c r="V145" s="233">
        <f t="shared" si="4"/>
        <v>0</v>
      </c>
      <c r="W145" s="233"/>
      <c r="X145" s="233"/>
      <c r="AE145" s="88"/>
      <c r="AF145" s="88"/>
      <c r="AG145" s="88"/>
      <c r="AH145" s="88"/>
      <c r="AI145" s="68"/>
      <c r="AJ145" s="68"/>
    </row>
    <row r="146" spans="2:36" ht="9.75" hidden="1" customHeight="1" outlineLevel="5" x14ac:dyDescent="0.3">
      <c r="B146" s="252"/>
      <c r="C146" s="252"/>
      <c r="D146" s="230">
        <f t="shared" si="0"/>
        <v>0</v>
      </c>
      <c r="E146" s="231"/>
      <c r="F146" s="231"/>
      <c r="G146" s="231"/>
      <c r="H146" s="231"/>
      <c r="I146" s="231"/>
      <c r="J146" s="231"/>
      <c r="K146" s="231"/>
      <c r="L146" s="231"/>
      <c r="M146" s="231"/>
      <c r="N146" s="231"/>
      <c r="O146" s="231"/>
      <c r="P146" s="231"/>
      <c r="Q146" s="231"/>
      <c r="R146" s="231"/>
      <c r="S146" s="231"/>
      <c r="T146" s="232"/>
      <c r="U146" s="72" t="s">
        <v>22</v>
      </c>
      <c r="V146" s="233">
        <f t="shared" si="4"/>
        <v>0</v>
      </c>
      <c r="W146" s="233"/>
      <c r="X146" s="233"/>
      <c r="AE146" s="88"/>
      <c r="AF146" s="88"/>
      <c r="AG146" s="88"/>
      <c r="AH146" s="88"/>
      <c r="AI146" s="68"/>
      <c r="AJ146" s="68"/>
    </row>
    <row r="147" spans="2:36" ht="9.75" hidden="1" customHeight="1" outlineLevel="5" x14ac:dyDescent="0.3">
      <c r="B147" s="252"/>
      <c r="C147" s="252"/>
      <c r="D147" s="230">
        <f t="shared" si="0"/>
        <v>0</v>
      </c>
      <c r="E147" s="231"/>
      <c r="F147" s="231"/>
      <c r="G147" s="231"/>
      <c r="H147" s="231"/>
      <c r="I147" s="231"/>
      <c r="J147" s="231"/>
      <c r="K147" s="231"/>
      <c r="L147" s="231"/>
      <c r="M147" s="231"/>
      <c r="N147" s="231"/>
      <c r="O147" s="231"/>
      <c r="P147" s="231"/>
      <c r="Q147" s="231"/>
      <c r="R147" s="231"/>
      <c r="S147" s="231"/>
      <c r="T147" s="232"/>
      <c r="U147" s="72" t="s">
        <v>22</v>
      </c>
      <c r="V147" s="233">
        <f t="shared" si="4"/>
        <v>0</v>
      </c>
      <c r="W147" s="233"/>
      <c r="X147" s="233"/>
      <c r="AE147" s="88"/>
      <c r="AF147" s="88"/>
      <c r="AG147" s="88"/>
      <c r="AH147" s="88"/>
      <c r="AI147" s="68"/>
      <c r="AJ147" s="68"/>
    </row>
    <row r="148" spans="2:36" ht="9.75" hidden="1" customHeight="1" outlineLevel="5" x14ac:dyDescent="0.3">
      <c r="B148" s="252"/>
      <c r="C148" s="252"/>
      <c r="D148" s="230">
        <f t="shared" si="0"/>
        <v>0</v>
      </c>
      <c r="E148" s="231"/>
      <c r="F148" s="231"/>
      <c r="G148" s="231"/>
      <c r="H148" s="231"/>
      <c r="I148" s="231"/>
      <c r="J148" s="231"/>
      <c r="K148" s="231"/>
      <c r="L148" s="231"/>
      <c r="M148" s="231"/>
      <c r="N148" s="231"/>
      <c r="O148" s="231"/>
      <c r="P148" s="231"/>
      <c r="Q148" s="231"/>
      <c r="R148" s="231"/>
      <c r="S148" s="231"/>
      <c r="T148" s="232"/>
      <c r="U148" s="72" t="s">
        <v>22</v>
      </c>
      <c r="V148" s="233">
        <f t="shared" si="4"/>
        <v>0</v>
      </c>
      <c r="W148" s="233"/>
      <c r="X148" s="233"/>
      <c r="AE148" s="88"/>
      <c r="AF148" s="88"/>
      <c r="AG148" s="88"/>
      <c r="AH148" s="88"/>
      <c r="AI148" s="68"/>
      <c r="AJ148" s="68"/>
    </row>
    <row r="149" spans="2:36" ht="9.75" hidden="1" customHeight="1" outlineLevel="5" x14ac:dyDescent="0.3">
      <c r="B149" s="252"/>
      <c r="C149" s="252"/>
      <c r="D149" s="230">
        <f t="shared" si="0"/>
        <v>0</v>
      </c>
      <c r="E149" s="231"/>
      <c r="F149" s="231"/>
      <c r="G149" s="231"/>
      <c r="H149" s="231"/>
      <c r="I149" s="231"/>
      <c r="J149" s="231"/>
      <c r="K149" s="231"/>
      <c r="L149" s="231"/>
      <c r="M149" s="231"/>
      <c r="N149" s="231"/>
      <c r="O149" s="231"/>
      <c r="P149" s="231"/>
      <c r="Q149" s="231"/>
      <c r="R149" s="231"/>
      <c r="S149" s="231"/>
      <c r="T149" s="232"/>
      <c r="U149" s="72" t="s">
        <v>22</v>
      </c>
      <c r="V149" s="233">
        <f t="shared" si="4"/>
        <v>0</v>
      </c>
      <c r="W149" s="233"/>
      <c r="X149" s="233"/>
      <c r="AE149" s="88"/>
      <c r="AF149" s="88"/>
      <c r="AG149" s="88"/>
      <c r="AH149" s="88"/>
      <c r="AI149" s="68"/>
      <c r="AJ149" s="68"/>
    </row>
    <row r="150" spans="2:36" ht="9.75" hidden="1" customHeight="1" outlineLevel="5" x14ac:dyDescent="0.3">
      <c r="B150" s="252"/>
      <c r="C150" s="252"/>
      <c r="D150" s="230">
        <f t="shared" si="0"/>
        <v>0</v>
      </c>
      <c r="E150" s="231"/>
      <c r="F150" s="231"/>
      <c r="G150" s="231"/>
      <c r="H150" s="231"/>
      <c r="I150" s="231"/>
      <c r="J150" s="231"/>
      <c r="K150" s="231"/>
      <c r="L150" s="231"/>
      <c r="M150" s="231"/>
      <c r="N150" s="231"/>
      <c r="O150" s="231"/>
      <c r="P150" s="231"/>
      <c r="Q150" s="231"/>
      <c r="R150" s="231"/>
      <c r="S150" s="231"/>
      <c r="T150" s="232"/>
      <c r="U150" s="72" t="s">
        <v>22</v>
      </c>
      <c r="V150" s="233">
        <f t="shared" si="4"/>
        <v>0</v>
      </c>
      <c r="W150" s="233"/>
      <c r="X150" s="233"/>
      <c r="AE150" s="88"/>
      <c r="AF150" s="88"/>
      <c r="AG150" s="88"/>
      <c r="AH150" s="88"/>
      <c r="AI150" s="68"/>
      <c r="AJ150" s="68"/>
    </row>
    <row r="151" spans="2:36" ht="9.75" hidden="1" customHeight="1" outlineLevel="5" x14ac:dyDescent="0.3">
      <c r="B151" s="252"/>
      <c r="C151" s="252"/>
      <c r="D151" s="230">
        <f t="shared" si="0"/>
        <v>0</v>
      </c>
      <c r="E151" s="231"/>
      <c r="F151" s="231"/>
      <c r="G151" s="231"/>
      <c r="H151" s="231"/>
      <c r="I151" s="231"/>
      <c r="J151" s="231"/>
      <c r="K151" s="231"/>
      <c r="L151" s="231"/>
      <c r="M151" s="231"/>
      <c r="N151" s="231"/>
      <c r="O151" s="231"/>
      <c r="P151" s="231"/>
      <c r="Q151" s="231"/>
      <c r="R151" s="231"/>
      <c r="S151" s="231"/>
      <c r="T151" s="232"/>
      <c r="U151" s="72" t="s">
        <v>22</v>
      </c>
      <c r="V151" s="233">
        <f t="shared" si="4"/>
        <v>0</v>
      </c>
      <c r="W151" s="233"/>
      <c r="X151" s="233"/>
      <c r="AE151" s="88"/>
      <c r="AF151" s="88"/>
      <c r="AG151" s="88"/>
      <c r="AH151" s="88"/>
      <c r="AI151" s="68"/>
      <c r="AJ151" s="68"/>
    </row>
    <row r="152" spans="2:36" ht="9.75" hidden="1" customHeight="1" outlineLevel="5" x14ac:dyDescent="0.3">
      <c r="B152" s="252"/>
      <c r="C152" s="252"/>
      <c r="D152" s="230">
        <f t="shared" si="0"/>
        <v>0</v>
      </c>
      <c r="E152" s="231"/>
      <c r="F152" s="231"/>
      <c r="G152" s="231"/>
      <c r="H152" s="231"/>
      <c r="I152" s="231"/>
      <c r="J152" s="231"/>
      <c r="K152" s="231"/>
      <c r="L152" s="231"/>
      <c r="M152" s="231"/>
      <c r="N152" s="231"/>
      <c r="O152" s="231"/>
      <c r="P152" s="231"/>
      <c r="Q152" s="231"/>
      <c r="R152" s="231"/>
      <c r="S152" s="231"/>
      <c r="T152" s="232"/>
      <c r="U152" s="72" t="s">
        <v>22</v>
      </c>
      <c r="V152" s="233">
        <f t="shared" si="4"/>
        <v>0</v>
      </c>
      <c r="W152" s="233"/>
      <c r="X152" s="233"/>
      <c r="AE152" s="88"/>
      <c r="AF152" s="88"/>
      <c r="AG152" s="88"/>
      <c r="AH152" s="88"/>
      <c r="AI152" s="68"/>
      <c r="AJ152" s="68"/>
    </row>
    <row r="153" spans="2:36" ht="9.75" hidden="1" customHeight="1" outlineLevel="5" x14ac:dyDescent="0.3">
      <c r="B153" s="252"/>
      <c r="C153" s="252"/>
      <c r="D153" s="230">
        <f t="shared" si="0"/>
        <v>0</v>
      </c>
      <c r="E153" s="231"/>
      <c r="F153" s="231"/>
      <c r="G153" s="231"/>
      <c r="H153" s="231"/>
      <c r="I153" s="231"/>
      <c r="J153" s="231"/>
      <c r="K153" s="231"/>
      <c r="L153" s="231"/>
      <c r="M153" s="231"/>
      <c r="N153" s="231"/>
      <c r="O153" s="231"/>
      <c r="P153" s="231"/>
      <c r="Q153" s="231"/>
      <c r="R153" s="231"/>
      <c r="S153" s="231"/>
      <c r="T153" s="232"/>
      <c r="U153" s="72" t="s">
        <v>22</v>
      </c>
      <c r="V153" s="233">
        <f t="shared" si="4"/>
        <v>0</v>
      </c>
      <c r="W153" s="233"/>
      <c r="X153" s="233"/>
      <c r="AE153" s="88"/>
      <c r="AF153" s="88"/>
      <c r="AG153" s="88"/>
      <c r="AH153" s="88"/>
      <c r="AI153" s="68"/>
      <c r="AJ153" s="68"/>
    </row>
    <row r="154" spans="2:36" ht="9.75" hidden="1" customHeight="1" outlineLevel="5" x14ac:dyDescent="0.3">
      <c r="B154" s="252"/>
      <c r="C154" s="252"/>
      <c r="D154" s="230">
        <f t="shared" si="0"/>
        <v>0</v>
      </c>
      <c r="E154" s="231"/>
      <c r="F154" s="231"/>
      <c r="G154" s="231"/>
      <c r="H154" s="231"/>
      <c r="I154" s="231"/>
      <c r="J154" s="231"/>
      <c r="K154" s="231"/>
      <c r="L154" s="231"/>
      <c r="M154" s="231"/>
      <c r="N154" s="231"/>
      <c r="O154" s="231"/>
      <c r="P154" s="231"/>
      <c r="Q154" s="231"/>
      <c r="R154" s="231"/>
      <c r="S154" s="231"/>
      <c r="T154" s="232"/>
      <c r="U154" s="72" t="s">
        <v>22</v>
      </c>
      <c r="V154" s="233">
        <f t="shared" si="4"/>
        <v>0</v>
      </c>
      <c r="W154" s="233"/>
      <c r="X154" s="233"/>
      <c r="AE154" s="88"/>
      <c r="AF154" s="88"/>
      <c r="AG154" s="88"/>
      <c r="AH154" s="88"/>
      <c r="AI154" s="68"/>
      <c r="AJ154" s="68"/>
    </row>
    <row r="155" spans="2:36" ht="9.75" hidden="1" customHeight="1" outlineLevel="5" x14ac:dyDescent="0.3">
      <c r="B155" s="252"/>
      <c r="C155" s="252"/>
      <c r="D155" s="230">
        <f t="shared" si="0"/>
        <v>0</v>
      </c>
      <c r="E155" s="231"/>
      <c r="F155" s="231"/>
      <c r="G155" s="231"/>
      <c r="H155" s="231"/>
      <c r="I155" s="231"/>
      <c r="J155" s="231"/>
      <c r="K155" s="231"/>
      <c r="L155" s="231"/>
      <c r="M155" s="231"/>
      <c r="N155" s="231"/>
      <c r="O155" s="231"/>
      <c r="P155" s="231"/>
      <c r="Q155" s="231"/>
      <c r="R155" s="231"/>
      <c r="S155" s="231"/>
      <c r="T155" s="232"/>
      <c r="U155" s="72" t="s">
        <v>22</v>
      </c>
      <c r="V155" s="233">
        <f t="shared" si="4"/>
        <v>0</v>
      </c>
      <c r="W155" s="233"/>
      <c r="X155" s="233"/>
      <c r="AE155" s="88"/>
      <c r="AF155" s="88"/>
      <c r="AG155" s="88"/>
      <c r="AH155" s="88"/>
      <c r="AI155" s="68"/>
      <c r="AJ155" s="68"/>
    </row>
    <row r="156" spans="2:36" ht="9.75" hidden="1" customHeight="1" outlineLevel="5" x14ac:dyDescent="0.3">
      <c r="B156" s="252"/>
      <c r="C156" s="252"/>
      <c r="D156" s="230">
        <f t="shared" si="0"/>
        <v>0</v>
      </c>
      <c r="E156" s="231"/>
      <c r="F156" s="231"/>
      <c r="G156" s="231"/>
      <c r="H156" s="231"/>
      <c r="I156" s="231"/>
      <c r="J156" s="231"/>
      <c r="K156" s="231"/>
      <c r="L156" s="231"/>
      <c r="M156" s="231"/>
      <c r="N156" s="231"/>
      <c r="O156" s="231"/>
      <c r="P156" s="231"/>
      <c r="Q156" s="231"/>
      <c r="R156" s="231"/>
      <c r="S156" s="231"/>
      <c r="T156" s="232"/>
      <c r="U156" s="72" t="s">
        <v>22</v>
      </c>
      <c r="V156" s="233">
        <f t="shared" si="4"/>
        <v>0</v>
      </c>
      <c r="W156" s="233"/>
      <c r="X156" s="233"/>
      <c r="AE156" s="88"/>
      <c r="AF156" s="88"/>
      <c r="AG156" s="88"/>
      <c r="AH156" s="88"/>
      <c r="AI156" s="68"/>
      <c r="AJ156" s="68"/>
    </row>
    <row r="157" spans="2:36" ht="9.75" hidden="1" customHeight="1" outlineLevel="5" x14ac:dyDescent="0.3">
      <c r="B157" s="252"/>
      <c r="C157" s="252"/>
      <c r="D157" s="230">
        <f t="shared" si="0"/>
        <v>0</v>
      </c>
      <c r="E157" s="231"/>
      <c r="F157" s="231"/>
      <c r="G157" s="231"/>
      <c r="H157" s="231"/>
      <c r="I157" s="231"/>
      <c r="J157" s="231"/>
      <c r="K157" s="231"/>
      <c r="L157" s="231"/>
      <c r="M157" s="231"/>
      <c r="N157" s="231"/>
      <c r="O157" s="231"/>
      <c r="P157" s="231"/>
      <c r="Q157" s="231"/>
      <c r="R157" s="231"/>
      <c r="S157" s="231"/>
      <c r="T157" s="232"/>
      <c r="U157" s="72" t="s">
        <v>22</v>
      </c>
      <c r="V157" s="233">
        <f t="shared" si="4"/>
        <v>0</v>
      </c>
      <c r="W157" s="233"/>
      <c r="X157" s="233"/>
      <c r="AE157" s="88"/>
      <c r="AF157" s="88"/>
      <c r="AG157" s="88"/>
      <c r="AH157" s="88"/>
      <c r="AI157" s="68"/>
      <c r="AJ157" s="68"/>
    </row>
    <row r="158" spans="2:36" ht="9.75" hidden="1" customHeight="1" outlineLevel="5" x14ac:dyDescent="0.3">
      <c r="B158" s="252"/>
      <c r="C158" s="252"/>
      <c r="D158" s="230">
        <f t="shared" si="0"/>
        <v>0</v>
      </c>
      <c r="E158" s="231"/>
      <c r="F158" s="231"/>
      <c r="G158" s="231"/>
      <c r="H158" s="231"/>
      <c r="I158" s="231"/>
      <c r="J158" s="231"/>
      <c r="K158" s="231"/>
      <c r="L158" s="231"/>
      <c r="M158" s="231"/>
      <c r="N158" s="231"/>
      <c r="O158" s="231"/>
      <c r="P158" s="231"/>
      <c r="Q158" s="231"/>
      <c r="R158" s="231"/>
      <c r="S158" s="231"/>
      <c r="T158" s="232"/>
      <c r="U158" s="72" t="s">
        <v>22</v>
      </c>
      <c r="V158" s="233">
        <f t="shared" si="4"/>
        <v>0</v>
      </c>
      <c r="W158" s="233"/>
      <c r="X158" s="233"/>
      <c r="AE158" s="88"/>
      <c r="AF158" s="88"/>
      <c r="AG158" s="88"/>
      <c r="AH158" s="88"/>
      <c r="AI158" s="68"/>
      <c r="AJ158" s="68"/>
    </row>
    <row r="159" spans="2:36" ht="9.75" hidden="1" customHeight="1" outlineLevel="5" x14ac:dyDescent="0.3">
      <c r="B159" s="252"/>
      <c r="C159" s="252"/>
      <c r="D159" s="230">
        <f t="shared" si="0"/>
        <v>0</v>
      </c>
      <c r="E159" s="231"/>
      <c r="F159" s="231"/>
      <c r="G159" s="231"/>
      <c r="H159" s="231"/>
      <c r="I159" s="231"/>
      <c r="J159" s="231"/>
      <c r="K159" s="231"/>
      <c r="L159" s="231"/>
      <c r="M159" s="231"/>
      <c r="N159" s="231"/>
      <c r="O159" s="231"/>
      <c r="P159" s="231"/>
      <c r="Q159" s="231"/>
      <c r="R159" s="231"/>
      <c r="S159" s="231"/>
      <c r="T159" s="232"/>
      <c r="U159" s="72" t="s">
        <v>22</v>
      </c>
      <c r="V159" s="233">
        <f t="shared" si="4"/>
        <v>0</v>
      </c>
      <c r="W159" s="233"/>
      <c r="X159" s="233"/>
      <c r="AE159" s="88"/>
      <c r="AF159" s="88"/>
      <c r="AG159" s="88"/>
      <c r="AH159" s="88"/>
      <c r="AI159" s="68"/>
      <c r="AJ159" s="68"/>
    </row>
    <row r="160" spans="2:36" ht="9.75" hidden="1" customHeight="1" outlineLevel="5" x14ac:dyDescent="0.3">
      <c r="B160" s="252"/>
      <c r="C160" s="252"/>
      <c r="D160" s="230">
        <f t="shared" si="0"/>
        <v>0</v>
      </c>
      <c r="E160" s="231"/>
      <c r="F160" s="231"/>
      <c r="G160" s="231"/>
      <c r="H160" s="231"/>
      <c r="I160" s="231"/>
      <c r="J160" s="231"/>
      <c r="K160" s="231"/>
      <c r="L160" s="231"/>
      <c r="M160" s="231"/>
      <c r="N160" s="231"/>
      <c r="O160" s="231"/>
      <c r="P160" s="231"/>
      <c r="Q160" s="231"/>
      <c r="R160" s="231"/>
      <c r="S160" s="231"/>
      <c r="T160" s="232"/>
      <c r="U160" s="72" t="s">
        <v>22</v>
      </c>
      <c r="V160" s="233">
        <f t="shared" si="4"/>
        <v>0</v>
      </c>
      <c r="W160" s="233"/>
      <c r="X160" s="233"/>
      <c r="AE160" s="88"/>
      <c r="AF160" s="88"/>
      <c r="AG160" s="88"/>
      <c r="AH160" s="88"/>
      <c r="AI160" s="68"/>
      <c r="AJ160" s="68"/>
    </row>
    <row r="161" spans="2:36" ht="9.75" hidden="1" customHeight="1" outlineLevel="5" x14ac:dyDescent="0.3">
      <c r="B161" s="252"/>
      <c r="C161" s="252"/>
      <c r="D161" s="230">
        <f t="shared" si="0"/>
        <v>0</v>
      </c>
      <c r="E161" s="231"/>
      <c r="F161" s="231"/>
      <c r="G161" s="231"/>
      <c r="H161" s="231"/>
      <c r="I161" s="231"/>
      <c r="J161" s="231"/>
      <c r="K161" s="231"/>
      <c r="L161" s="231"/>
      <c r="M161" s="231"/>
      <c r="N161" s="231"/>
      <c r="O161" s="231"/>
      <c r="P161" s="231"/>
      <c r="Q161" s="231"/>
      <c r="R161" s="231"/>
      <c r="S161" s="231"/>
      <c r="T161" s="232"/>
      <c r="U161" s="72" t="s">
        <v>22</v>
      </c>
      <c r="V161" s="233">
        <f t="shared" si="4"/>
        <v>0</v>
      </c>
      <c r="W161" s="233"/>
      <c r="X161" s="233"/>
      <c r="AE161" s="88"/>
      <c r="AF161" s="88"/>
      <c r="AG161" s="88"/>
      <c r="AH161" s="88"/>
      <c r="AI161" s="68"/>
      <c r="AJ161" s="68"/>
    </row>
    <row r="162" spans="2:36" ht="9.75" hidden="1" customHeight="1" outlineLevel="5" x14ac:dyDescent="0.3">
      <c r="B162" s="252"/>
      <c r="C162" s="252"/>
      <c r="D162" s="230">
        <f t="shared" si="0"/>
        <v>0</v>
      </c>
      <c r="E162" s="231"/>
      <c r="F162" s="231"/>
      <c r="G162" s="231"/>
      <c r="H162" s="231"/>
      <c r="I162" s="231"/>
      <c r="J162" s="231"/>
      <c r="K162" s="231"/>
      <c r="L162" s="231"/>
      <c r="M162" s="231"/>
      <c r="N162" s="231"/>
      <c r="O162" s="231"/>
      <c r="P162" s="231"/>
      <c r="Q162" s="231"/>
      <c r="R162" s="231"/>
      <c r="S162" s="231"/>
      <c r="T162" s="232"/>
      <c r="U162" s="72" t="s">
        <v>22</v>
      </c>
      <c r="V162" s="233">
        <f t="shared" si="4"/>
        <v>0</v>
      </c>
      <c r="W162" s="233"/>
      <c r="X162" s="233"/>
      <c r="AE162" s="88"/>
      <c r="AF162" s="88"/>
      <c r="AG162" s="88"/>
      <c r="AH162" s="88"/>
      <c r="AI162" s="68"/>
      <c r="AJ162" s="68"/>
    </row>
    <row r="163" spans="2:36" ht="9.75" hidden="1" customHeight="1" outlineLevel="5" x14ac:dyDescent="0.3">
      <c r="B163" s="252"/>
      <c r="C163" s="252"/>
      <c r="D163" s="230">
        <f t="shared" si="0"/>
        <v>0</v>
      </c>
      <c r="E163" s="231"/>
      <c r="F163" s="231"/>
      <c r="G163" s="231"/>
      <c r="H163" s="231"/>
      <c r="I163" s="231"/>
      <c r="J163" s="231"/>
      <c r="K163" s="231"/>
      <c r="L163" s="231"/>
      <c r="M163" s="231"/>
      <c r="N163" s="231"/>
      <c r="O163" s="231"/>
      <c r="P163" s="231"/>
      <c r="Q163" s="231"/>
      <c r="R163" s="231"/>
      <c r="S163" s="231"/>
      <c r="T163" s="232"/>
      <c r="U163" s="72" t="s">
        <v>22</v>
      </c>
      <c r="V163" s="233">
        <f t="shared" si="4"/>
        <v>0</v>
      </c>
      <c r="W163" s="233"/>
      <c r="X163" s="233"/>
      <c r="AE163" s="88"/>
      <c r="AF163" s="88"/>
      <c r="AG163" s="88"/>
      <c r="AH163" s="88"/>
      <c r="AI163" s="68"/>
      <c r="AJ163" s="68"/>
    </row>
    <row r="164" spans="2:36" ht="9.75" hidden="1" customHeight="1" outlineLevel="5" x14ac:dyDescent="0.3">
      <c r="B164" s="252"/>
      <c r="C164" s="252"/>
      <c r="D164" s="230">
        <f t="shared" si="0"/>
        <v>0</v>
      </c>
      <c r="E164" s="231"/>
      <c r="F164" s="231"/>
      <c r="G164" s="231"/>
      <c r="H164" s="231"/>
      <c r="I164" s="231"/>
      <c r="J164" s="231"/>
      <c r="K164" s="231"/>
      <c r="L164" s="231"/>
      <c r="M164" s="231"/>
      <c r="N164" s="231"/>
      <c r="O164" s="231"/>
      <c r="P164" s="231"/>
      <c r="Q164" s="231"/>
      <c r="R164" s="231"/>
      <c r="S164" s="231"/>
      <c r="T164" s="232"/>
      <c r="U164" s="72" t="s">
        <v>22</v>
      </c>
      <c r="V164" s="233">
        <f t="shared" si="4"/>
        <v>0</v>
      </c>
      <c r="W164" s="233"/>
      <c r="X164" s="233"/>
      <c r="AE164" s="88"/>
      <c r="AF164" s="88"/>
      <c r="AG164" s="88"/>
      <c r="AH164" s="88"/>
      <c r="AI164" s="68"/>
      <c r="AJ164" s="68"/>
    </row>
    <row r="165" spans="2:36" ht="9.75" hidden="1" customHeight="1" outlineLevel="5" x14ac:dyDescent="0.3">
      <c r="B165" s="252"/>
      <c r="C165" s="252"/>
      <c r="D165" s="230">
        <f t="shared" si="0"/>
        <v>0</v>
      </c>
      <c r="E165" s="231"/>
      <c r="F165" s="231"/>
      <c r="G165" s="231"/>
      <c r="H165" s="231"/>
      <c r="I165" s="231"/>
      <c r="J165" s="231"/>
      <c r="K165" s="231"/>
      <c r="L165" s="231"/>
      <c r="M165" s="231"/>
      <c r="N165" s="231"/>
      <c r="O165" s="231"/>
      <c r="P165" s="231"/>
      <c r="Q165" s="231"/>
      <c r="R165" s="231"/>
      <c r="S165" s="231"/>
      <c r="T165" s="232"/>
      <c r="U165" s="72" t="s">
        <v>22</v>
      </c>
      <c r="V165" s="233">
        <f t="shared" si="4"/>
        <v>0</v>
      </c>
      <c r="W165" s="233"/>
      <c r="X165" s="233"/>
      <c r="AE165" s="88"/>
      <c r="AF165" s="88"/>
      <c r="AG165" s="88"/>
      <c r="AH165" s="88"/>
      <c r="AI165" s="68"/>
      <c r="AJ165" s="68"/>
    </row>
    <row r="166" spans="2:36" ht="9.75" hidden="1" customHeight="1" outlineLevel="5" x14ac:dyDescent="0.3">
      <c r="B166" s="252"/>
      <c r="C166" s="252"/>
      <c r="D166" s="230">
        <f t="shared" si="0"/>
        <v>0</v>
      </c>
      <c r="E166" s="231"/>
      <c r="F166" s="231"/>
      <c r="G166" s="231"/>
      <c r="H166" s="231"/>
      <c r="I166" s="231"/>
      <c r="J166" s="231"/>
      <c r="K166" s="231"/>
      <c r="L166" s="231"/>
      <c r="M166" s="231"/>
      <c r="N166" s="231"/>
      <c r="O166" s="231"/>
      <c r="P166" s="231"/>
      <c r="Q166" s="231"/>
      <c r="R166" s="231"/>
      <c r="S166" s="231"/>
      <c r="T166" s="232"/>
      <c r="U166" s="72" t="s">
        <v>22</v>
      </c>
      <c r="V166" s="233">
        <f t="shared" si="4"/>
        <v>0</v>
      </c>
      <c r="W166" s="233"/>
      <c r="X166" s="233"/>
      <c r="AE166" s="88"/>
      <c r="AF166" s="88"/>
      <c r="AG166" s="88"/>
      <c r="AH166" s="88"/>
      <c r="AI166" s="68"/>
      <c r="AJ166" s="68"/>
    </row>
    <row r="167" spans="2:36" ht="9.75" hidden="1" customHeight="1" outlineLevel="5" x14ac:dyDescent="0.3">
      <c r="B167" s="252"/>
      <c r="C167" s="252"/>
      <c r="D167" s="230">
        <f t="shared" si="0"/>
        <v>0</v>
      </c>
      <c r="E167" s="231"/>
      <c r="F167" s="231"/>
      <c r="G167" s="231"/>
      <c r="H167" s="231"/>
      <c r="I167" s="231"/>
      <c r="J167" s="231"/>
      <c r="K167" s="231"/>
      <c r="L167" s="231"/>
      <c r="M167" s="231"/>
      <c r="N167" s="231"/>
      <c r="O167" s="231"/>
      <c r="P167" s="231"/>
      <c r="Q167" s="231"/>
      <c r="R167" s="231"/>
      <c r="S167" s="231"/>
      <c r="T167" s="232"/>
      <c r="U167" s="72" t="s">
        <v>22</v>
      </c>
      <c r="V167" s="233">
        <f t="shared" si="4"/>
        <v>0</v>
      </c>
      <c r="W167" s="233"/>
      <c r="X167" s="233"/>
      <c r="AE167" s="88"/>
      <c r="AF167" s="88"/>
      <c r="AG167" s="88"/>
      <c r="AH167" s="88"/>
      <c r="AI167" s="68"/>
      <c r="AJ167" s="68"/>
    </row>
    <row r="168" spans="2:36" ht="9.75" hidden="1" customHeight="1" outlineLevel="5" x14ac:dyDescent="0.3">
      <c r="B168" s="252"/>
      <c r="C168" s="252"/>
      <c r="D168" s="230">
        <f t="shared" si="0"/>
        <v>0</v>
      </c>
      <c r="E168" s="231"/>
      <c r="F168" s="231"/>
      <c r="G168" s="231"/>
      <c r="H168" s="231"/>
      <c r="I168" s="231"/>
      <c r="J168" s="231"/>
      <c r="K168" s="231"/>
      <c r="L168" s="231"/>
      <c r="M168" s="231"/>
      <c r="N168" s="231"/>
      <c r="O168" s="231"/>
      <c r="P168" s="231"/>
      <c r="Q168" s="231"/>
      <c r="R168" s="231"/>
      <c r="S168" s="231"/>
      <c r="T168" s="232"/>
      <c r="U168" s="72" t="s">
        <v>22</v>
      </c>
      <c r="V168" s="233">
        <f t="shared" si="4"/>
        <v>0</v>
      </c>
      <c r="W168" s="233"/>
      <c r="X168" s="233"/>
      <c r="AE168" s="88"/>
      <c r="AF168" s="88"/>
      <c r="AG168" s="88"/>
      <c r="AH168" s="88"/>
      <c r="AI168" s="68"/>
      <c r="AJ168" s="68"/>
    </row>
    <row r="169" spans="2:36" ht="9.75" hidden="1" customHeight="1" outlineLevel="5" x14ac:dyDescent="0.3">
      <c r="B169" s="252"/>
      <c r="C169" s="252"/>
      <c r="D169" s="230">
        <f t="shared" si="0"/>
        <v>0</v>
      </c>
      <c r="E169" s="231"/>
      <c r="F169" s="231"/>
      <c r="G169" s="231"/>
      <c r="H169" s="231"/>
      <c r="I169" s="231"/>
      <c r="J169" s="231"/>
      <c r="K169" s="231"/>
      <c r="L169" s="231"/>
      <c r="M169" s="231"/>
      <c r="N169" s="231"/>
      <c r="O169" s="231"/>
      <c r="P169" s="231"/>
      <c r="Q169" s="231"/>
      <c r="R169" s="231"/>
      <c r="S169" s="231"/>
      <c r="T169" s="232"/>
      <c r="U169" s="72" t="s">
        <v>22</v>
      </c>
      <c r="V169" s="233">
        <f t="shared" si="4"/>
        <v>0</v>
      </c>
      <c r="W169" s="233"/>
      <c r="X169" s="233"/>
      <c r="AE169" s="88"/>
      <c r="AF169" s="88"/>
      <c r="AG169" s="88"/>
      <c r="AH169" s="88"/>
      <c r="AI169" s="68"/>
      <c r="AJ169" s="68"/>
    </row>
    <row r="170" spans="2:36" ht="9.75" hidden="1" customHeight="1" outlineLevel="5" x14ac:dyDescent="0.3">
      <c r="B170" s="252"/>
      <c r="C170" s="252"/>
      <c r="D170" s="230">
        <f t="shared" si="0"/>
        <v>0</v>
      </c>
      <c r="E170" s="231"/>
      <c r="F170" s="231"/>
      <c r="G170" s="231"/>
      <c r="H170" s="231"/>
      <c r="I170" s="231"/>
      <c r="J170" s="231"/>
      <c r="K170" s="231"/>
      <c r="L170" s="231"/>
      <c r="M170" s="231"/>
      <c r="N170" s="231"/>
      <c r="O170" s="231"/>
      <c r="P170" s="231"/>
      <c r="Q170" s="231"/>
      <c r="R170" s="231"/>
      <c r="S170" s="231"/>
      <c r="T170" s="232"/>
      <c r="U170" s="72" t="s">
        <v>22</v>
      </c>
      <c r="V170" s="233">
        <f t="shared" si="4"/>
        <v>0</v>
      </c>
      <c r="W170" s="233"/>
      <c r="X170" s="233"/>
      <c r="AE170" s="88"/>
      <c r="AF170" s="88"/>
      <c r="AG170" s="88"/>
      <c r="AH170" s="88"/>
      <c r="AI170" s="68"/>
      <c r="AJ170" s="68"/>
    </row>
    <row r="171" spans="2:36" ht="9.75" hidden="1" customHeight="1" outlineLevel="5" x14ac:dyDescent="0.3">
      <c r="B171" s="252"/>
      <c r="C171" s="252"/>
      <c r="D171" s="230">
        <f t="shared" si="0"/>
        <v>0</v>
      </c>
      <c r="E171" s="231"/>
      <c r="F171" s="231"/>
      <c r="G171" s="231"/>
      <c r="H171" s="231"/>
      <c r="I171" s="231"/>
      <c r="J171" s="231"/>
      <c r="K171" s="231"/>
      <c r="L171" s="231"/>
      <c r="M171" s="231"/>
      <c r="N171" s="231"/>
      <c r="O171" s="231"/>
      <c r="P171" s="231"/>
      <c r="Q171" s="231"/>
      <c r="R171" s="231"/>
      <c r="S171" s="231"/>
      <c r="T171" s="232"/>
      <c r="U171" s="72" t="s">
        <v>22</v>
      </c>
      <c r="V171" s="233">
        <f t="shared" si="4"/>
        <v>0</v>
      </c>
      <c r="W171" s="233"/>
      <c r="X171" s="233"/>
      <c r="AE171" s="88"/>
      <c r="AF171" s="88"/>
      <c r="AG171" s="88"/>
      <c r="AH171" s="88"/>
      <c r="AI171" s="68"/>
      <c r="AJ171" s="68"/>
    </row>
    <row r="172" spans="2:36" ht="9.75" hidden="1" customHeight="1" outlineLevel="5" x14ac:dyDescent="0.3">
      <c r="B172" s="252"/>
      <c r="C172" s="252"/>
      <c r="D172" s="230">
        <f t="shared" si="0"/>
        <v>0</v>
      </c>
      <c r="E172" s="231"/>
      <c r="F172" s="231"/>
      <c r="G172" s="231"/>
      <c r="H172" s="231"/>
      <c r="I172" s="231"/>
      <c r="J172" s="231"/>
      <c r="K172" s="231"/>
      <c r="L172" s="231"/>
      <c r="M172" s="231"/>
      <c r="N172" s="231"/>
      <c r="O172" s="231"/>
      <c r="P172" s="231"/>
      <c r="Q172" s="231"/>
      <c r="R172" s="231"/>
      <c r="S172" s="231"/>
      <c r="T172" s="232"/>
      <c r="U172" s="72" t="s">
        <v>22</v>
      </c>
      <c r="V172" s="233">
        <f t="shared" si="4"/>
        <v>0</v>
      </c>
      <c r="W172" s="233"/>
      <c r="X172" s="233"/>
      <c r="AE172" s="88"/>
      <c r="AF172" s="88"/>
      <c r="AG172" s="88"/>
      <c r="AH172" s="88"/>
      <c r="AI172" s="68"/>
      <c r="AJ172" s="68"/>
    </row>
    <row r="173" spans="2:36" ht="9.75" hidden="1" customHeight="1" outlineLevel="5" x14ac:dyDescent="0.3">
      <c r="B173" s="252"/>
      <c r="C173" s="252"/>
      <c r="D173" s="230">
        <f t="shared" si="0"/>
        <v>0</v>
      </c>
      <c r="E173" s="231"/>
      <c r="F173" s="231"/>
      <c r="G173" s="231"/>
      <c r="H173" s="231"/>
      <c r="I173" s="231"/>
      <c r="J173" s="231"/>
      <c r="K173" s="231"/>
      <c r="L173" s="231"/>
      <c r="M173" s="231"/>
      <c r="N173" s="231"/>
      <c r="O173" s="231"/>
      <c r="P173" s="231"/>
      <c r="Q173" s="231"/>
      <c r="R173" s="231"/>
      <c r="S173" s="231"/>
      <c r="T173" s="232"/>
      <c r="U173" s="72" t="s">
        <v>22</v>
      </c>
      <c r="V173" s="233">
        <f t="shared" si="4"/>
        <v>0</v>
      </c>
      <c r="W173" s="233"/>
      <c r="X173" s="233"/>
      <c r="AE173" s="88"/>
      <c r="AF173" s="88"/>
      <c r="AG173" s="88"/>
      <c r="AH173" s="88"/>
      <c r="AI173" s="68"/>
      <c r="AJ173" s="68"/>
    </row>
    <row r="174" spans="2:36" ht="9.75" hidden="1" customHeight="1" outlineLevel="5" x14ac:dyDescent="0.3">
      <c r="B174" s="252"/>
      <c r="C174" s="252"/>
      <c r="D174" s="230">
        <f t="shared" si="0"/>
        <v>0</v>
      </c>
      <c r="E174" s="231"/>
      <c r="F174" s="231"/>
      <c r="G174" s="231"/>
      <c r="H174" s="231"/>
      <c r="I174" s="231"/>
      <c r="J174" s="231"/>
      <c r="K174" s="231"/>
      <c r="L174" s="231"/>
      <c r="M174" s="231"/>
      <c r="N174" s="231"/>
      <c r="O174" s="231"/>
      <c r="P174" s="231"/>
      <c r="Q174" s="231"/>
      <c r="R174" s="231"/>
      <c r="S174" s="231"/>
      <c r="T174" s="232"/>
      <c r="U174" s="72" t="s">
        <v>22</v>
      </c>
      <c r="V174" s="233">
        <f t="shared" si="4"/>
        <v>0</v>
      </c>
      <c r="W174" s="233"/>
      <c r="X174" s="233"/>
      <c r="AE174" s="88"/>
      <c r="AF174" s="88"/>
      <c r="AG174" s="88"/>
      <c r="AH174" s="88"/>
      <c r="AI174" s="68"/>
      <c r="AJ174" s="68"/>
    </row>
    <row r="175" spans="2:36" ht="9.75" hidden="1" customHeight="1" outlineLevel="5" x14ac:dyDescent="0.3">
      <c r="B175" s="252"/>
      <c r="C175" s="252"/>
      <c r="D175" s="230">
        <f t="shared" si="0"/>
        <v>0</v>
      </c>
      <c r="E175" s="231"/>
      <c r="F175" s="231"/>
      <c r="G175" s="231"/>
      <c r="H175" s="231"/>
      <c r="I175" s="231"/>
      <c r="J175" s="231"/>
      <c r="K175" s="231"/>
      <c r="L175" s="231"/>
      <c r="M175" s="231"/>
      <c r="N175" s="231"/>
      <c r="O175" s="231"/>
      <c r="P175" s="231"/>
      <c r="Q175" s="231"/>
      <c r="R175" s="231"/>
      <c r="S175" s="231"/>
      <c r="T175" s="232"/>
      <c r="U175" s="72" t="s">
        <v>22</v>
      </c>
      <c r="V175" s="233">
        <f t="shared" si="4"/>
        <v>0</v>
      </c>
      <c r="W175" s="233"/>
      <c r="X175" s="233"/>
      <c r="AE175" s="88"/>
      <c r="AF175" s="88"/>
      <c r="AG175" s="88"/>
      <c r="AH175" s="88"/>
      <c r="AI175" s="68"/>
      <c r="AJ175" s="68"/>
    </row>
    <row r="176" spans="2:36" ht="9.75" hidden="1" customHeight="1" outlineLevel="5" x14ac:dyDescent="0.3">
      <c r="B176" s="252"/>
      <c r="C176" s="252"/>
      <c r="D176" s="230">
        <f t="shared" si="0"/>
        <v>0</v>
      </c>
      <c r="E176" s="231"/>
      <c r="F176" s="231"/>
      <c r="G176" s="231"/>
      <c r="H176" s="231"/>
      <c r="I176" s="231"/>
      <c r="J176" s="231"/>
      <c r="K176" s="231"/>
      <c r="L176" s="231"/>
      <c r="M176" s="231"/>
      <c r="N176" s="231"/>
      <c r="O176" s="231"/>
      <c r="P176" s="231"/>
      <c r="Q176" s="231"/>
      <c r="R176" s="231"/>
      <c r="S176" s="231"/>
      <c r="T176" s="232"/>
      <c r="U176" s="72" t="s">
        <v>22</v>
      </c>
      <c r="V176" s="233">
        <f t="shared" si="4"/>
        <v>0</v>
      </c>
      <c r="W176" s="233"/>
      <c r="X176" s="233"/>
      <c r="AE176" s="88"/>
      <c r="AF176" s="88"/>
      <c r="AG176" s="88"/>
      <c r="AH176" s="88"/>
      <c r="AI176" s="68"/>
      <c r="AJ176" s="68"/>
    </row>
    <row r="177" spans="2:36" ht="9.75" hidden="1" customHeight="1" outlineLevel="5" x14ac:dyDescent="0.3">
      <c r="B177" s="252"/>
      <c r="C177" s="252"/>
      <c r="D177" s="230">
        <f t="shared" si="0"/>
        <v>0</v>
      </c>
      <c r="E177" s="231"/>
      <c r="F177" s="231"/>
      <c r="G177" s="231"/>
      <c r="H177" s="231"/>
      <c r="I177" s="231"/>
      <c r="J177" s="231"/>
      <c r="K177" s="231"/>
      <c r="L177" s="231"/>
      <c r="M177" s="231"/>
      <c r="N177" s="231"/>
      <c r="O177" s="231"/>
      <c r="P177" s="231"/>
      <c r="Q177" s="231"/>
      <c r="R177" s="231"/>
      <c r="S177" s="231"/>
      <c r="T177" s="232"/>
      <c r="U177" s="72" t="s">
        <v>22</v>
      </c>
      <c r="V177" s="233">
        <f t="shared" si="4"/>
        <v>0</v>
      </c>
      <c r="W177" s="233"/>
      <c r="X177" s="233"/>
      <c r="AE177" s="88"/>
      <c r="AF177" s="88"/>
      <c r="AG177" s="88"/>
      <c r="AH177" s="88"/>
      <c r="AI177" s="68"/>
      <c r="AJ177" s="68"/>
    </row>
    <row r="178" spans="2:36" ht="9.75" hidden="1" customHeight="1" outlineLevel="5" x14ac:dyDescent="0.3">
      <c r="B178" s="252"/>
      <c r="C178" s="252"/>
      <c r="D178" s="230">
        <f t="shared" si="0"/>
        <v>0</v>
      </c>
      <c r="E178" s="231"/>
      <c r="F178" s="231"/>
      <c r="G178" s="231"/>
      <c r="H178" s="231"/>
      <c r="I178" s="231"/>
      <c r="J178" s="231"/>
      <c r="K178" s="231"/>
      <c r="L178" s="231"/>
      <c r="M178" s="231"/>
      <c r="N178" s="231"/>
      <c r="O178" s="231"/>
      <c r="P178" s="231"/>
      <c r="Q178" s="231"/>
      <c r="R178" s="231"/>
      <c r="S178" s="231"/>
      <c r="T178" s="232"/>
      <c r="U178" s="72" t="s">
        <v>22</v>
      </c>
      <c r="V178" s="233">
        <f t="shared" si="4"/>
        <v>0</v>
      </c>
      <c r="W178" s="233"/>
      <c r="X178" s="233"/>
      <c r="AE178" s="88"/>
      <c r="AF178" s="88"/>
      <c r="AG178" s="88"/>
      <c r="AH178" s="88"/>
      <c r="AI178" s="68"/>
      <c r="AJ178" s="68"/>
    </row>
    <row r="179" spans="2:36" ht="9.75" hidden="1" customHeight="1" outlineLevel="5" x14ac:dyDescent="0.3">
      <c r="B179" s="252"/>
      <c r="C179" s="252"/>
      <c r="D179" s="230">
        <f t="shared" si="0"/>
        <v>0</v>
      </c>
      <c r="E179" s="231"/>
      <c r="F179" s="231"/>
      <c r="G179" s="231"/>
      <c r="H179" s="231"/>
      <c r="I179" s="231"/>
      <c r="J179" s="231"/>
      <c r="K179" s="231"/>
      <c r="L179" s="231"/>
      <c r="M179" s="231"/>
      <c r="N179" s="231"/>
      <c r="O179" s="231"/>
      <c r="P179" s="231"/>
      <c r="Q179" s="231"/>
      <c r="R179" s="231"/>
      <c r="S179" s="231"/>
      <c r="T179" s="232"/>
      <c r="U179" s="72" t="s">
        <v>22</v>
      </c>
      <c r="V179" s="233">
        <f t="shared" si="4"/>
        <v>0</v>
      </c>
      <c r="W179" s="233"/>
      <c r="X179" s="233"/>
      <c r="AE179" s="88"/>
      <c r="AF179" s="88"/>
      <c r="AG179" s="88"/>
      <c r="AH179" s="88"/>
      <c r="AI179" s="68"/>
      <c r="AJ179" s="68"/>
    </row>
    <row r="180" spans="2:36" ht="9.75" hidden="1" customHeight="1" outlineLevel="5" x14ac:dyDescent="0.3">
      <c r="B180" s="252"/>
      <c r="C180" s="252"/>
      <c r="D180" s="230">
        <f t="shared" si="0"/>
        <v>0</v>
      </c>
      <c r="E180" s="231"/>
      <c r="F180" s="231"/>
      <c r="G180" s="231"/>
      <c r="H180" s="231"/>
      <c r="I180" s="231"/>
      <c r="J180" s="231"/>
      <c r="K180" s="231"/>
      <c r="L180" s="231"/>
      <c r="M180" s="231"/>
      <c r="N180" s="231"/>
      <c r="O180" s="231"/>
      <c r="P180" s="231"/>
      <c r="Q180" s="231"/>
      <c r="R180" s="231"/>
      <c r="S180" s="231"/>
      <c r="T180" s="232"/>
      <c r="U180" s="72" t="s">
        <v>22</v>
      </c>
      <c r="V180" s="233">
        <f t="shared" si="4"/>
        <v>0</v>
      </c>
      <c r="W180" s="233"/>
      <c r="X180" s="233"/>
      <c r="AE180" s="88"/>
      <c r="AF180" s="88"/>
      <c r="AG180" s="88"/>
      <c r="AH180" s="88"/>
      <c r="AI180" s="68"/>
      <c r="AJ180" s="68"/>
    </row>
    <row r="181" spans="2:36" ht="9.75" hidden="1" customHeight="1" outlineLevel="5" x14ac:dyDescent="0.3">
      <c r="B181" s="252"/>
      <c r="C181" s="252"/>
      <c r="D181" s="230">
        <f t="shared" si="0"/>
        <v>0</v>
      </c>
      <c r="E181" s="231"/>
      <c r="F181" s="231"/>
      <c r="G181" s="231"/>
      <c r="H181" s="231"/>
      <c r="I181" s="231"/>
      <c r="J181" s="231"/>
      <c r="K181" s="231"/>
      <c r="L181" s="231"/>
      <c r="M181" s="231"/>
      <c r="N181" s="231"/>
      <c r="O181" s="231"/>
      <c r="P181" s="231"/>
      <c r="Q181" s="231"/>
      <c r="R181" s="231"/>
      <c r="S181" s="231"/>
      <c r="T181" s="232"/>
      <c r="U181" s="72" t="s">
        <v>22</v>
      </c>
      <c r="V181" s="233">
        <f t="shared" si="4"/>
        <v>0</v>
      </c>
      <c r="W181" s="233"/>
      <c r="X181" s="233"/>
      <c r="AE181" s="88"/>
      <c r="AF181" s="88"/>
      <c r="AG181" s="88"/>
      <c r="AH181" s="88"/>
      <c r="AI181" s="68"/>
      <c r="AJ181" s="68"/>
    </row>
    <row r="182" spans="2:36" ht="9.75" hidden="1" customHeight="1" outlineLevel="5" x14ac:dyDescent="0.3">
      <c r="B182" s="252"/>
      <c r="C182" s="252"/>
      <c r="D182" s="230">
        <f t="shared" si="0"/>
        <v>0</v>
      </c>
      <c r="E182" s="231"/>
      <c r="F182" s="231"/>
      <c r="G182" s="231"/>
      <c r="H182" s="231"/>
      <c r="I182" s="231"/>
      <c r="J182" s="231"/>
      <c r="K182" s="231"/>
      <c r="L182" s="231"/>
      <c r="M182" s="231"/>
      <c r="N182" s="231"/>
      <c r="O182" s="231"/>
      <c r="P182" s="231"/>
      <c r="Q182" s="231"/>
      <c r="R182" s="231"/>
      <c r="S182" s="231"/>
      <c r="T182" s="232"/>
      <c r="U182" s="72" t="s">
        <v>22</v>
      </c>
      <c r="V182" s="233">
        <f t="shared" si="4"/>
        <v>0</v>
      </c>
      <c r="W182" s="233"/>
      <c r="X182" s="233"/>
      <c r="AE182" s="88"/>
      <c r="AF182" s="88"/>
      <c r="AG182" s="88"/>
      <c r="AH182" s="88"/>
      <c r="AI182" s="68"/>
      <c r="AJ182" s="68"/>
    </row>
    <row r="183" spans="2:36" ht="9.75" hidden="1" customHeight="1" outlineLevel="5" x14ac:dyDescent="0.3">
      <c r="B183" s="252"/>
      <c r="C183" s="252"/>
      <c r="D183" s="230">
        <f t="shared" si="0"/>
        <v>0</v>
      </c>
      <c r="E183" s="231"/>
      <c r="F183" s="231"/>
      <c r="G183" s="231"/>
      <c r="H183" s="231"/>
      <c r="I183" s="231"/>
      <c r="J183" s="231"/>
      <c r="K183" s="231"/>
      <c r="L183" s="231"/>
      <c r="M183" s="231"/>
      <c r="N183" s="231"/>
      <c r="O183" s="231"/>
      <c r="P183" s="231"/>
      <c r="Q183" s="231"/>
      <c r="R183" s="231"/>
      <c r="S183" s="231"/>
      <c r="T183" s="232"/>
      <c r="U183" s="72" t="s">
        <v>22</v>
      </c>
      <c r="V183" s="233">
        <f t="shared" si="4"/>
        <v>0</v>
      </c>
      <c r="W183" s="233"/>
      <c r="X183" s="233"/>
      <c r="AE183" s="88"/>
      <c r="AF183" s="88"/>
      <c r="AG183" s="88"/>
      <c r="AH183" s="88"/>
      <c r="AI183" s="68"/>
      <c r="AJ183" s="68"/>
    </row>
    <row r="184" spans="2:36" ht="9.75" hidden="1" customHeight="1" outlineLevel="5" x14ac:dyDescent="0.3">
      <c r="B184" s="252"/>
      <c r="C184" s="252"/>
      <c r="D184" s="230">
        <f t="shared" si="0"/>
        <v>0</v>
      </c>
      <c r="E184" s="231"/>
      <c r="F184" s="231"/>
      <c r="G184" s="231"/>
      <c r="H184" s="231"/>
      <c r="I184" s="231"/>
      <c r="J184" s="231"/>
      <c r="K184" s="231"/>
      <c r="L184" s="231"/>
      <c r="M184" s="231"/>
      <c r="N184" s="231"/>
      <c r="O184" s="231"/>
      <c r="P184" s="231"/>
      <c r="Q184" s="231"/>
      <c r="R184" s="231"/>
      <c r="S184" s="231"/>
      <c r="T184" s="232"/>
      <c r="U184" s="72" t="s">
        <v>22</v>
      </c>
      <c r="V184" s="233">
        <f t="shared" si="4"/>
        <v>0</v>
      </c>
      <c r="W184" s="233"/>
      <c r="X184" s="233"/>
      <c r="AE184" s="88"/>
      <c r="AF184" s="88"/>
      <c r="AG184" s="88"/>
      <c r="AH184" s="88"/>
      <c r="AI184" s="68"/>
      <c r="AJ184" s="68"/>
    </row>
    <row r="185" spans="2:36" ht="9.75" hidden="1" customHeight="1" outlineLevel="5" x14ac:dyDescent="0.3">
      <c r="B185" s="252"/>
      <c r="C185" s="252"/>
      <c r="D185" s="230">
        <f t="shared" si="0"/>
        <v>0</v>
      </c>
      <c r="E185" s="231"/>
      <c r="F185" s="231"/>
      <c r="G185" s="231"/>
      <c r="H185" s="231"/>
      <c r="I185" s="231"/>
      <c r="J185" s="231"/>
      <c r="K185" s="231"/>
      <c r="L185" s="231"/>
      <c r="M185" s="231"/>
      <c r="N185" s="231"/>
      <c r="O185" s="231"/>
      <c r="P185" s="231"/>
      <c r="Q185" s="231"/>
      <c r="R185" s="231"/>
      <c r="S185" s="231"/>
      <c r="T185" s="232"/>
      <c r="U185" s="72" t="s">
        <v>22</v>
      </c>
      <c r="V185" s="233">
        <f t="shared" si="4"/>
        <v>0</v>
      </c>
      <c r="W185" s="233"/>
      <c r="X185" s="233"/>
      <c r="AE185" s="88"/>
      <c r="AF185" s="88"/>
      <c r="AG185" s="88"/>
      <c r="AH185" s="88"/>
      <c r="AI185" s="68"/>
      <c r="AJ185" s="68"/>
    </row>
    <row r="186" spans="2:36" ht="9.75" hidden="1" customHeight="1" outlineLevel="5" x14ac:dyDescent="0.3">
      <c r="B186" s="252"/>
      <c r="C186" s="252"/>
      <c r="D186" s="230">
        <f t="shared" si="0"/>
        <v>0</v>
      </c>
      <c r="E186" s="231"/>
      <c r="F186" s="231"/>
      <c r="G186" s="231"/>
      <c r="H186" s="231"/>
      <c r="I186" s="231"/>
      <c r="J186" s="231"/>
      <c r="K186" s="231"/>
      <c r="L186" s="231"/>
      <c r="M186" s="231"/>
      <c r="N186" s="231"/>
      <c r="O186" s="231"/>
      <c r="P186" s="231"/>
      <c r="Q186" s="231"/>
      <c r="R186" s="231"/>
      <c r="S186" s="231"/>
      <c r="T186" s="232"/>
      <c r="U186" s="72" t="s">
        <v>22</v>
      </c>
      <c r="V186" s="233">
        <f t="shared" si="4"/>
        <v>0</v>
      </c>
      <c r="W186" s="233"/>
      <c r="X186" s="233"/>
      <c r="AE186" s="88"/>
      <c r="AF186" s="88"/>
      <c r="AG186" s="88"/>
      <c r="AH186" s="88"/>
      <c r="AI186" s="68"/>
      <c r="AJ186" s="68"/>
    </row>
    <row r="187" spans="2:36" ht="9.75" hidden="1" customHeight="1" outlineLevel="5" x14ac:dyDescent="0.3">
      <c r="B187" s="252"/>
      <c r="C187" s="252"/>
      <c r="D187" s="230">
        <f t="shared" si="0"/>
        <v>0</v>
      </c>
      <c r="E187" s="231"/>
      <c r="F187" s="231"/>
      <c r="G187" s="231"/>
      <c r="H187" s="231"/>
      <c r="I187" s="231"/>
      <c r="J187" s="231"/>
      <c r="K187" s="231"/>
      <c r="L187" s="231"/>
      <c r="M187" s="231"/>
      <c r="N187" s="231"/>
      <c r="O187" s="231"/>
      <c r="P187" s="231"/>
      <c r="Q187" s="231"/>
      <c r="R187" s="231"/>
      <c r="S187" s="231"/>
      <c r="T187" s="232"/>
      <c r="U187" s="72" t="s">
        <v>22</v>
      </c>
      <c r="V187" s="233">
        <f t="shared" si="4"/>
        <v>0</v>
      </c>
      <c r="W187" s="233"/>
      <c r="X187" s="233"/>
      <c r="AE187" s="88"/>
      <c r="AF187" s="88"/>
      <c r="AG187" s="88"/>
      <c r="AH187" s="88"/>
      <c r="AI187" s="68"/>
      <c r="AJ187" s="68"/>
    </row>
    <row r="188" spans="2:36" ht="9.75" hidden="1" customHeight="1" outlineLevel="5" x14ac:dyDescent="0.3">
      <c r="B188" s="252"/>
      <c r="C188" s="252"/>
      <c r="D188" s="230">
        <f t="shared" si="0"/>
        <v>0</v>
      </c>
      <c r="E188" s="231"/>
      <c r="F188" s="231"/>
      <c r="G188" s="231"/>
      <c r="H188" s="231"/>
      <c r="I188" s="231"/>
      <c r="J188" s="231"/>
      <c r="K188" s="231"/>
      <c r="L188" s="231"/>
      <c r="M188" s="231"/>
      <c r="N188" s="231"/>
      <c r="O188" s="231"/>
      <c r="P188" s="231"/>
      <c r="Q188" s="231"/>
      <c r="R188" s="231"/>
      <c r="S188" s="231"/>
      <c r="T188" s="232"/>
      <c r="U188" s="72" t="s">
        <v>22</v>
      </c>
      <c r="V188" s="233">
        <f t="shared" si="4"/>
        <v>0</v>
      </c>
      <c r="W188" s="233"/>
      <c r="X188" s="233"/>
      <c r="AE188" s="88"/>
      <c r="AF188" s="88"/>
      <c r="AG188" s="88"/>
      <c r="AH188" s="88"/>
      <c r="AI188" s="68"/>
      <c r="AJ188" s="68"/>
    </row>
    <row r="189" spans="2:36" ht="9.75" hidden="1" customHeight="1" outlineLevel="5" x14ac:dyDescent="0.3">
      <c r="B189" s="252"/>
      <c r="C189" s="252"/>
      <c r="D189" s="230">
        <f t="shared" si="0"/>
        <v>0</v>
      </c>
      <c r="E189" s="231"/>
      <c r="F189" s="231"/>
      <c r="G189" s="231"/>
      <c r="H189" s="231"/>
      <c r="I189" s="231"/>
      <c r="J189" s="231"/>
      <c r="K189" s="231"/>
      <c r="L189" s="231"/>
      <c r="M189" s="231"/>
      <c r="N189" s="231"/>
      <c r="O189" s="231"/>
      <c r="P189" s="231"/>
      <c r="Q189" s="231"/>
      <c r="R189" s="231"/>
      <c r="S189" s="231"/>
      <c r="T189" s="232"/>
      <c r="U189" s="72" t="s">
        <v>22</v>
      </c>
      <c r="V189" s="233">
        <f t="shared" si="4"/>
        <v>0</v>
      </c>
      <c r="W189" s="233"/>
      <c r="X189" s="233"/>
      <c r="AE189" s="88"/>
      <c r="AF189" s="88"/>
      <c r="AG189" s="88"/>
      <c r="AH189" s="88"/>
      <c r="AI189" s="68"/>
      <c r="AJ189" s="68"/>
    </row>
    <row r="190" spans="2:36" ht="9.75" hidden="1" customHeight="1" outlineLevel="5" x14ac:dyDescent="0.3">
      <c r="B190" s="252"/>
      <c r="C190" s="252"/>
      <c r="D190" s="230">
        <f t="shared" si="0"/>
        <v>0</v>
      </c>
      <c r="E190" s="231"/>
      <c r="F190" s="231"/>
      <c r="G190" s="231"/>
      <c r="H190" s="231"/>
      <c r="I190" s="231"/>
      <c r="J190" s="231"/>
      <c r="K190" s="231"/>
      <c r="L190" s="231"/>
      <c r="M190" s="231"/>
      <c r="N190" s="231"/>
      <c r="O190" s="231"/>
      <c r="P190" s="231"/>
      <c r="Q190" s="231"/>
      <c r="R190" s="231"/>
      <c r="S190" s="231"/>
      <c r="T190" s="232"/>
      <c r="U190" s="72" t="s">
        <v>22</v>
      </c>
      <c r="V190" s="233">
        <f t="shared" si="4"/>
        <v>0</v>
      </c>
      <c r="W190" s="233"/>
      <c r="X190" s="233"/>
      <c r="AE190" s="88"/>
      <c r="AF190" s="88"/>
      <c r="AG190" s="88"/>
      <c r="AH190" s="88"/>
      <c r="AI190" s="68"/>
      <c r="AJ190" s="68"/>
    </row>
    <row r="191" spans="2:36" ht="9.75" hidden="1" customHeight="1" outlineLevel="5" x14ac:dyDescent="0.3">
      <c r="B191" s="252"/>
      <c r="C191" s="252"/>
      <c r="D191" s="230">
        <f t="shared" si="0"/>
        <v>0</v>
      </c>
      <c r="E191" s="231"/>
      <c r="F191" s="231"/>
      <c r="G191" s="231"/>
      <c r="H191" s="231"/>
      <c r="I191" s="231"/>
      <c r="J191" s="231"/>
      <c r="K191" s="231"/>
      <c r="L191" s="231"/>
      <c r="M191" s="231"/>
      <c r="N191" s="231"/>
      <c r="O191" s="231"/>
      <c r="P191" s="231"/>
      <c r="Q191" s="231"/>
      <c r="R191" s="231"/>
      <c r="S191" s="231"/>
      <c r="T191" s="232"/>
      <c r="U191" s="72" t="s">
        <v>22</v>
      </c>
      <c r="V191" s="233">
        <f t="shared" si="4"/>
        <v>0</v>
      </c>
      <c r="W191" s="233"/>
      <c r="X191" s="233"/>
      <c r="AE191" s="88"/>
      <c r="AF191" s="88"/>
      <c r="AG191" s="88"/>
      <c r="AH191" s="88"/>
      <c r="AI191" s="68"/>
      <c r="AJ191" s="68"/>
    </row>
    <row r="192" spans="2:36" ht="9.75" hidden="1" customHeight="1" outlineLevel="5" x14ac:dyDescent="0.3">
      <c r="B192" s="252"/>
      <c r="C192" s="252"/>
      <c r="D192" s="230">
        <f t="shared" si="0"/>
        <v>0</v>
      </c>
      <c r="E192" s="231"/>
      <c r="F192" s="231"/>
      <c r="G192" s="231"/>
      <c r="H192" s="231"/>
      <c r="I192" s="231"/>
      <c r="J192" s="231"/>
      <c r="K192" s="231"/>
      <c r="L192" s="231"/>
      <c r="M192" s="231"/>
      <c r="N192" s="231"/>
      <c r="O192" s="231"/>
      <c r="P192" s="231"/>
      <c r="Q192" s="231"/>
      <c r="R192" s="231"/>
      <c r="S192" s="231"/>
      <c r="T192" s="232"/>
      <c r="U192" s="72" t="s">
        <v>22</v>
      </c>
      <c r="V192" s="233">
        <f t="shared" si="4"/>
        <v>0</v>
      </c>
      <c r="W192" s="233"/>
      <c r="X192" s="233"/>
      <c r="AE192" s="88"/>
      <c r="AF192" s="88"/>
      <c r="AG192" s="88"/>
      <c r="AH192" s="88"/>
      <c r="AI192" s="68"/>
      <c r="AJ192" s="68"/>
    </row>
    <row r="193" spans="2:36" ht="9.75" hidden="1" customHeight="1" outlineLevel="5" x14ac:dyDescent="0.3">
      <c r="B193" s="252"/>
      <c r="C193" s="252"/>
      <c r="D193" s="230">
        <f t="shared" si="0"/>
        <v>0</v>
      </c>
      <c r="E193" s="231"/>
      <c r="F193" s="231"/>
      <c r="G193" s="231"/>
      <c r="H193" s="231"/>
      <c r="I193" s="231"/>
      <c r="J193" s="231"/>
      <c r="K193" s="231"/>
      <c r="L193" s="231"/>
      <c r="M193" s="231"/>
      <c r="N193" s="231"/>
      <c r="O193" s="231"/>
      <c r="P193" s="231"/>
      <c r="Q193" s="231"/>
      <c r="R193" s="231"/>
      <c r="S193" s="231"/>
      <c r="T193" s="232"/>
      <c r="U193" s="72" t="s">
        <v>22</v>
      </c>
      <c r="V193" s="233">
        <f t="shared" si="4"/>
        <v>0</v>
      </c>
      <c r="W193" s="233"/>
      <c r="X193" s="233"/>
      <c r="AE193" s="88"/>
      <c r="AF193" s="88"/>
      <c r="AG193" s="88"/>
      <c r="AH193" s="88"/>
      <c r="AI193" s="68"/>
      <c r="AJ193" s="68"/>
    </row>
    <row r="194" spans="2:36" ht="9.75" hidden="1" customHeight="1" outlineLevel="5" x14ac:dyDescent="0.3">
      <c r="B194" s="252"/>
      <c r="C194" s="252"/>
      <c r="D194" s="230">
        <f t="shared" si="0"/>
        <v>0</v>
      </c>
      <c r="E194" s="231"/>
      <c r="F194" s="231"/>
      <c r="G194" s="231"/>
      <c r="H194" s="231"/>
      <c r="I194" s="231"/>
      <c r="J194" s="231"/>
      <c r="K194" s="231"/>
      <c r="L194" s="231"/>
      <c r="M194" s="231"/>
      <c r="N194" s="231"/>
      <c r="O194" s="231"/>
      <c r="P194" s="231"/>
      <c r="Q194" s="231"/>
      <c r="R194" s="231"/>
      <c r="S194" s="231"/>
      <c r="T194" s="232"/>
      <c r="U194" s="72" t="s">
        <v>22</v>
      </c>
      <c r="V194" s="233">
        <f t="shared" si="4"/>
        <v>0</v>
      </c>
      <c r="W194" s="233"/>
      <c r="X194" s="233"/>
      <c r="AE194" s="88"/>
      <c r="AF194" s="88"/>
      <c r="AG194" s="88"/>
      <c r="AH194" s="88"/>
      <c r="AI194" s="68"/>
      <c r="AJ194" s="68"/>
    </row>
    <row r="195" spans="2:36" ht="9.75" hidden="1" customHeight="1" outlineLevel="5" x14ac:dyDescent="0.3">
      <c r="B195" s="252"/>
      <c r="C195" s="252"/>
      <c r="D195" s="230">
        <f t="shared" si="0"/>
        <v>0</v>
      </c>
      <c r="E195" s="231"/>
      <c r="F195" s="231"/>
      <c r="G195" s="231"/>
      <c r="H195" s="231"/>
      <c r="I195" s="231"/>
      <c r="J195" s="231"/>
      <c r="K195" s="231"/>
      <c r="L195" s="231"/>
      <c r="M195" s="231"/>
      <c r="N195" s="231"/>
      <c r="O195" s="231"/>
      <c r="P195" s="231"/>
      <c r="Q195" s="231"/>
      <c r="R195" s="231"/>
      <c r="S195" s="231"/>
      <c r="T195" s="232"/>
      <c r="U195" s="72" t="s">
        <v>22</v>
      </c>
      <c r="V195" s="233">
        <f t="shared" si="4"/>
        <v>0</v>
      </c>
      <c r="W195" s="233"/>
      <c r="X195" s="233"/>
      <c r="AE195" s="88"/>
      <c r="AF195" s="88"/>
      <c r="AG195" s="88"/>
      <c r="AH195" s="88"/>
      <c r="AI195" s="68"/>
      <c r="AJ195" s="68"/>
    </row>
    <row r="196" spans="2:36" ht="9.75" hidden="1" customHeight="1" outlineLevel="5" x14ac:dyDescent="0.3">
      <c r="B196" s="252"/>
      <c r="C196" s="252"/>
      <c r="D196" s="230">
        <f t="shared" si="0"/>
        <v>0</v>
      </c>
      <c r="E196" s="231"/>
      <c r="F196" s="231"/>
      <c r="G196" s="231"/>
      <c r="H196" s="231"/>
      <c r="I196" s="231"/>
      <c r="J196" s="231"/>
      <c r="K196" s="231"/>
      <c r="L196" s="231"/>
      <c r="M196" s="231"/>
      <c r="N196" s="231"/>
      <c r="O196" s="231"/>
      <c r="P196" s="231"/>
      <c r="Q196" s="231"/>
      <c r="R196" s="231"/>
      <c r="S196" s="231"/>
      <c r="T196" s="232"/>
      <c r="U196" s="72" t="s">
        <v>22</v>
      </c>
      <c r="V196" s="233">
        <f t="shared" si="4"/>
        <v>0</v>
      </c>
      <c r="W196" s="233"/>
      <c r="X196" s="233"/>
      <c r="AE196" s="88"/>
      <c r="AF196" s="88"/>
      <c r="AG196" s="88"/>
      <c r="AH196" s="88"/>
      <c r="AI196" s="68"/>
      <c r="AJ196" s="68"/>
    </row>
    <row r="197" spans="2:36" ht="9.75" hidden="1" customHeight="1" outlineLevel="5" x14ac:dyDescent="0.3">
      <c r="B197" s="252"/>
      <c r="C197" s="252"/>
      <c r="D197" s="230">
        <f t="shared" si="0"/>
        <v>0</v>
      </c>
      <c r="E197" s="231"/>
      <c r="F197" s="231"/>
      <c r="G197" s="231"/>
      <c r="H197" s="231"/>
      <c r="I197" s="231"/>
      <c r="J197" s="231"/>
      <c r="K197" s="231"/>
      <c r="L197" s="231"/>
      <c r="M197" s="231"/>
      <c r="N197" s="231"/>
      <c r="O197" s="231"/>
      <c r="P197" s="231"/>
      <c r="Q197" s="231"/>
      <c r="R197" s="231"/>
      <c r="S197" s="231"/>
      <c r="T197" s="232"/>
      <c r="U197" s="72" t="s">
        <v>22</v>
      </c>
      <c r="V197" s="233">
        <f t="shared" si="4"/>
        <v>0</v>
      </c>
      <c r="W197" s="233"/>
      <c r="X197" s="233"/>
      <c r="AE197" s="88"/>
      <c r="AF197" s="88"/>
      <c r="AG197" s="88"/>
      <c r="AH197" s="88"/>
      <c r="AI197" s="68"/>
      <c r="AJ197" s="68"/>
    </row>
    <row r="198" spans="2:36" ht="9.75" hidden="1" customHeight="1" outlineLevel="5" x14ac:dyDescent="0.3">
      <c r="B198" s="252"/>
      <c r="C198" s="252"/>
      <c r="D198" s="230">
        <f t="shared" si="0"/>
        <v>0</v>
      </c>
      <c r="E198" s="231"/>
      <c r="F198" s="231"/>
      <c r="G198" s="231"/>
      <c r="H198" s="231"/>
      <c r="I198" s="231"/>
      <c r="J198" s="231"/>
      <c r="K198" s="231"/>
      <c r="L198" s="231"/>
      <c r="M198" s="231"/>
      <c r="N198" s="231"/>
      <c r="O198" s="231"/>
      <c r="P198" s="231"/>
      <c r="Q198" s="231"/>
      <c r="R198" s="231"/>
      <c r="S198" s="231"/>
      <c r="T198" s="232"/>
      <c r="U198" s="72" t="s">
        <v>22</v>
      </c>
      <c r="V198" s="233">
        <f t="shared" si="4"/>
        <v>0</v>
      </c>
      <c r="W198" s="233"/>
      <c r="X198" s="233"/>
      <c r="AE198" s="88"/>
      <c r="AF198" s="88"/>
      <c r="AG198" s="88"/>
      <c r="AH198" s="88"/>
      <c r="AI198" s="68"/>
      <c r="AJ198" s="68"/>
    </row>
    <row r="199" spans="2:36" ht="9.75" hidden="1" customHeight="1" outlineLevel="5" x14ac:dyDescent="0.3">
      <c r="B199" s="252"/>
      <c r="C199" s="252"/>
      <c r="D199" s="230">
        <f t="shared" si="0"/>
        <v>0</v>
      </c>
      <c r="E199" s="231"/>
      <c r="F199" s="231"/>
      <c r="G199" s="231"/>
      <c r="H199" s="231"/>
      <c r="I199" s="231"/>
      <c r="J199" s="231"/>
      <c r="K199" s="231"/>
      <c r="L199" s="231"/>
      <c r="M199" s="231"/>
      <c r="N199" s="231"/>
      <c r="O199" s="231"/>
      <c r="P199" s="231"/>
      <c r="Q199" s="231"/>
      <c r="R199" s="231"/>
      <c r="S199" s="231"/>
      <c r="T199" s="232"/>
      <c r="U199" s="72" t="s">
        <v>22</v>
      </c>
      <c r="V199" s="233">
        <f t="shared" si="4"/>
        <v>0</v>
      </c>
      <c r="W199" s="233"/>
      <c r="X199" s="233"/>
      <c r="AE199" s="88"/>
      <c r="AF199" s="88"/>
      <c r="AG199" s="88"/>
      <c r="AH199" s="88"/>
      <c r="AI199" s="68"/>
      <c r="AJ199" s="68"/>
    </row>
    <row r="200" spans="2:36" ht="9.75" hidden="1" customHeight="1" outlineLevel="5" x14ac:dyDescent="0.3">
      <c r="B200" s="252"/>
      <c r="C200" s="252"/>
      <c r="D200" s="230">
        <f t="shared" si="0"/>
        <v>0</v>
      </c>
      <c r="E200" s="231"/>
      <c r="F200" s="231"/>
      <c r="G200" s="231"/>
      <c r="H200" s="231"/>
      <c r="I200" s="231"/>
      <c r="J200" s="231"/>
      <c r="K200" s="231"/>
      <c r="L200" s="231"/>
      <c r="M200" s="231"/>
      <c r="N200" s="231"/>
      <c r="O200" s="231"/>
      <c r="P200" s="231"/>
      <c r="Q200" s="231"/>
      <c r="R200" s="231"/>
      <c r="S200" s="231"/>
      <c r="T200" s="232"/>
      <c r="U200" s="72" t="s">
        <v>22</v>
      </c>
      <c r="V200" s="233">
        <f t="shared" si="4"/>
        <v>0</v>
      </c>
      <c r="W200" s="233"/>
      <c r="X200" s="233"/>
      <c r="AE200" s="88"/>
      <c r="AF200" s="88"/>
      <c r="AG200" s="88"/>
      <c r="AH200" s="88"/>
      <c r="AI200" s="68"/>
      <c r="AJ200" s="68"/>
    </row>
    <row r="201" spans="2:36" ht="9.75" hidden="1" customHeight="1" outlineLevel="5" x14ac:dyDescent="0.3">
      <c r="B201" s="252"/>
      <c r="C201" s="252"/>
      <c r="D201" s="230">
        <f t="shared" si="0"/>
        <v>0</v>
      </c>
      <c r="E201" s="231"/>
      <c r="F201" s="231"/>
      <c r="G201" s="231"/>
      <c r="H201" s="231"/>
      <c r="I201" s="231"/>
      <c r="J201" s="231"/>
      <c r="K201" s="231"/>
      <c r="L201" s="231"/>
      <c r="M201" s="231"/>
      <c r="N201" s="231"/>
      <c r="O201" s="231"/>
      <c r="P201" s="231"/>
      <c r="Q201" s="231"/>
      <c r="R201" s="231"/>
      <c r="S201" s="231"/>
      <c r="T201" s="232"/>
      <c r="U201" s="72" t="s">
        <v>22</v>
      </c>
      <c r="V201" s="233">
        <f t="shared" si="4"/>
        <v>0</v>
      </c>
      <c r="W201" s="233"/>
      <c r="X201" s="233"/>
      <c r="AE201" s="88"/>
      <c r="AF201" s="88"/>
      <c r="AG201" s="88"/>
      <c r="AH201" s="88"/>
      <c r="AI201" s="68"/>
      <c r="AJ201" s="68"/>
    </row>
    <row r="202" spans="2:36" ht="9.75" hidden="1" customHeight="1" outlineLevel="5" x14ac:dyDescent="0.3">
      <c r="B202" s="252"/>
      <c r="C202" s="252"/>
      <c r="D202" s="230">
        <f t="shared" si="0"/>
        <v>0</v>
      </c>
      <c r="E202" s="231"/>
      <c r="F202" s="231"/>
      <c r="G202" s="231"/>
      <c r="H202" s="231"/>
      <c r="I202" s="231"/>
      <c r="J202" s="231"/>
      <c r="K202" s="231"/>
      <c r="L202" s="231"/>
      <c r="M202" s="231"/>
      <c r="N202" s="231"/>
      <c r="O202" s="231"/>
      <c r="P202" s="231"/>
      <c r="Q202" s="231"/>
      <c r="R202" s="231"/>
      <c r="S202" s="231"/>
      <c r="T202" s="232"/>
      <c r="U202" s="72" t="s">
        <v>22</v>
      </c>
      <c r="V202" s="233">
        <f t="shared" si="4"/>
        <v>0</v>
      </c>
      <c r="W202" s="233"/>
      <c r="X202" s="233"/>
      <c r="AE202" s="88"/>
      <c r="AF202" s="88"/>
      <c r="AG202" s="88"/>
      <c r="AH202" s="88"/>
      <c r="AI202" s="68"/>
      <c r="AJ202" s="68"/>
    </row>
    <row r="203" spans="2:36" ht="9.75" hidden="1" customHeight="1" outlineLevel="5" x14ac:dyDescent="0.3">
      <c r="B203" s="252"/>
      <c r="C203" s="252"/>
      <c r="D203" s="230">
        <f t="shared" si="0"/>
        <v>0</v>
      </c>
      <c r="E203" s="231"/>
      <c r="F203" s="231"/>
      <c r="G203" s="231"/>
      <c r="H203" s="231"/>
      <c r="I203" s="231"/>
      <c r="J203" s="231"/>
      <c r="K203" s="231"/>
      <c r="L203" s="231"/>
      <c r="M203" s="231"/>
      <c r="N203" s="231"/>
      <c r="O203" s="231"/>
      <c r="P203" s="231"/>
      <c r="Q203" s="231"/>
      <c r="R203" s="231"/>
      <c r="S203" s="231"/>
      <c r="T203" s="232"/>
      <c r="U203" s="72" t="s">
        <v>22</v>
      </c>
      <c r="V203" s="233">
        <f t="shared" si="4"/>
        <v>0</v>
      </c>
      <c r="W203" s="233"/>
      <c r="X203" s="233"/>
      <c r="AE203" s="88"/>
      <c r="AF203" s="88"/>
      <c r="AG203" s="88"/>
      <c r="AH203" s="88"/>
      <c r="AI203" s="68"/>
      <c r="AJ203" s="68"/>
    </row>
    <row r="204" spans="2:36" ht="9.75" hidden="1" customHeight="1" outlineLevel="5" x14ac:dyDescent="0.3">
      <c r="B204" s="252"/>
      <c r="C204" s="252"/>
      <c r="D204" s="230">
        <f t="shared" si="0"/>
        <v>0</v>
      </c>
      <c r="E204" s="231"/>
      <c r="F204" s="231"/>
      <c r="G204" s="231"/>
      <c r="H204" s="231"/>
      <c r="I204" s="231"/>
      <c r="J204" s="231"/>
      <c r="K204" s="231"/>
      <c r="L204" s="231"/>
      <c r="M204" s="231"/>
      <c r="N204" s="231"/>
      <c r="O204" s="231"/>
      <c r="P204" s="231"/>
      <c r="Q204" s="231"/>
      <c r="R204" s="231"/>
      <c r="S204" s="231"/>
      <c r="T204" s="232"/>
      <c r="U204" s="72" t="s">
        <v>22</v>
      </c>
      <c r="V204" s="233">
        <f t="shared" si="4"/>
        <v>0</v>
      </c>
      <c r="W204" s="233"/>
      <c r="X204" s="233"/>
      <c r="AE204" s="88"/>
      <c r="AF204" s="88"/>
      <c r="AG204" s="88"/>
      <c r="AH204" s="88"/>
      <c r="AI204" s="68"/>
      <c r="AJ204" s="68"/>
    </row>
    <row r="205" spans="2:36" ht="9.75" hidden="1" customHeight="1" outlineLevel="5" x14ac:dyDescent="0.3">
      <c r="B205" s="252"/>
      <c r="C205" s="252"/>
      <c r="D205" s="230">
        <f t="shared" si="0"/>
        <v>0</v>
      </c>
      <c r="E205" s="231"/>
      <c r="F205" s="231"/>
      <c r="G205" s="231"/>
      <c r="H205" s="231"/>
      <c r="I205" s="231"/>
      <c r="J205" s="231"/>
      <c r="K205" s="231"/>
      <c r="L205" s="231"/>
      <c r="M205" s="231"/>
      <c r="N205" s="231"/>
      <c r="O205" s="231"/>
      <c r="P205" s="231"/>
      <c r="Q205" s="231"/>
      <c r="R205" s="231"/>
      <c r="S205" s="231"/>
      <c r="T205" s="232"/>
      <c r="U205" s="72" t="s">
        <v>22</v>
      </c>
      <c r="V205" s="233">
        <f t="shared" si="4"/>
        <v>0</v>
      </c>
      <c r="W205" s="233"/>
      <c r="X205" s="233"/>
      <c r="AE205" s="88"/>
      <c r="AF205" s="88"/>
      <c r="AG205" s="88"/>
      <c r="AH205" s="88"/>
      <c r="AI205" s="68"/>
      <c r="AJ205" s="68"/>
    </row>
    <row r="206" spans="2:36" ht="9.75" hidden="1" customHeight="1" outlineLevel="5" x14ac:dyDescent="0.3">
      <c r="B206" s="252"/>
      <c r="C206" s="252"/>
      <c r="D206" s="230">
        <f t="shared" si="0"/>
        <v>0</v>
      </c>
      <c r="E206" s="231"/>
      <c r="F206" s="231"/>
      <c r="G206" s="231"/>
      <c r="H206" s="231"/>
      <c r="I206" s="231"/>
      <c r="J206" s="231"/>
      <c r="K206" s="231"/>
      <c r="L206" s="231"/>
      <c r="M206" s="231"/>
      <c r="N206" s="231"/>
      <c r="O206" s="231"/>
      <c r="P206" s="231"/>
      <c r="Q206" s="231"/>
      <c r="R206" s="231"/>
      <c r="S206" s="231"/>
      <c r="T206" s="232"/>
      <c r="U206" s="72" t="s">
        <v>22</v>
      </c>
      <c r="V206" s="233">
        <f t="shared" si="4"/>
        <v>0</v>
      </c>
      <c r="W206" s="233"/>
      <c r="X206" s="233"/>
      <c r="AE206" s="88"/>
      <c r="AF206" s="88"/>
      <c r="AG206" s="88"/>
      <c r="AH206" s="88"/>
      <c r="AI206" s="68"/>
      <c r="AJ206" s="68"/>
    </row>
    <row r="207" spans="2:36" ht="9.75" hidden="1" customHeight="1" outlineLevel="5" x14ac:dyDescent="0.3">
      <c r="B207" s="252"/>
      <c r="C207" s="252"/>
      <c r="D207" s="230">
        <f t="shared" si="0"/>
        <v>0</v>
      </c>
      <c r="E207" s="231"/>
      <c r="F207" s="231"/>
      <c r="G207" s="231"/>
      <c r="H207" s="231"/>
      <c r="I207" s="231"/>
      <c r="J207" s="231"/>
      <c r="K207" s="231"/>
      <c r="L207" s="231"/>
      <c r="M207" s="231"/>
      <c r="N207" s="231"/>
      <c r="O207" s="231"/>
      <c r="P207" s="231"/>
      <c r="Q207" s="231"/>
      <c r="R207" s="231"/>
      <c r="S207" s="231"/>
      <c r="T207" s="232"/>
      <c r="U207" s="72" t="s">
        <v>22</v>
      </c>
      <c r="V207" s="233">
        <f t="shared" si="4"/>
        <v>0</v>
      </c>
      <c r="W207" s="233"/>
      <c r="X207" s="233"/>
      <c r="AE207" s="88"/>
      <c r="AF207" s="88"/>
      <c r="AG207" s="88"/>
      <c r="AH207" s="88"/>
      <c r="AI207" s="68"/>
      <c r="AJ207" s="68"/>
    </row>
    <row r="208" spans="2:36" ht="9.75" hidden="1" customHeight="1" outlineLevel="5" x14ac:dyDescent="0.3">
      <c r="B208" s="252"/>
      <c r="C208" s="252"/>
      <c r="D208" s="230">
        <f t="shared" si="0"/>
        <v>0</v>
      </c>
      <c r="E208" s="231"/>
      <c r="F208" s="231"/>
      <c r="G208" s="231"/>
      <c r="H208" s="231"/>
      <c r="I208" s="231"/>
      <c r="J208" s="231"/>
      <c r="K208" s="231"/>
      <c r="L208" s="231"/>
      <c r="M208" s="231"/>
      <c r="N208" s="231"/>
      <c r="O208" s="231"/>
      <c r="P208" s="231"/>
      <c r="Q208" s="231"/>
      <c r="R208" s="231"/>
      <c r="S208" s="231"/>
      <c r="T208" s="232"/>
      <c r="U208" s="72" t="s">
        <v>22</v>
      </c>
      <c r="V208" s="233">
        <f t="shared" si="4"/>
        <v>0</v>
      </c>
      <c r="W208" s="233"/>
      <c r="X208" s="233"/>
      <c r="AE208" s="88"/>
      <c r="AF208" s="88"/>
      <c r="AG208" s="88"/>
      <c r="AH208" s="88"/>
      <c r="AI208" s="68"/>
      <c r="AJ208" s="68"/>
    </row>
    <row r="209" spans="2:36" ht="9.75" hidden="1" customHeight="1" outlineLevel="5" x14ac:dyDescent="0.3">
      <c r="B209" s="252"/>
      <c r="C209" s="252"/>
      <c r="D209" s="230">
        <f t="shared" si="0"/>
        <v>0</v>
      </c>
      <c r="E209" s="231"/>
      <c r="F209" s="231"/>
      <c r="G209" s="231"/>
      <c r="H209" s="231"/>
      <c r="I209" s="231"/>
      <c r="J209" s="231"/>
      <c r="K209" s="231"/>
      <c r="L209" s="231"/>
      <c r="M209" s="231"/>
      <c r="N209" s="231"/>
      <c r="O209" s="231"/>
      <c r="P209" s="231"/>
      <c r="Q209" s="231"/>
      <c r="R209" s="231"/>
      <c r="S209" s="231"/>
      <c r="T209" s="232"/>
      <c r="U209" s="72" t="s">
        <v>22</v>
      </c>
      <c r="V209" s="233">
        <f t="shared" si="4"/>
        <v>0</v>
      </c>
      <c r="W209" s="233"/>
      <c r="X209" s="233"/>
      <c r="AE209" s="88"/>
      <c r="AF209" s="88"/>
      <c r="AG209" s="88"/>
      <c r="AH209" s="88"/>
      <c r="AI209" s="68"/>
      <c r="AJ209" s="68"/>
    </row>
    <row r="210" spans="2:36" ht="9.75" hidden="1" customHeight="1" outlineLevel="5" x14ac:dyDescent="0.3">
      <c r="B210" s="252"/>
      <c r="C210" s="252"/>
      <c r="D210" s="230">
        <f t="shared" si="0"/>
        <v>0</v>
      </c>
      <c r="E210" s="231"/>
      <c r="F210" s="231"/>
      <c r="G210" s="231"/>
      <c r="H210" s="231"/>
      <c r="I210" s="231"/>
      <c r="J210" s="231"/>
      <c r="K210" s="231"/>
      <c r="L210" s="231"/>
      <c r="M210" s="231"/>
      <c r="N210" s="231"/>
      <c r="O210" s="231"/>
      <c r="P210" s="231"/>
      <c r="Q210" s="231"/>
      <c r="R210" s="231"/>
      <c r="S210" s="231"/>
      <c r="T210" s="232"/>
      <c r="U210" s="72" t="s">
        <v>22</v>
      </c>
      <c r="V210" s="233">
        <f t="shared" si="4"/>
        <v>0</v>
      </c>
      <c r="W210" s="233"/>
      <c r="X210" s="233"/>
      <c r="AE210" s="88"/>
      <c r="AF210" s="88"/>
      <c r="AG210" s="88"/>
      <c r="AH210" s="88"/>
      <c r="AI210" s="68"/>
      <c r="AJ210" s="68"/>
    </row>
    <row r="211" spans="2:36" ht="9.75" hidden="1" customHeight="1" outlineLevel="5" x14ac:dyDescent="0.3">
      <c r="B211" s="252"/>
      <c r="C211" s="252"/>
      <c r="D211" s="230">
        <f t="shared" si="0"/>
        <v>0</v>
      </c>
      <c r="E211" s="231"/>
      <c r="F211" s="231"/>
      <c r="G211" s="231"/>
      <c r="H211" s="231"/>
      <c r="I211" s="231"/>
      <c r="J211" s="231"/>
      <c r="K211" s="231"/>
      <c r="L211" s="231"/>
      <c r="M211" s="231"/>
      <c r="N211" s="231"/>
      <c r="O211" s="231"/>
      <c r="P211" s="231"/>
      <c r="Q211" s="231"/>
      <c r="R211" s="231"/>
      <c r="S211" s="231"/>
      <c r="T211" s="232"/>
      <c r="U211" s="72" t="s">
        <v>22</v>
      </c>
      <c r="V211" s="233">
        <f t="shared" si="4"/>
        <v>0</v>
      </c>
      <c r="W211" s="233"/>
      <c r="X211" s="233"/>
      <c r="AE211" s="88"/>
      <c r="AF211" s="88"/>
      <c r="AG211" s="88"/>
      <c r="AH211" s="88"/>
      <c r="AI211" s="68"/>
      <c r="AJ211" s="68"/>
    </row>
    <row r="212" spans="2:36" ht="9.75" hidden="1" customHeight="1" outlineLevel="5" x14ac:dyDescent="0.3">
      <c r="B212" s="252"/>
      <c r="C212" s="252"/>
      <c r="D212" s="230">
        <f t="shared" si="0"/>
        <v>0</v>
      </c>
      <c r="E212" s="231"/>
      <c r="F212" s="231"/>
      <c r="G212" s="231"/>
      <c r="H212" s="231"/>
      <c r="I212" s="231"/>
      <c r="J212" s="231"/>
      <c r="K212" s="231"/>
      <c r="L212" s="231"/>
      <c r="M212" s="231"/>
      <c r="N212" s="231"/>
      <c r="O212" s="231"/>
      <c r="P212" s="231"/>
      <c r="Q212" s="231"/>
      <c r="R212" s="231"/>
      <c r="S212" s="231"/>
      <c r="T212" s="232"/>
      <c r="U212" s="72" t="s">
        <v>22</v>
      </c>
      <c r="V212" s="233">
        <f t="shared" si="4"/>
        <v>0</v>
      </c>
      <c r="W212" s="233"/>
      <c r="X212" s="233"/>
      <c r="AE212" s="88"/>
      <c r="AF212" s="88"/>
      <c r="AG212" s="88"/>
      <c r="AH212" s="88"/>
      <c r="AI212" s="68"/>
      <c r="AJ212" s="68"/>
    </row>
    <row r="213" spans="2:36" ht="9.75" hidden="1" customHeight="1" outlineLevel="5" x14ac:dyDescent="0.3">
      <c r="B213" s="252"/>
      <c r="C213" s="252"/>
      <c r="D213" s="230">
        <f t="shared" si="0"/>
        <v>0</v>
      </c>
      <c r="E213" s="231"/>
      <c r="F213" s="231"/>
      <c r="G213" s="231"/>
      <c r="H213" s="231"/>
      <c r="I213" s="231"/>
      <c r="J213" s="231"/>
      <c r="K213" s="231"/>
      <c r="L213" s="231"/>
      <c r="M213" s="231"/>
      <c r="N213" s="231"/>
      <c r="O213" s="231"/>
      <c r="P213" s="231"/>
      <c r="Q213" s="231"/>
      <c r="R213" s="231"/>
      <c r="S213" s="231"/>
      <c r="T213" s="232"/>
      <c r="U213" s="72" t="s">
        <v>22</v>
      </c>
      <c r="V213" s="233">
        <f t="shared" si="4"/>
        <v>0</v>
      </c>
      <c r="W213" s="233"/>
      <c r="X213" s="233"/>
      <c r="AE213" s="88"/>
      <c r="AF213" s="88"/>
      <c r="AG213" s="88"/>
      <c r="AH213" s="88"/>
      <c r="AI213" s="68"/>
      <c r="AJ213" s="68"/>
    </row>
    <row r="214" spans="2:36" ht="9.75" hidden="1" customHeight="1" outlineLevel="5" x14ac:dyDescent="0.3">
      <c r="B214" s="252"/>
      <c r="C214" s="252"/>
      <c r="D214" s="230">
        <f t="shared" si="0"/>
        <v>0</v>
      </c>
      <c r="E214" s="231"/>
      <c r="F214" s="231"/>
      <c r="G214" s="231"/>
      <c r="H214" s="231"/>
      <c r="I214" s="231"/>
      <c r="J214" s="231"/>
      <c r="K214" s="231"/>
      <c r="L214" s="231"/>
      <c r="M214" s="231"/>
      <c r="N214" s="231"/>
      <c r="O214" s="231"/>
      <c r="P214" s="231"/>
      <c r="Q214" s="231"/>
      <c r="R214" s="231"/>
      <c r="S214" s="231"/>
      <c r="T214" s="232"/>
      <c r="U214" s="72" t="s">
        <v>22</v>
      </c>
      <c r="V214" s="233">
        <f t="shared" si="4"/>
        <v>0</v>
      </c>
      <c r="W214" s="233"/>
      <c r="X214" s="233"/>
      <c r="AE214" s="88"/>
      <c r="AF214" s="88"/>
      <c r="AG214" s="88"/>
      <c r="AH214" s="88"/>
      <c r="AI214" s="68"/>
      <c r="AJ214" s="68"/>
    </row>
    <row r="215" spans="2:36" ht="9.75" hidden="1" customHeight="1" outlineLevel="5" x14ac:dyDescent="0.3">
      <c r="B215" s="252"/>
      <c r="C215" s="252"/>
      <c r="D215" s="230">
        <f t="shared" si="0"/>
        <v>0</v>
      </c>
      <c r="E215" s="231"/>
      <c r="F215" s="231"/>
      <c r="G215" s="231"/>
      <c r="H215" s="231"/>
      <c r="I215" s="231"/>
      <c r="J215" s="231"/>
      <c r="K215" s="231"/>
      <c r="L215" s="231"/>
      <c r="M215" s="231"/>
      <c r="N215" s="231"/>
      <c r="O215" s="231"/>
      <c r="P215" s="231"/>
      <c r="Q215" s="231"/>
      <c r="R215" s="231"/>
      <c r="S215" s="231"/>
      <c r="T215" s="232"/>
      <c r="U215" s="72" t="s">
        <v>22</v>
      </c>
      <c r="V215" s="233">
        <f t="shared" si="4"/>
        <v>0</v>
      </c>
      <c r="W215" s="233"/>
      <c r="X215" s="233"/>
      <c r="AE215" s="88"/>
      <c r="AF215" s="88"/>
      <c r="AG215" s="88"/>
      <c r="AH215" s="88"/>
      <c r="AI215" s="68"/>
      <c r="AJ215" s="68"/>
    </row>
    <row r="216" spans="2:36" ht="9.75" hidden="1" customHeight="1" outlineLevel="5" x14ac:dyDescent="0.3">
      <c r="B216" s="252"/>
      <c r="C216" s="252"/>
      <c r="D216" s="230">
        <f t="shared" si="0"/>
        <v>0</v>
      </c>
      <c r="E216" s="231"/>
      <c r="F216" s="231"/>
      <c r="G216" s="231"/>
      <c r="H216" s="231"/>
      <c r="I216" s="231"/>
      <c r="J216" s="231"/>
      <c r="K216" s="231"/>
      <c r="L216" s="231"/>
      <c r="M216" s="231"/>
      <c r="N216" s="231"/>
      <c r="O216" s="231"/>
      <c r="P216" s="231"/>
      <c r="Q216" s="231"/>
      <c r="R216" s="231"/>
      <c r="S216" s="231"/>
      <c r="T216" s="232"/>
      <c r="U216" s="72" t="s">
        <v>22</v>
      </c>
      <c r="V216" s="233">
        <f t="shared" si="4"/>
        <v>0</v>
      </c>
      <c r="W216" s="233"/>
      <c r="X216" s="233"/>
      <c r="AE216" s="88"/>
      <c r="AF216" s="88"/>
      <c r="AG216" s="88"/>
      <c r="AH216" s="88"/>
      <c r="AI216" s="68"/>
      <c r="AJ216" s="68"/>
    </row>
    <row r="217" spans="2:36" ht="9.75" hidden="1" customHeight="1" outlineLevel="5" x14ac:dyDescent="0.3">
      <c r="B217" s="252"/>
      <c r="C217" s="252"/>
      <c r="D217" s="230">
        <f t="shared" si="0"/>
        <v>0</v>
      </c>
      <c r="E217" s="231"/>
      <c r="F217" s="231"/>
      <c r="G217" s="231"/>
      <c r="H217" s="231"/>
      <c r="I217" s="231"/>
      <c r="J217" s="231"/>
      <c r="K217" s="231"/>
      <c r="L217" s="231"/>
      <c r="M217" s="231"/>
      <c r="N217" s="231"/>
      <c r="O217" s="231"/>
      <c r="P217" s="231"/>
      <c r="Q217" s="231"/>
      <c r="R217" s="231"/>
      <c r="S217" s="231"/>
      <c r="T217" s="232"/>
      <c r="U217" s="72" t="s">
        <v>22</v>
      </c>
      <c r="V217" s="233">
        <f t="shared" si="4"/>
        <v>0</v>
      </c>
      <c r="W217" s="233"/>
      <c r="X217" s="233"/>
      <c r="AE217" s="88"/>
      <c r="AF217" s="88"/>
      <c r="AG217" s="88"/>
      <c r="AH217" s="88"/>
      <c r="AI217" s="68"/>
      <c r="AJ217" s="68"/>
    </row>
    <row r="218" spans="2:36" ht="9.75" hidden="1" customHeight="1" outlineLevel="5" x14ac:dyDescent="0.3">
      <c r="B218" s="252"/>
      <c r="C218" s="252"/>
      <c r="D218" s="230">
        <f t="shared" si="0"/>
        <v>0</v>
      </c>
      <c r="E218" s="231"/>
      <c r="F218" s="231"/>
      <c r="G218" s="231"/>
      <c r="H218" s="231"/>
      <c r="I218" s="231"/>
      <c r="J218" s="231"/>
      <c r="K218" s="231"/>
      <c r="L218" s="231"/>
      <c r="M218" s="231"/>
      <c r="N218" s="231"/>
      <c r="O218" s="231"/>
      <c r="P218" s="231"/>
      <c r="Q218" s="231"/>
      <c r="R218" s="231"/>
      <c r="S218" s="231"/>
      <c r="T218" s="232"/>
      <c r="U218" s="72" t="s">
        <v>22</v>
      </c>
      <c r="V218" s="233">
        <f t="shared" si="4"/>
        <v>0</v>
      </c>
      <c r="W218" s="233"/>
      <c r="X218" s="233"/>
      <c r="AE218" s="88"/>
      <c r="AF218" s="88"/>
      <c r="AG218" s="88"/>
      <c r="AH218" s="88"/>
      <c r="AI218" s="68"/>
      <c r="AJ218" s="68"/>
    </row>
    <row r="219" spans="2:36" ht="9.75" hidden="1" customHeight="1" outlineLevel="5" x14ac:dyDescent="0.3">
      <c r="B219" s="252"/>
      <c r="C219" s="252"/>
      <c r="D219" s="230">
        <f t="shared" si="0"/>
        <v>0</v>
      </c>
      <c r="E219" s="231"/>
      <c r="F219" s="231"/>
      <c r="G219" s="231"/>
      <c r="H219" s="231"/>
      <c r="I219" s="231"/>
      <c r="J219" s="231"/>
      <c r="K219" s="231"/>
      <c r="L219" s="231"/>
      <c r="M219" s="231"/>
      <c r="N219" s="231"/>
      <c r="O219" s="231"/>
      <c r="P219" s="231"/>
      <c r="Q219" s="231"/>
      <c r="R219" s="231"/>
      <c r="S219" s="231"/>
      <c r="T219" s="232"/>
      <c r="U219" s="72" t="s">
        <v>22</v>
      </c>
      <c r="V219" s="233">
        <f t="shared" si="4"/>
        <v>0</v>
      </c>
      <c r="W219" s="233"/>
      <c r="X219" s="233"/>
      <c r="AE219" s="88"/>
      <c r="AF219" s="88"/>
      <c r="AG219" s="88"/>
      <c r="AH219" s="88"/>
      <c r="AI219" s="68"/>
      <c r="AJ219" s="68"/>
    </row>
    <row r="220" spans="2:36" ht="9.75" hidden="1" customHeight="1" outlineLevel="5" x14ac:dyDescent="0.3">
      <c r="B220" s="252"/>
      <c r="C220" s="252"/>
      <c r="D220" s="230">
        <f t="shared" si="0"/>
        <v>0</v>
      </c>
      <c r="E220" s="231"/>
      <c r="F220" s="231"/>
      <c r="G220" s="231"/>
      <c r="H220" s="231"/>
      <c r="I220" s="231"/>
      <c r="J220" s="231"/>
      <c r="K220" s="231"/>
      <c r="L220" s="231"/>
      <c r="M220" s="231"/>
      <c r="N220" s="231"/>
      <c r="O220" s="231"/>
      <c r="P220" s="231"/>
      <c r="Q220" s="231"/>
      <c r="R220" s="231"/>
      <c r="S220" s="231"/>
      <c r="T220" s="232"/>
      <c r="U220" s="72" t="s">
        <v>22</v>
      </c>
      <c r="V220" s="233">
        <f t="shared" si="4"/>
        <v>0</v>
      </c>
      <c r="W220" s="233"/>
      <c r="X220" s="233"/>
      <c r="AE220" s="88"/>
      <c r="AF220" s="88"/>
      <c r="AG220" s="88"/>
      <c r="AH220" s="88"/>
      <c r="AI220" s="68"/>
      <c r="AJ220" s="68"/>
    </row>
    <row r="221" spans="2:36" ht="9.75" hidden="1" customHeight="1" outlineLevel="5" x14ac:dyDescent="0.3">
      <c r="B221" s="252"/>
      <c r="C221" s="252"/>
      <c r="D221" s="230">
        <f t="shared" si="0"/>
        <v>0</v>
      </c>
      <c r="E221" s="231"/>
      <c r="F221" s="231"/>
      <c r="G221" s="231"/>
      <c r="H221" s="231"/>
      <c r="I221" s="231"/>
      <c r="J221" s="231"/>
      <c r="K221" s="231"/>
      <c r="L221" s="231"/>
      <c r="M221" s="231"/>
      <c r="N221" s="231"/>
      <c r="O221" s="231"/>
      <c r="P221" s="231"/>
      <c r="Q221" s="231"/>
      <c r="R221" s="231"/>
      <c r="S221" s="231"/>
      <c r="T221" s="232"/>
      <c r="U221" s="72" t="s">
        <v>22</v>
      </c>
      <c r="V221" s="233">
        <f t="shared" si="4"/>
        <v>0</v>
      </c>
      <c r="W221" s="233"/>
      <c r="X221" s="233"/>
      <c r="AE221" s="88"/>
      <c r="AF221" s="88"/>
      <c r="AG221" s="88"/>
      <c r="AH221" s="88"/>
      <c r="AI221" s="68"/>
      <c r="AJ221" s="68"/>
    </row>
    <row r="222" spans="2:36" ht="9.75" hidden="1" customHeight="1" outlineLevel="5" x14ac:dyDescent="0.3">
      <c r="B222" s="252"/>
      <c r="C222" s="252"/>
      <c r="D222" s="230">
        <f t="shared" si="0"/>
        <v>0</v>
      </c>
      <c r="E222" s="231"/>
      <c r="F222" s="231"/>
      <c r="G222" s="231"/>
      <c r="H222" s="231"/>
      <c r="I222" s="231"/>
      <c r="J222" s="231"/>
      <c r="K222" s="231"/>
      <c r="L222" s="231"/>
      <c r="M222" s="231"/>
      <c r="N222" s="231"/>
      <c r="O222" s="231"/>
      <c r="P222" s="231"/>
      <c r="Q222" s="231"/>
      <c r="R222" s="231"/>
      <c r="S222" s="231"/>
      <c r="T222" s="232"/>
      <c r="U222" s="72" t="s">
        <v>22</v>
      </c>
      <c r="V222" s="233">
        <f t="shared" si="4"/>
        <v>0</v>
      </c>
      <c r="W222" s="233"/>
      <c r="X222" s="233"/>
      <c r="AE222" s="88"/>
      <c r="AF222" s="88"/>
      <c r="AG222" s="88"/>
      <c r="AH222" s="88"/>
      <c r="AI222" s="68"/>
      <c r="AJ222" s="68"/>
    </row>
    <row r="223" spans="2:36" ht="9.75" hidden="1" customHeight="1" outlineLevel="5" x14ac:dyDescent="0.3">
      <c r="B223" s="252"/>
      <c r="C223" s="252"/>
      <c r="D223" s="230">
        <f t="shared" si="0"/>
        <v>0</v>
      </c>
      <c r="E223" s="231"/>
      <c r="F223" s="231"/>
      <c r="G223" s="231"/>
      <c r="H223" s="231"/>
      <c r="I223" s="231"/>
      <c r="J223" s="231"/>
      <c r="K223" s="231"/>
      <c r="L223" s="231"/>
      <c r="M223" s="231"/>
      <c r="N223" s="231"/>
      <c r="O223" s="231"/>
      <c r="P223" s="231"/>
      <c r="Q223" s="231"/>
      <c r="R223" s="231"/>
      <c r="S223" s="231"/>
      <c r="T223" s="232"/>
      <c r="U223" s="72" t="s">
        <v>22</v>
      </c>
      <c r="V223" s="233">
        <f t="shared" si="4"/>
        <v>0</v>
      </c>
      <c r="W223" s="233"/>
      <c r="X223" s="233"/>
      <c r="AE223" s="88"/>
      <c r="AF223" s="88"/>
      <c r="AG223" s="88"/>
      <c r="AH223" s="88"/>
      <c r="AI223" s="68"/>
      <c r="AJ223" s="68"/>
    </row>
    <row r="224" spans="2:36" ht="9.75" hidden="1" customHeight="1" outlineLevel="5" x14ac:dyDescent="0.3">
      <c r="B224" s="252"/>
      <c r="C224" s="252"/>
      <c r="D224" s="230">
        <f t="shared" si="0"/>
        <v>0</v>
      </c>
      <c r="E224" s="231"/>
      <c r="F224" s="231"/>
      <c r="G224" s="231"/>
      <c r="H224" s="231"/>
      <c r="I224" s="231"/>
      <c r="J224" s="231"/>
      <c r="K224" s="231"/>
      <c r="L224" s="231"/>
      <c r="M224" s="231"/>
      <c r="N224" s="231"/>
      <c r="O224" s="231"/>
      <c r="P224" s="231"/>
      <c r="Q224" s="231"/>
      <c r="R224" s="231"/>
      <c r="S224" s="231"/>
      <c r="T224" s="232"/>
      <c r="U224" s="72" t="s">
        <v>22</v>
      </c>
      <c r="V224" s="233">
        <f t="shared" si="4"/>
        <v>0</v>
      </c>
      <c r="W224" s="233"/>
      <c r="X224" s="233"/>
      <c r="AE224" s="88"/>
      <c r="AF224" s="88"/>
      <c r="AG224" s="88"/>
      <c r="AH224" s="88"/>
      <c r="AI224" s="68"/>
      <c r="AJ224" s="68"/>
    </row>
    <row r="225" spans="2:36" ht="9.75" hidden="1" customHeight="1" outlineLevel="5" x14ac:dyDescent="0.3">
      <c r="B225" s="252"/>
      <c r="C225" s="252"/>
      <c r="D225" s="230">
        <f t="shared" si="0"/>
        <v>0</v>
      </c>
      <c r="E225" s="231"/>
      <c r="F225" s="231"/>
      <c r="G225" s="231"/>
      <c r="H225" s="231"/>
      <c r="I225" s="231"/>
      <c r="J225" s="231"/>
      <c r="K225" s="231"/>
      <c r="L225" s="231"/>
      <c r="M225" s="231"/>
      <c r="N225" s="231"/>
      <c r="O225" s="231"/>
      <c r="P225" s="231"/>
      <c r="Q225" s="231"/>
      <c r="R225" s="231"/>
      <c r="S225" s="231"/>
      <c r="T225" s="232"/>
      <c r="U225" s="72" t="s">
        <v>22</v>
      </c>
      <c r="V225" s="233">
        <f t="shared" si="4"/>
        <v>0</v>
      </c>
      <c r="W225" s="233"/>
      <c r="X225" s="233"/>
      <c r="AE225" s="88"/>
      <c r="AF225" s="88"/>
      <c r="AG225" s="88"/>
      <c r="AH225" s="88"/>
      <c r="AI225" s="68"/>
      <c r="AJ225" s="68"/>
    </row>
    <row r="226" spans="2:36" ht="9.75" hidden="1" customHeight="1" outlineLevel="5" x14ac:dyDescent="0.3">
      <c r="B226" s="252"/>
      <c r="C226" s="252"/>
      <c r="D226" s="230">
        <f t="shared" si="0"/>
        <v>0</v>
      </c>
      <c r="E226" s="231"/>
      <c r="F226" s="231"/>
      <c r="G226" s="231"/>
      <c r="H226" s="231"/>
      <c r="I226" s="231"/>
      <c r="J226" s="231"/>
      <c r="K226" s="231"/>
      <c r="L226" s="231"/>
      <c r="M226" s="231"/>
      <c r="N226" s="231"/>
      <c r="O226" s="231"/>
      <c r="P226" s="231"/>
      <c r="Q226" s="231"/>
      <c r="R226" s="231"/>
      <c r="S226" s="231"/>
      <c r="T226" s="232"/>
      <c r="U226" s="72" t="s">
        <v>22</v>
      </c>
      <c r="V226" s="233">
        <f t="shared" si="4"/>
        <v>0</v>
      </c>
      <c r="W226" s="233"/>
      <c r="X226" s="233"/>
      <c r="AE226" s="88"/>
      <c r="AF226" s="88"/>
      <c r="AG226" s="88"/>
      <c r="AH226" s="88"/>
      <c r="AI226" s="68"/>
      <c r="AJ226" s="68"/>
    </row>
    <row r="227" spans="2:36" ht="9.75" hidden="1" customHeight="1" outlineLevel="5" x14ac:dyDescent="0.3">
      <c r="B227" s="252"/>
      <c r="C227" s="252"/>
      <c r="D227" s="230">
        <f t="shared" si="0"/>
        <v>0</v>
      </c>
      <c r="E227" s="231"/>
      <c r="F227" s="231"/>
      <c r="G227" s="231"/>
      <c r="H227" s="231"/>
      <c r="I227" s="231"/>
      <c r="J227" s="231"/>
      <c r="K227" s="231"/>
      <c r="L227" s="231"/>
      <c r="M227" s="231"/>
      <c r="N227" s="231"/>
      <c r="O227" s="231"/>
      <c r="P227" s="231"/>
      <c r="Q227" s="231"/>
      <c r="R227" s="231"/>
      <c r="S227" s="231"/>
      <c r="T227" s="232"/>
      <c r="U227" s="72" t="s">
        <v>22</v>
      </c>
      <c r="V227" s="233">
        <f t="shared" si="4"/>
        <v>0</v>
      </c>
      <c r="W227" s="233"/>
      <c r="X227" s="233"/>
      <c r="AE227" s="88"/>
      <c r="AF227" s="88"/>
      <c r="AG227" s="88"/>
      <c r="AH227" s="88"/>
      <c r="AI227" s="68"/>
      <c r="AJ227" s="68"/>
    </row>
    <row r="228" spans="2:36" ht="9.75" hidden="1" customHeight="1" outlineLevel="5" x14ac:dyDescent="0.3">
      <c r="B228" s="252"/>
      <c r="C228" s="252"/>
      <c r="D228" s="230">
        <f t="shared" si="0"/>
        <v>0</v>
      </c>
      <c r="E228" s="231"/>
      <c r="F228" s="231"/>
      <c r="G228" s="231"/>
      <c r="H228" s="231"/>
      <c r="I228" s="231"/>
      <c r="J228" s="231"/>
      <c r="K228" s="231"/>
      <c r="L228" s="231"/>
      <c r="M228" s="231"/>
      <c r="N228" s="231"/>
      <c r="O228" s="231"/>
      <c r="P228" s="231"/>
      <c r="Q228" s="231"/>
      <c r="R228" s="231"/>
      <c r="S228" s="231"/>
      <c r="T228" s="232"/>
      <c r="U228" s="72" t="s">
        <v>22</v>
      </c>
      <c r="V228" s="233">
        <f t="shared" si="4"/>
        <v>0</v>
      </c>
      <c r="W228" s="233"/>
      <c r="X228" s="233"/>
      <c r="AE228" s="88"/>
      <c r="AF228" s="88"/>
      <c r="AG228" s="88"/>
      <c r="AH228" s="88"/>
      <c r="AI228" s="68"/>
      <c r="AJ228" s="68"/>
    </row>
    <row r="229" spans="2:36" ht="9.75" hidden="1" customHeight="1" outlineLevel="5" x14ac:dyDescent="0.3">
      <c r="B229" s="252"/>
      <c r="C229" s="252"/>
      <c r="D229" s="230">
        <f t="shared" si="0"/>
        <v>0</v>
      </c>
      <c r="E229" s="231"/>
      <c r="F229" s="231"/>
      <c r="G229" s="231"/>
      <c r="H229" s="231"/>
      <c r="I229" s="231"/>
      <c r="J229" s="231"/>
      <c r="K229" s="231"/>
      <c r="L229" s="231"/>
      <c r="M229" s="231"/>
      <c r="N229" s="231"/>
      <c r="O229" s="231"/>
      <c r="P229" s="231"/>
      <c r="Q229" s="231"/>
      <c r="R229" s="231"/>
      <c r="S229" s="231"/>
      <c r="T229" s="232"/>
      <c r="U229" s="72" t="s">
        <v>22</v>
      </c>
      <c r="V229" s="233">
        <f t="shared" si="4"/>
        <v>0</v>
      </c>
      <c r="W229" s="233"/>
      <c r="X229" s="233"/>
      <c r="AE229" s="88"/>
      <c r="AF229" s="88"/>
      <c r="AG229" s="88"/>
      <c r="AH229" s="88"/>
      <c r="AI229" s="68"/>
      <c r="AJ229" s="68"/>
    </row>
    <row r="230" spans="2:36" ht="9.75" hidden="1" customHeight="1" outlineLevel="5" x14ac:dyDescent="0.3">
      <c r="B230" s="252"/>
      <c r="C230" s="252"/>
      <c r="D230" s="230">
        <f t="shared" si="0"/>
        <v>0</v>
      </c>
      <c r="E230" s="231"/>
      <c r="F230" s="231"/>
      <c r="G230" s="231"/>
      <c r="H230" s="231"/>
      <c r="I230" s="231"/>
      <c r="J230" s="231"/>
      <c r="K230" s="231"/>
      <c r="L230" s="231"/>
      <c r="M230" s="231"/>
      <c r="N230" s="231"/>
      <c r="O230" s="231"/>
      <c r="P230" s="231"/>
      <c r="Q230" s="231"/>
      <c r="R230" s="231"/>
      <c r="S230" s="231"/>
      <c r="T230" s="232"/>
      <c r="U230" s="72" t="s">
        <v>22</v>
      </c>
      <c r="V230" s="233">
        <f t="shared" si="4"/>
        <v>0</v>
      </c>
      <c r="W230" s="233"/>
      <c r="X230" s="233"/>
      <c r="AE230" s="88"/>
      <c r="AF230" s="88"/>
      <c r="AG230" s="88"/>
      <c r="AH230" s="88"/>
      <c r="AI230" s="68"/>
      <c r="AJ230" s="68"/>
    </row>
    <row r="231" spans="2:36" ht="9.75" hidden="1" customHeight="1" outlineLevel="5" x14ac:dyDescent="0.3">
      <c r="B231" s="252"/>
      <c r="C231" s="252"/>
      <c r="D231" s="230">
        <f t="shared" si="0"/>
        <v>0</v>
      </c>
      <c r="E231" s="231"/>
      <c r="F231" s="231"/>
      <c r="G231" s="231"/>
      <c r="H231" s="231"/>
      <c r="I231" s="231"/>
      <c r="J231" s="231"/>
      <c r="K231" s="231"/>
      <c r="L231" s="231"/>
      <c r="M231" s="231"/>
      <c r="N231" s="231"/>
      <c r="O231" s="231"/>
      <c r="P231" s="231"/>
      <c r="Q231" s="231"/>
      <c r="R231" s="231"/>
      <c r="S231" s="231"/>
      <c r="T231" s="232"/>
      <c r="U231" s="72" t="s">
        <v>22</v>
      </c>
      <c r="V231" s="233">
        <f t="shared" si="4"/>
        <v>0</v>
      </c>
      <c r="W231" s="233"/>
      <c r="X231" s="233"/>
      <c r="AE231" s="88"/>
      <c r="AF231" s="88"/>
      <c r="AG231" s="88"/>
      <c r="AH231" s="88"/>
      <c r="AI231" s="68"/>
      <c r="AJ231" s="68"/>
    </row>
    <row r="232" spans="2:36" ht="9.75" hidden="1" customHeight="1" outlineLevel="5" x14ac:dyDescent="0.3">
      <c r="B232" s="252"/>
      <c r="C232" s="252"/>
      <c r="D232" s="230">
        <f t="shared" si="0"/>
        <v>0</v>
      </c>
      <c r="E232" s="231"/>
      <c r="F232" s="231"/>
      <c r="G232" s="231"/>
      <c r="H232" s="231"/>
      <c r="I232" s="231"/>
      <c r="J232" s="231"/>
      <c r="K232" s="231"/>
      <c r="L232" s="231"/>
      <c r="M232" s="231"/>
      <c r="N232" s="231"/>
      <c r="O232" s="231"/>
      <c r="P232" s="231"/>
      <c r="Q232" s="231"/>
      <c r="R232" s="231"/>
      <c r="S232" s="231"/>
      <c r="T232" s="232"/>
      <c r="U232" s="72" t="s">
        <v>22</v>
      </c>
      <c r="V232" s="233">
        <f t="shared" si="4"/>
        <v>0</v>
      </c>
      <c r="W232" s="233"/>
      <c r="X232" s="233"/>
      <c r="AE232" s="88"/>
      <c r="AF232" s="88"/>
      <c r="AG232" s="88"/>
      <c r="AH232" s="88"/>
      <c r="AI232" s="68"/>
      <c r="AJ232" s="68"/>
    </row>
    <row r="233" spans="2:36" ht="9.75" hidden="1" customHeight="1" outlineLevel="5" x14ac:dyDescent="0.3">
      <c r="B233" s="252"/>
      <c r="C233" s="252"/>
      <c r="D233" s="230">
        <f t="shared" si="0"/>
        <v>0</v>
      </c>
      <c r="E233" s="231"/>
      <c r="F233" s="231"/>
      <c r="G233" s="231"/>
      <c r="H233" s="231"/>
      <c r="I233" s="231"/>
      <c r="J233" s="231"/>
      <c r="K233" s="231"/>
      <c r="L233" s="231"/>
      <c r="M233" s="231"/>
      <c r="N233" s="231"/>
      <c r="O233" s="231"/>
      <c r="P233" s="231"/>
      <c r="Q233" s="231"/>
      <c r="R233" s="231"/>
      <c r="S233" s="231"/>
      <c r="T233" s="232"/>
      <c r="U233" s="72" t="s">
        <v>22</v>
      </c>
      <c r="V233" s="233">
        <f t="shared" si="4"/>
        <v>0</v>
      </c>
      <c r="W233" s="233"/>
      <c r="X233" s="233"/>
      <c r="AE233" s="88"/>
      <c r="AF233" s="88"/>
      <c r="AG233" s="88"/>
      <c r="AH233" s="88"/>
      <c r="AI233" s="68"/>
      <c r="AJ233" s="68"/>
    </row>
    <row r="234" spans="2:36" ht="9.75" hidden="1" customHeight="1" outlineLevel="5" x14ac:dyDescent="0.3">
      <c r="B234" s="252"/>
      <c r="C234" s="252"/>
      <c r="D234" s="230">
        <f t="shared" si="0"/>
        <v>0</v>
      </c>
      <c r="E234" s="231"/>
      <c r="F234" s="231"/>
      <c r="G234" s="231"/>
      <c r="H234" s="231"/>
      <c r="I234" s="231"/>
      <c r="J234" s="231"/>
      <c r="K234" s="231"/>
      <c r="L234" s="231"/>
      <c r="M234" s="231"/>
      <c r="N234" s="231"/>
      <c r="O234" s="231"/>
      <c r="P234" s="231"/>
      <c r="Q234" s="231"/>
      <c r="R234" s="231"/>
      <c r="S234" s="231"/>
      <c r="T234" s="232"/>
      <c r="U234" s="72" t="s">
        <v>22</v>
      </c>
      <c r="V234" s="233">
        <f t="shared" si="4"/>
        <v>0</v>
      </c>
      <c r="W234" s="233"/>
      <c r="X234" s="233"/>
      <c r="AE234" s="88"/>
      <c r="AF234" s="88"/>
      <c r="AG234" s="88"/>
      <c r="AH234" s="88"/>
      <c r="AI234" s="68"/>
      <c r="AJ234" s="68"/>
    </row>
    <row r="235" spans="2:36" ht="9.75" hidden="1" customHeight="1" outlineLevel="5" x14ac:dyDescent="0.3">
      <c r="B235" s="252"/>
      <c r="C235" s="252"/>
      <c r="D235" s="230">
        <f t="shared" si="0"/>
        <v>0</v>
      </c>
      <c r="E235" s="231"/>
      <c r="F235" s="231"/>
      <c r="G235" s="231"/>
      <c r="H235" s="231"/>
      <c r="I235" s="231"/>
      <c r="J235" s="231"/>
      <c r="K235" s="231"/>
      <c r="L235" s="231"/>
      <c r="M235" s="231"/>
      <c r="N235" s="231"/>
      <c r="O235" s="231"/>
      <c r="P235" s="231"/>
      <c r="Q235" s="231"/>
      <c r="R235" s="231"/>
      <c r="S235" s="231"/>
      <c r="T235" s="232"/>
      <c r="U235" s="72" t="s">
        <v>22</v>
      </c>
      <c r="V235" s="233">
        <f t="shared" si="4"/>
        <v>0</v>
      </c>
      <c r="W235" s="233"/>
      <c r="X235" s="233"/>
      <c r="AE235" s="88"/>
      <c r="AF235" s="88"/>
      <c r="AG235" s="88"/>
      <c r="AH235" s="88"/>
      <c r="AI235" s="68"/>
      <c r="AJ235" s="68"/>
    </row>
    <row r="236" spans="2:36" ht="9.75" hidden="1" customHeight="1" outlineLevel="5" x14ac:dyDescent="0.3">
      <c r="B236" s="252"/>
      <c r="C236" s="252"/>
      <c r="D236" s="230">
        <f t="shared" si="0"/>
        <v>0</v>
      </c>
      <c r="E236" s="231"/>
      <c r="F236" s="231"/>
      <c r="G236" s="231"/>
      <c r="H236" s="231"/>
      <c r="I236" s="231"/>
      <c r="J236" s="231"/>
      <c r="K236" s="231"/>
      <c r="L236" s="231"/>
      <c r="M236" s="231"/>
      <c r="N236" s="231"/>
      <c r="O236" s="231"/>
      <c r="P236" s="231"/>
      <c r="Q236" s="231"/>
      <c r="R236" s="231"/>
      <c r="S236" s="231"/>
      <c r="T236" s="232"/>
      <c r="U236" s="72" t="s">
        <v>22</v>
      </c>
      <c r="V236" s="233">
        <f t="shared" si="4"/>
        <v>0</v>
      </c>
      <c r="W236" s="233"/>
      <c r="X236" s="233"/>
      <c r="AE236" s="88"/>
      <c r="AF236" s="88"/>
      <c r="AG236" s="88"/>
      <c r="AH236" s="88"/>
      <c r="AI236" s="68"/>
      <c r="AJ236" s="68"/>
    </row>
    <row r="237" spans="2:36" ht="9.75" hidden="1" customHeight="1" outlineLevel="5" x14ac:dyDescent="0.3">
      <c r="B237" s="252"/>
      <c r="C237" s="252"/>
      <c r="D237" s="230">
        <f t="shared" si="0"/>
        <v>0</v>
      </c>
      <c r="E237" s="231"/>
      <c r="F237" s="231"/>
      <c r="G237" s="231"/>
      <c r="H237" s="231"/>
      <c r="I237" s="231"/>
      <c r="J237" s="231"/>
      <c r="K237" s="231"/>
      <c r="L237" s="231"/>
      <c r="M237" s="231"/>
      <c r="N237" s="231"/>
      <c r="O237" s="231"/>
      <c r="P237" s="231"/>
      <c r="Q237" s="231"/>
      <c r="R237" s="231"/>
      <c r="S237" s="231"/>
      <c r="T237" s="232"/>
      <c r="U237" s="72" t="s">
        <v>22</v>
      </c>
      <c r="V237" s="233">
        <f t="shared" si="4"/>
        <v>0</v>
      </c>
      <c r="W237" s="233"/>
      <c r="X237" s="233"/>
      <c r="AE237" s="88"/>
      <c r="AF237" s="88"/>
      <c r="AG237" s="88"/>
      <c r="AH237" s="88"/>
      <c r="AI237" s="68"/>
      <c r="AJ237" s="68"/>
    </row>
    <row r="238" spans="2:36" ht="9.75" hidden="1" customHeight="1" outlineLevel="5" x14ac:dyDescent="0.3">
      <c r="B238" s="252"/>
      <c r="C238" s="252"/>
      <c r="D238" s="230">
        <f t="shared" si="0"/>
        <v>0</v>
      </c>
      <c r="E238" s="231"/>
      <c r="F238" s="231"/>
      <c r="G238" s="231"/>
      <c r="H238" s="231"/>
      <c r="I238" s="231"/>
      <c r="J238" s="231"/>
      <c r="K238" s="231"/>
      <c r="L238" s="231"/>
      <c r="M238" s="231"/>
      <c r="N238" s="231"/>
      <c r="O238" s="231"/>
      <c r="P238" s="231"/>
      <c r="Q238" s="231"/>
      <c r="R238" s="231"/>
      <c r="S238" s="231"/>
      <c r="T238" s="232"/>
      <c r="U238" s="72" t="s">
        <v>22</v>
      </c>
      <c r="V238" s="233">
        <f t="shared" si="4"/>
        <v>0</v>
      </c>
      <c r="W238" s="233"/>
      <c r="X238" s="233"/>
      <c r="AE238" s="88"/>
      <c r="AF238" s="88"/>
      <c r="AG238" s="88"/>
      <c r="AH238" s="88"/>
      <c r="AI238" s="68"/>
      <c r="AJ238" s="68"/>
    </row>
    <row r="239" spans="2:36" ht="9.75" hidden="1" customHeight="1" outlineLevel="5" x14ac:dyDescent="0.3">
      <c r="B239" s="252"/>
      <c r="C239" s="252"/>
      <c r="D239" s="230">
        <f t="shared" si="0"/>
        <v>0</v>
      </c>
      <c r="E239" s="231"/>
      <c r="F239" s="231"/>
      <c r="G239" s="231"/>
      <c r="H239" s="231"/>
      <c r="I239" s="231"/>
      <c r="J239" s="231"/>
      <c r="K239" s="231"/>
      <c r="L239" s="231"/>
      <c r="M239" s="231"/>
      <c r="N239" s="231"/>
      <c r="O239" s="231"/>
      <c r="P239" s="231"/>
      <c r="Q239" s="231"/>
      <c r="R239" s="231"/>
      <c r="S239" s="231"/>
      <c r="T239" s="232"/>
      <c r="U239" s="72" t="s">
        <v>22</v>
      </c>
      <c r="V239" s="233">
        <f t="shared" si="4"/>
        <v>0</v>
      </c>
      <c r="W239" s="233"/>
      <c r="X239" s="233"/>
      <c r="AE239" s="88"/>
      <c r="AF239" s="88"/>
      <c r="AG239" s="88"/>
      <c r="AH239" s="88"/>
      <c r="AI239" s="68"/>
      <c r="AJ239" s="68"/>
    </row>
    <row r="240" spans="2:36" ht="9.75" hidden="1" customHeight="1" outlineLevel="5" x14ac:dyDescent="0.3">
      <c r="B240" s="252"/>
      <c r="C240" s="252"/>
      <c r="D240" s="230">
        <f t="shared" si="0"/>
        <v>0</v>
      </c>
      <c r="E240" s="231"/>
      <c r="F240" s="231"/>
      <c r="G240" s="231"/>
      <c r="H240" s="231"/>
      <c r="I240" s="231"/>
      <c r="J240" s="231"/>
      <c r="K240" s="231"/>
      <c r="L240" s="231"/>
      <c r="M240" s="231"/>
      <c r="N240" s="231"/>
      <c r="O240" s="231"/>
      <c r="P240" s="231"/>
      <c r="Q240" s="231"/>
      <c r="R240" s="231"/>
      <c r="S240" s="231"/>
      <c r="T240" s="232"/>
      <c r="U240" s="72" t="s">
        <v>22</v>
      </c>
      <c r="V240" s="233">
        <f t="shared" si="4"/>
        <v>0</v>
      </c>
      <c r="W240" s="233"/>
      <c r="X240" s="233"/>
      <c r="AE240" s="88"/>
      <c r="AF240" s="88"/>
      <c r="AG240" s="88"/>
      <c r="AH240" s="88"/>
      <c r="AI240" s="68"/>
      <c r="AJ240" s="68"/>
    </row>
    <row r="241" spans="2:36" ht="9.75" hidden="1" customHeight="1" outlineLevel="5" x14ac:dyDescent="0.3">
      <c r="B241" s="252"/>
      <c r="C241" s="252"/>
      <c r="D241" s="230">
        <f t="shared" si="0"/>
        <v>0</v>
      </c>
      <c r="E241" s="231"/>
      <c r="F241" s="231"/>
      <c r="G241" s="231"/>
      <c r="H241" s="231"/>
      <c r="I241" s="231"/>
      <c r="J241" s="231"/>
      <c r="K241" s="231"/>
      <c r="L241" s="231"/>
      <c r="M241" s="231"/>
      <c r="N241" s="231"/>
      <c r="O241" s="231"/>
      <c r="P241" s="231"/>
      <c r="Q241" s="231"/>
      <c r="R241" s="231"/>
      <c r="S241" s="231"/>
      <c r="T241" s="232"/>
      <c r="U241" s="72" t="s">
        <v>22</v>
      </c>
      <c r="V241" s="233">
        <f t="shared" si="4"/>
        <v>0</v>
      </c>
      <c r="W241" s="233"/>
      <c r="X241" s="233"/>
      <c r="AE241" s="88"/>
      <c r="AF241" s="88"/>
      <c r="AG241" s="88"/>
      <c r="AH241" s="88"/>
      <c r="AI241" s="68"/>
      <c r="AJ241" s="68"/>
    </row>
    <row r="242" spans="2:36" ht="9.75" hidden="1" customHeight="1" outlineLevel="5" x14ac:dyDescent="0.3">
      <c r="B242" s="252"/>
      <c r="C242" s="252"/>
      <c r="D242" s="230">
        <f t="shared" si="0"/>
        <v>0</v>
      </c>
      <c r="E242" s="231"/>
      <c r="F242" s="231"/>
      <c r="G242" s="231"/>
      <c r="H242" s="231"/>
      <c r="I242" s="231"/>
      <c r="J242" s="231"/>
      <c r="K242" s="231"/>
      <c r="L242" s="231"/>
      <c r="M242" s="231"/>
      <c r="N242" s="231"/>
      <c r="O242" s="231"/>
      <c r="P242" s="231"/>
      <c r="Q242" s="231"/>
      <c r="R242" s="231"/>
      <c r="S242" s="231"/>
      <c r="T242" s="232"/>
      <c r="U242" s="72" t="s">
        <v>22</v>
      </c>
      <c r="V242" s="233">
        <f t="shared" si="4"/>
        <v>0</v>
      </c>
      <c r="W242" s="233"/>
      <c r="X242" s="233"/>
      <c r="AE242" s="88"/>
      <c r="AF242" s="88"/>
      <c r="AG242" s="88"/>
      <c r="AH242" s="88"/>
      <c r="AI242" s="68"/>
      <c r="AJ242" s="68"/>
    </row>
    <row r="243" spans="2:36" ht="9.75" hidden="1" customHeight="1" outlineLevel="5" x14ac:dyDescent="0.3">
      <c r="B243" s="252"/>
      <c r="C243" s="252"/>
      <c r="D243" s="230">
        <f t="shared" si="0"/>
        <v>0</v>
      </c>
      <c r="E243" s="231"/>
      <c r="F243" s="231"/>
      <c r="G243" s="231"/>
      <c r="H243" s="231"/>
      <c r="I243" s="231"/>
      <c r="J243" s="231"/>
      <c r="K243" s="231"/>
      <c r="L243" s="231"/>
      <c r="M243" s="231"/>
      <c r="N243" s="231"/>
      <c r="O243" s="231"/>
      <c r="P243" s="231"/>
      <c r="Q243" s="231"/>
      <c r="R243" s="231"/>
      <c r="S243" s="231"/>
      <c r="T243" s="232"/>
      <c r="U243" s="72" t="s">
        <v>22</v>
      </c>
      <c r="V243" s="233">
        <f t="shared" si="4"/>
        <v>0</v>
      </c>
      <c r="W243" s="233"/>
      <c r="X243" s="233"/>
      <c r="AE243" s="88"/>
      <c r="AF243" s="88"/>
      <c r="AG243" s="88"/>
      <c r="AH243" s="88"/>
      <c r="AI243" s="68"/>
      <c r="AJ243" s="68"/>
    </row>
    <row r="244" spans="2:36" ht="9.75" hidden="1" customHeight="1" outlineLevel="5" x14ac:dyDescent="0.3">
      <c r="B244" s="252"/>
      <c r="C244" s="252"/>
      <c r="D244" s="230">
        <f t="shared" si="0"/>
        <v>0</v>
      </c>
      <c r="E244" s="231"/>
      <c r="F244" s="231"/>
      <c r="G244" s="231"/>
      <c r="H244" s="231"/>
      <c r="I244" s="231"/>
      <c r="J244" s="231"/>
      <c r="K244" s="231"/>
      <c r="L244" s="231"/>
      <c r="M244" s="231"/>
      <c r="N244" s="231"/>
      <c r="O244" s="231"/>
      <c r="P244" s="231"/>
      <c r="Q244" s="231"/>
      <c r="R244" s="231"/>
      <c r="S244" s="231"/>
      <c r="T244" s="232"/>
      <c r="U244" s="72" t="s">
        <v>22</v>
      </c>
      <c r="V244" s="233">
        <f t="shared" si="4"/>
        <v>0</v>
      </c>
      <c r="W244" s="233"/>
      <c r="X244" s="233"/>
      <c r="AE244" s="88"/>
      <c r="AF244" s="88"/>
      <c r="AG244" s="88"/>
      <c r="AH244" s="88"/>
      <c r="AI244" s="68"/>
      <c r="AJ244" s="68"/>
    </row>
    <row r="245" spans="2:36" ht="9.75" hidden="1" customHeight="1" outlineLevel="5" x14ac:dyDescent="0.3">
      <c r="B245" s="252"/>
      <c r="C245" s="252"/>
      <c r="D245" s="230">
        <f t="shared" si="0"/>
        <v>0</v>
      </c>
      <c r="E245" s="231"/>
      <c r="F245" s="231"/>
      <c r="G245" s="231"/>
      <c r="H245" s="231"/>
      <c r="I245" s="231"/>
      <c r="J245" s="231"/>
      <c r="K245" s="231"/>
      <c r="L245" s="231"/>
      <c r="M245" s="231"/>
      <c r="N245" s="231"/>
      <c r="O245" s="231"/>
      <c r="P245" s="231"/>
      <c r="Q245" s="231"/>
      <c r="R245" s="231"/>
      <c r="S245" s="231"/>
      <c r="T245" s="232"/>
      <c r="U245" s="72" t="s">
        <v>22</v>
      </c>
      <c r="V245" s="233">
        <f t="shared" si="4"/>
        <v>0</v>
      </c>
      <c r="W245" s="233"/>
      <c r="X245" s="233"/>
      <c r="AE245" s="88"/>
      <c r="AF245" s="88"/>
      <c r="AG245" s="88"/>
      <c r="AH245" s="88"/>
      <c r="AI245" s="68"/>
      <c r="AJ245" s="68"/>
    </row>
    <row r="246" spans="2:36" ht="9.75" hidden="1" customHeight="1" outlineLevel="5" x14ac:dyDescent="0.3">
      <c r="B246" s="252"/>
      <c r="C246" s="252"/>
      <c r="D246" s="230">
        <f t="shared" si="0"/>
        <v>0</v>
      </c>
      <c r="E246" s="231"/>
      <c r="F246" s="231"/>
      <c r="G246" s="231"/>
      <c r="H246" s="231"/>
      <c r="I246" s="231"/>
      <c r="J246" s="231"/>
      <c r="K246" s="231"/>
      <c r="L246" s="231"/>
      <c r="M246" s="231"/>
      <c r="N246" s="231"/>
      <c r="O246" s="231"/>
      <c r="P246" s="231"/>
      <c r="Q246" s="231"/>
      <c r="R246" s="231"/>
      <c r="S246" s="231"/>
      <c r="T246" s="232"/>
      <c r="U246" s="72" t="s">
        <v>22</v>
      </c>
      <c r="V246" s="233">
        <f t="shared" si="4"/>
        <v>0</v>
      </c>
      <c r="W246" s="233"/>
      <c r="X246" s="233"/>
      <c r="AE246" s="88"/>
      <c r="AF246" s="88"/>
      <c r="AG246" s="88"/>
      <c r="AH246" s="88"/>
      <c r="AI246" s="68"/>
      <c r="AJ246" s="68"/>
    </row>
    <row r="247" spans="2:36" ht="9.75" hidden="1" customHeight="1" outlineLevel="5" x14ac:dyDescent="0.3">
      <c r="B247" s="252"/>
      <c r="C247" s="252"/>
      <c r="D247" s="230">
        <f t="shared" si="0"/>
        <v>0</v>
      </c>
      <c r="E247" s="231"/>
      <c r="F247" s="231"/>
      <c r="G247" s="231"/>
      <c r="H247" s="231"/>
      <c r="I247" s="231"/>
      <c r="J247" s="231"/>
      <c r="K247" s="231"/>
      <c r="L247" s="231"/>
      <c r="M247" s="231"/>
      <c r="N247" s="231"/>
      <c r="O247" s="231"/>
      <c r="P247" s="231"/>
      <c r="Q247" s="231"/>
      <c r="R247" s="231"/>
      <c r="S247" s="231"/>
      <c r="T247" s="232"/>
      <c r="U247" s="72" t="s">
        <v>22</v>
      </c>
      <c r="V247" s="233">
        <f t="shared" si="4"/>
        <v>0</v>
      </c>
      <c r="W247" s="233"/>
      <c r="X247" s="233"/>
      <c r="AE247" s="88"/>
      <c r="AF247" s="88"/>
      <c r="AG247" s="88"/>
      <c r="AH247" s="88"/>
      <c r="AI247" s="68"/>
      <c r="AJ247" s="68"/>
    </row>
    <row r="248" spans="2:36" ht="9.75" hidden="1" customHeight="1" outlineLevel="5" x14ac:dyDescent="0.3">
      <c r="B248" s="252"/>
      <c r="C248" s="252"/>
      <c r="D248" s="230">
        <f t="shared" si="0"/>
        <v>0</v>
      </c>
      <c r="E248" s="231"/>
      <c r="F248" s="231"/>
      <c r="G248" s="231"/>
      <c r="H248" s="231"/>
      <c r="I248" s="231"/>
      <c r="J248" s="231"/>
      <c r="K248" s="231"/>
      <c r="L248" s="231"/>
      <c r="M248" s="231"/>
      <c r="N248" s="231"/>
      <c r="O248" s="231"/>
      <c r="P248" s="231"/>
      <c r="Q248" s="231"/>
      <c r="R248" s="231"/>
      <c r="S248" s="231"/>
      <c r="T248" s="232"/>
      <c r="U248" s="72" t="s">
        <v>22</v>
      </c>
      <c r="V248" s="233">
        <f t="shared" si="4"/>
        <v>0</v>
      </c>
      <c r="W248" s="233"/>
      <c r="X248" s="233"/>
      <c r="AE248" s="88"/>
      <c r="AF248" s="88"/>
      <c r="AG248" s="88"/>
      <c r="AH248" s="88"/>
      <c r="AI248" s="68"/>
      <c r="AJ248" s="68"/>
    </row>
    <row r="249" spans="2:36" ht="9.75" hidden="1" customHeight="1" outlineLevel="5" x14ac:dyDescent="0.3">
      <c r="B249" s="252"/>
      <c r="C249" s="252"/>
      <c r="D249" s="230">
        <f t="shared" si="0"/>
        <v>0</v>
      </c>
      <c r="E249" s="231"/>
      <c r="F249" s="231"/>
      <c r="G249" s="231"/>
      <c r="H249" s="231"/>
      <c r="I249" s="231"/>
      <c r="J249" s="231"/>
      <c r="K249" s="231"/>
      <c r="L249" s="231"/>
      <c r="M249" s="231"/>
      <c r="N249" s="231"/>
      <c r="O249" s="231"/>
      <c r="P249" s="231"/>
      <c r="Q249" s="231"/>
      <c r="R249" s="231"/>
      <c r="S249" s="231"/>
      <c r="T249" s="232"/>
      <c r="U249" s="72" t="s">
        <v>22</v>
      </c>
      <c r="V249" s="233">
        <f t="shared" si="4"/>
        <v>0</v>
      </c>
      <c r="W249" s="233"/>
      <c r="X249" s="233"/>
      <c r="AE249" s="88"/>
      <c r="AF249" s="88"/>
      <c r="AG249" s="88"/>
      <c r="AH249" s="88"/>
      <c r="AI249" s="68"/>
      <c r="AJ249" s="68"/>
    </row>
    <row r="250" spans="2:36" ht="9.75" hidden="1" customHeight="1" outlineLevel="5" x14ac:dyDescent="0.3">
      <c r="B250" s="252"/>
      <c r="C250" s="252"/>
      <c r="D250" s="230">
        <f t="shared" si="0"/>
        <v>0</v>
      </c>
      <c r="E250" s="231"/>
      <c r="F250" s="231"/>
      <c r="G250" s="231"/>
      <c r="H250" s="231"/>
      <c r="I250" s="231"/>
      <c r="J250" s="231"/>
      <c r="K250" s="231"/>
      <c r="L250" s="231"/>
      <c r="M250" s="231"/>
      <c r="N250" s="231"/>
      <c r="O250" s="231"/>
      <c r="P250" s="231"/>
      <c r="Q250" s="231"/>
      <c r="R250" s="231"/>
      <c r="S250" s="231"/>
      <c r="T250" s="232"/>
      <c r="U250" s="72" t="s">
        <v>22</v>
      </c>
      <c r="V250" s="233">
        <f t="shared" si="4"/>
        <v>0</v>
      </c>
      <c r="W250" s="233"/>
      <c r="X250" s="233"/>
      <c r="AE250" s="88"/>
      <c r="AF250" s="88"/>
      <c r="AG250" s="88"/>
      <c r="AH250" s="88"/>
      <c r="AI250" s="68"/>
      <c r="AJ250" s="68"/>
    </row>
    <row r="251" spans="2:36" ht="9.75" hidden="1" customHeight="1" outlineLevel="5" x14ac:dyDescent="0.3">
      <c r="B251" s="252"/>
      <c r="C251" s="252"/>
      <c r="D251" s="230">
        <f t="shared" si="0"/>
        <v>0</v>
      </c>
      <c r="E251" s="231"/>
      <c r="F251" s="231"/>
      <c r="G251" s="231"/>
      <c r="H251" s="231"/>
      <c r="I251" s="231"/>
      <c r="J251" s="231"/>
      <c r="K251" s="231"/>
      <c r="L251" s="231"/>
      <c r="M251" s="231"/>
      <c r="N251" s="231"/>
      <c r="O251" s="231"/>
      <c r="P251" s="231"/>
      <c r="Q251" s="231"/>
      <c r="R251" s="231"/>
      <c r="S251" s="231"/>
      <c r="T251" s="232"/>
      <c r="U251" s="72" t="s">
        <v>22</v>
      </c>
      <c r="V251" s="233">
        <f t="shared" si="4"/>
        <v>0</v>
      </c>
      <c r="W251" s="233"/>
      <c r="X251" s="233"/>
      <c r="AE251" s="88"/>
      <c r="AF251" s="88"/>
      <c r="AG251" s="88"/>
      <c r="AH251" s="88"/>
      <c r="AI251" s="68"/>
      <c r="AJ251" s="68"/>
    </row>
    <row r="252" spans="2:36" ht="9.75" hidden="1" customHeight="1" outlineLevel="5" x14ac:dyDescent="0.3">
      <c r="B252" s="252"/>
      <c r="C252" s="252"/>
      <c r="D252" s="230">
        <f t="shared" si="0"/>
        <v>0</v>
      </c>
      <c r="E252" s="231"/>
      <c r="F252" s="231"/>
      <c r="G252" s="231"/>
      <c r="H252" s="231"/>
      <c r="I252" s="231"/>
      <c r="J252" s="231"/>
      <c r="K252" s="231"/>
      <c r="L252" s="231"/>
      <c r="M252" s="231"/>
      <c r="N252" s="231"/>
      <c r="O252" s="231"/>
      <c r="P252" s="231"/>
      <c r="Q252" s="231"/>
      <c r="R252" s="231"/>
      <c r="S252" s="231"/>
      <c r="T252" s="232"/>
      <c r="U252" s="72" t="s">
        <v>22</v>
      </c>
      <c r="V252" s="233">
        <f t="shared" si="4"/>
        <v>0</v>
      </c>
      <c r="W252" s="233"/>
      <c r="X252" s="233"/>
      <c r="AE252" s="88"/>
      <c r="AF252" s="88"/>
      <c r="AG252" s="88"/>
      <c r="AH252" s="88"/>
      <c r="AI252" s="68"/>
      <c r="AJ252" s="68"/>
    </row>
    <row r="253" spans="2:36" ht="9.75" hidden="1" customHeight="1" outlineLevel="5" x14ac:dyDescent="0.3">
      <c r="B253" s="252"/>
      <c r="C253" s="252"/>
      <c r="D253" s="230">
        <f t="shared" si="0"/>
        <v>0</v>
      </c>
      <c r="E253" s="231"/>
      <c r="F253" s="231"/>
      <c r="G253" s="231"/>
      <c r="H253" s="231"/>
      <c r="I253" s="231"/>
      <c r="J253" s="231"/>
      <c r="K253" s="231"/>
      <c r="L253" s="231"/>
      <c r="M253" s="231"/>
      <c r="N253" s="231"/>
      <c r="O253" s="231"/>
      <c r="P253" s="231"/>
      <c r="Q253" s="231"/>
      <c r="R253" s="231"/>
      <c r="S253" s="231"/>
      <c r="T253" s="232"/>
      <c r="U253" s="72" t="s">
        <v>22</v>
      </c>
      <c r="V253" s="233">
        <f t="shared" si="4"/>
        <v>0</v>
      </c>
      <c r="W253" s="233"/>
      <c r="X253" s="233"/>
      <c r="AE253" s="88"/>
      <c r="AF253" s="88"/>
      <c r="AG253" s="88"/>
      <c r="AH253" s="88"/>
      <c r="AI253" s="68"/>
      <c r="AJ253" s="68"/>
    </row>
    <row r="254" spans="2:36" ht="9.75" hidden="1" customHeight="1" outlineLevel="5" x14ac:dyDescent="0.3">
      <c r="B254" s="252"/>
      <c r="C254" s="252"/>
      <c r="D254" s="230">
        <f t="shared" si="0"/>
        <v>0</v>
      </c>
      <c r="E254" s="231"/>
      <c r="F254" s="231"/>
      <c r="G254" s="231"/>
      <c r="H254" s="231"/>
      <c r="I254" s="231"/>
      <c r="J254" s="231"/>
      <c r="K254" s="231"/>
      <c r="L254" s="231"/>
      <c r="M254" s="231"/>
      <c r="N254" s="231"/>
      <c r="O254" s="231"/>
      <c r="P254" s="231"/>
      <c r="Q254" s="231"/>
      <c r="R254" s="231"/>
      <c r="S254" s="231"/>
      <c r="T254" s="232"/>
      <c r="U254" s="72" t="s">
        <v>22</v>
      </c>
      <c r="V254" s="233">
        <f t="shared" si="4"/>
        <v>0</v>
      </c>
      <c r="W254" s="233"/>
      <c r="X254" s="233"/>
      <c r="AE254" s="88"/>
      <c r="AF254" s="88"/>
      <c r="AG254" s="88"/>
      <c r="AH254" s="88"/>
      <c r="AI254" s="68"/>
      <c r="AJ254" s="68"/>
    </row>
    <row r="255" spans="2:36" ht="9.75" hidden="1" customHeight="1" outlineLevel="5" x14ac:dyDescent="0.3">
      <c r="B255" s="252"/>
      <c r="C255" s="252"/>
      <c r="D255" s="230">
        <f t="shared" si="0"/>
        <v>0</v>
      </c>
      <c r="E255" s="231"/>
      <c r="F255" s="231"/>
      <c r="G255" s="231"/>
      <c r="H255" s="231"/>
      <c r="I255" s="231"/>
      <c r="J255" s="231"/>
      <c r="K255" s="231"/>
      <c r="L255" s="231"/>
      <c r="M255" s="231"/>
      <c r="N255" s="231"/>
      <c r="O255" s="231"/>
      <c r="P255" s="231"/>
      <c r="Q255" s="231"/>
      <c r="R255" s="231"/>
      <c r="S255" s="231"/>
      <c r="T255" s="232"/>
      <c r="U255" s="72" t="s">
        <v>22</v>
      </c>
      <c r="V255" s="233">
        <f t="shared" si="4"/>
        <v>0</v>
      </c>
      <c r="W255" s="233"/>
      <c r="X255" s="233"/>
      <c r="AE255" s="88"/>
      <c r="AF255" s="88"/>
      <c r="AG255" s="88"/>
      <c r="AH255" s="88"/>
      <c r="AI255" s="68"/>
      <c r="AJ255" s="68"/>
    </row>
    <row r="256" spans="2:36" ht="9.75" hidden="1" customHeight="1" outlineLevel="5" x14ac:dyDescent="0.3">
      <c r="B256" s="252"/>
      <c r="C256" s="252"/>
      <c r="D256" s="230">
        <f t="shared" si="0"/>
        <v>0</v>
      </c>
      <c r="E256" s="231"/>
      <c r="F256" s="231"/>
      <c r="G256" s="231"/>
      <c r="H256" s="231"/>
      <c r="I256" s="231"/>
      <c r="J256" s="231"/>
      <c r="K256" s="231"/>
      <c r="L256" s="231"/>
      <c r="M256" s="231"/>
      <c r="N256" s="231"/>
      <c r="O256" s="231"/>
      <c r="P256" s="231"/>
      <c r="Q256" s="231"/>
      <c r="R256" s="231"/>
      <c r="S256" s="231"/>
      <c r="T256" s="232"/>
      <c r="U256" s="72" t="s">
        <v>22</v>
      </c>
      <c r="V256" s="233">
        <f t="shared" si="4"/>
        <v>0</v>
      </c>
      <c r="W256" s="233"/>
      <c r="X256" s="233"/>
      <c r="AE256" s="88"/>
      <c r="AF256" s="88"/>
      <c r="AG256" s="88"/>
      <c r="AH256" s="88"/>
      <c r="AI256" s="68"/>
      <c r="AJ256" s="68"/>
    </row>
    <row r="257" spans="2:36" ht="9.75" hidden="1" customHeight="1" outlineLevel="5" x14ac:dyDescent="0.3">
      <c r="B257" s="252"/>
      <c r="C257" s="252"/>
      <c r="D257" s="230">
        <f t="shared" si="0"/>
        <v>0</v>
      </c>
      <c r="E257" s="231"/>
      <c r="F257" s="231"/>
      <c r="G257" s="231"/>
      <c r="H257" s="231"/>
      <c r="I257" s="231"/>
      <c r="J257" s="231"/>
      <c r="K257" s="231"/>
      <c r="L257" s="231"/>
      <c r="M257" s="231"/>
      <c r="N257" s="231"/>
      <c r="O257" s="231"/>
      <c r="P257" s="231"/>
      <c r="Q257" s="231"/>
      <c r="R257" s="231"/>
      <c r="S257" s="231"/>
      <c r="T257" s="232"/>
      <c r="U257" s="72" t="s">
        <v>22</v>
      </c>
      <c r="V257" s="233">
        <f t="shared" si="4"/>
        <v>0</v>
      </c>
      <c r="W257" s="233"/>
      <c r="X257" s="233"/>
      <c r="AE257" s="88"/>
      <c r="AF257" s="88"/>
      <c r="AG257" s="88"/>
      <c r="AH257" s="88"/>
      <c r="AI257" s="68"/>
      <c r="AJ257" s="68"/>
    </row>
    <row r="258" spans="2:36" ht="9.75" hidden="1" customHeight="1" outlineLevel="5" x14ac:dyDescent="0.3">
      <c r="B258" s="252"/>
      <c r="C258" s="252"/>
      <c r="D258" s="230">
        <f t="shared" si="0"/>
        <v>0</v>
      </c>
      <c r="E258" s="231"/>
      <c r="F258" s="231"/>
      <c r="G258" s="231"/>
      <c r="H258" s="231"/>
      <c r="I258" s="231"/>
      <c r="J258" s="231"/>
      <c r="K258" s="231"/>
      <c r="L258" s="231"/>
      <c r="M258" s="231"/>
      <c r="N258" s="231"/>
      <c r="O258" s="231"/>
      <c r="P258" s="231"/>
      <c r="Q258" s="231"/>
      <c r="R258" s="231"/>
      <c r="S258" s="231"/>
      <c r="T258" s="232"/>
      <c r="U258" s="72" t="s">
        <v>22</v>
      </c>
      <c r="V258" s="233">
        <f t="shared" si="4"/>
        <v>0</v>
      </c>
      <c r="W258" s="233"/>
      <c r="X258" s="233"/>
      <c r="AE258" s="88"/>
      <c r="AF258" s="88"/>
      <c r="AG258" s="88"/>
      <c r="AH258" s="88"/>
      <c r="AI258" s="68"/>
      <c r="AJ258" s="68"/>
    </row>
    <row r="259" spans="2:36" ht="9.75" hidden="1" customHeight="1" outlineLevel="5" x14ac:dyDescent="0.3">
      <c r="B259" s="252"/>
      <c r="C259" s="252"/>
      <c r="D259" s="230">
        <f t="shared" si="0"/>
        <v>0</v>
      </c>
      <c r="E259" s="231"/>
      <c r="F259" s="231"/>
      <c r="G259" s="231"/>
      <c r="H259" s="231"/>
      <c r="I259" s="231"/>
      <c r="J259" s="231"/>
      <c r="K259" s="231"/>
      <c r="L259" s="231"/>
      <c r="M259" s="231"/>
      <c r="N259" s="231"/>
      <c r="O259" s="231"/>
      <c r="P259" s="231"/>
      <c r="Q259" s="231"/>
      <c r="R259" s="231"/>
      <c r="S259" s="231"/>
      <c r="T259" s="232"/>
      <c r="U259" s="72" t="s">
        <v>22</v>
      </c>
      <c r="V259" s="233">
        <f t="shared" si="4"/>
        <v>0</v>
      </c>
      <c r="W259" s="233"/>
      <c r="X259" s="233"/>
      <c r="AE259" s="88"/>
      <c r="AF259" s="88"/>
      <c r="AG259" s="88"/>
      <c r="AH259" s="88"/>
      <c r="AI259" s="68"/>
      <c r="AJ259" s="68"/>
    </row>
    <row r="260" spans="2:36" ht="9.75" hidden="1" customHeight="1" outlineLevel="5" x14ac:dyDescent="0.3">
      <c r="B260" s="252"/>
      <c r="C260" s="252"/>
      <c r="D260" s="230">
        <f t="shared" si="0"/>
        <v>0</v>
      </c>
      <c r="E260" s="231"/>
      <c r="F260" s="231"/>
      <c r="G260" s="231"/>
      <c r="H260" s="231"/>
      <c r="I260" s="231"/>
      <c r="J260" s="231"/>
      <c r="K260" s="231"/>
      <c r="L260" s="231"/>
      <c r="M260" s="231"/>
      <c r="N260" s="231"/>
      <c r="O260" s="231"/>
      <c r="P260" s="231"/>
      <c r="Q260" s="231"/>
      <c r="R260" s="231"/>
      <c r="S260" s="231"/>
      <c r="T260" s="232"/>
      <c r="U260" s="72" t="s">
        <v>22</v>
      </c>
      <c r="V260" s="233">
        <f t="shared" si="4"/>
        <v>0</v>
      </c>
      <c r="W260" s="233"/>
      <c r="X260" s="233"/>
      <c r="AE260" s="88"/>
      <c r="AF260" s="88"/>
      <c r="AG260" s="88"/>
      <c r="AH260" s="88"/>
      <c r="AI260" s="68"/>
      <c r="AJ260" s="68"/>
    </row>
    <row r="261" spans="2:36" ht="9.75" hidden="1" customHeight="1" outlineLevel="5" x14ac:dyDescent="0.3">
      <c r="B261" s="252"/>
      <c r="C261" s="252"/>
      <c r="D261" s="230">
        <f t="shared" si="0"/>
        <v>0</v>
      </c>
      <c r="E261" s="231"/>
      <c r="F261" s="231"/>
      <c r="G261" s="231"/>
      <c r="H261" s="231"/>
      <c r="I261" s="231"/>
      <c r="J261" s="231"/>
      <c r="K261" s="231"/>
      <c r="L261" s="231"/>
      <c r="M261" s="231"/>
      <c r="N261" s="231"/>
      <c r="O261" s="231"/>
      <c r="P261" s="231"/>
      <c r="Q261" s="231"/>
      <c r="R261" s="231"/>
      <c r="S261" s="231"/>
      <c r="T261" s="232"/>
      <c r="U261" s="72" t="s">
        <v>22</v>
      </c>
      <c r="V261" s="233">
        <f t="shared" si="4"/>
        <v>0</v>
      </c>
      <c r="W261" s="233"/>
      <c r="X261" s="233"/>
      <c r="AE261" s="88"/>
      <c r="AF261" s="88"/>
      <c r="AG261" s="88"/>
      <c r="AH261" s="88"/>
      <c r="AI261" s="68"/>
      <c r="AJ261" s="68"/>
    </row>
    <row r="262" spans="2:36" ht="9.75" hidden="1" customHeight="1" outlineLevel="5" x14ac:dyDescent="0.3">
      <c r="B262" s="252"/>
      <c r="C262" s="252"/>
      <c r="D262" s="230">
        <f t="shared" si="0"/>
        <v>0</v>
      </c>
      <c r="E262" s="231"/>
      <c r="F262" s="231"/>
      <c r="G262" s="231"/>
      <c r="H262" s="231"/>
      <c r="I262" s="231"/>
      <c r="J262" s="231"/>
      <c r="K262" s="231"/>
      <c r="L262" s="231"/>
      <c r="M262" s="231"/>
      <c r="N262" s="231"/>
      <c r="O262" s="231"/>
      <c r="P262" s="231"/>
      <c r="Q262" s="231"/>
      <c r="R262" s="231"/>
      <c r="S262" s="231"/>
      <c r="T262" s="232"/>
      <c r="U262" s="72" t="s">
        <v>22</v>
      </c>
      <c r="V262" s="233">
        <f t="shared" si="4"/>
        <v>0</v>
      </c>
      <c r="W262" s="233"/>
      <c r="X262" s="233"/>
      <c r="AE262" s="88"/>
      <c r="AF262" s="88"/>
      <c r="AG262" s="88"/>
      <c r="AH262" s="88"/>
      <c r="AI262" s="68"/>
      <c r="AJ262" s="68"/>
    </row>
    <row r="263" spans="2:36" ht="9.75" hidden="1" customHeight="1" outlineLevel="5" x14ac:dyDescent="0.3">
      <c r="B263" s="252"/>
      <c r="C263" s="252"/>
      <c r="D263" s="230">
        <f t="shared" si="0"/>
        <v>0</v>
      </c>
      <c r="E263" s="231"/>
      <c r="F263" s="231"/>
      <c r="G263" s="231"/>
      <c r="H263" s="231"/>
      <c r="I263" s="231"/>
      <c r="J263" s="231"/>
      <c r="K263" s="231"/>
      <c r="L263" s="231"/>
      <c r="M263" s="231"/>
      <c r="N263" s="231"/>
      <c r="O263" s="231"/>
      <c r="P263" s="231"/>
      <c r="Q263" s="231"/>
      <c r="R263" s="231"/>
      <c r="S263" s="231"/>
      <c r="T263" s="232"/>
      <c r="U263" s="72" t="s">
        <v>22</v>
      </c>
      <c r="V263" s="233">
        <f t="shared" si="4"/>
        <v>0</v>
      </c>
      <c r="W263" s="233"/>
      <c r="X263" s="233"/>
      <c r="AE263" s="88"/>
      <c r="AF263" s="88"/>
      <c r="AG263" s="88"/>
      <c r="AH263" s="88"/>
      <c r="AI263" s="68"/>
      <c r="AJ263" s="68"/>
    </row>
    <row r="264" spans="2:36" ht="9.75" hidden="1" customHeight="1" outlineLevel="5" x14ac:dyDescent="0.3">
      <c r="B264" s="252"/>
      <c r="C264" s="252"/>
      <c r="D264" s="230">
        <f t="shared" si="0"/>
        <v>0</v>
      </c>
      <c r="E264" s="231"/>
      <c r="F264" s="231"/>
      <c r="G264" s="231"/>
      <c r="H264" s="231"/>
      <c r="I264" s="231"/>
      <c r="J264" s="231"/>
      <c r="K264" s="231"/>
      <c r="L264" s="231"/>
      <c r="M264" s="231"/>
      <c r="N264" s="231"/>
      <c r="O264" s="231"/>
      <c r="P264" s="231"/>
      <c r="Q264" s="231"/>
      <c r="R264" s="231"/>
      <c r="S264" s="231"/>
      <c r="T264" s="232"/>
      <c r="U264" s="72" t="s">
        <v>22</v>
      </c>
      <c r="V264" s="233">
        <f t="shared" si="4"/>
        <v>0</v>
      </c>
      <c r="W264" s="233"/>
      <c r="X264" s="233"/>
      <c r="AE264" s="88"/>
      <c r="AF264" s="88"/>
      <c r="AG264" s="88"/>
      <c r="AH264" s="88"/>
      <c r="AI264" s="68"/>
      <c r="AJ264" s="68"/>
    </row>
    <row r="265" spans="2:36" ht="9.75" hidden="1" customHeight="1" outlineLevel="5" x14ac:dyDescent="0.3">
      <c r="B265" s="252"/>
      <c r="C265" s="252"/>
      <c r="D265" s="230">
        <f t="shared" si="0"/>
        <v>0</v>
      </c>
      <c r="E265" s="231"/>
      <c r="F265" s="231"/>
      <c r="G265" s="231"/>
      <c r="H265" s="231"/>
      <c r="I265" s="231"/>
      <c r="J265" s="231"/>
      <c r="K265" s="231"/>
      <c r="L265" s="231"/>
      <c r="M265" s="231"/>
      <c r="N265" s="231"/>
      <c r="O265" s="231"/>
      <c r="P265" s="231"/>
      <c r="Q265" s="231"/>
      <c r="R265" s="231"/>
      <c r="S265" s="231"/>
      <c r="T265" s="232"/>
      <c r="U265" s="72" t="s">
        <v>22</v>
      </c>
      <c r="V265" s="233">
        <f t="shared" si="4"/>
        <v>0</v>
      </c>
      <c r="W265" s="233"/>
      <c r="X265" s="233"/>
      <c r="AE265" s="88"/>
      <c r="AF265" s="88"/>
      <c r="AG265" s="88"/>
      <c r="AH265" s="88"/>
      <c r="AI265" s="68"/>
      <c r="AJ265" s="68"/>
    </row>
    <row r="266" spans="2:36" ht="9.75" hidden="1" customHeight="1" outlineLevel="5" x14ac:dyDescent="0.3">
      <c r="B266" s="252"/>
      <c r="C266" s="252"/>
      <c r="D266" s="230">
        <f t="shared" si="0"/>
        <v>0</v>
      </c>
      <c r="E266" s="231"/>
      <c r="F266" s="231"/>
      <c r="G266" s="231"/>
      <c r="H266" s="231"/>
      <c r="I266" s="231"/>
      <c r="J266" s="231"/>
      <c r="K266" s="231"/>
      <c r="L266" s="231"/>
      <c r="M266" s="231"/>
      <c r="N266" s="231"/>
      <c r="O266" s="231"/>
      <c r="P266" s="231"/>
      <c r="Q266" s="231"/>
      <c r="R266" s="231"/>
      <c r="S266" s="231"/>
      <c r="T266" s="232"/>
      <c r="U266" s="72" t="s">
        <v>22</v>
      </c>
      <c r="V266" s="233">
        <f t="shared" si="4"/>
        <v>0</v>
      </c>
      <c r="W266" s="233"/>
      <c r="X266" s="233"/>
      <c r="AE266" s="88"/>
      <c r="AF266" s="88"/>
      <c r="AG266" s="88"/>
      <c r="AH266" s="88"/>
      <c r="AI266" s="68"/>
      <c r="AJ266" s="68"/>
    </row>
    <row r="267" spans="2:36" ht="9.75" hidden="1" customHeight="1" outlineLevel="5" x14ac:dyDescent="0.3">
      <c r="B267" s="252"/>
      <c r="C267" s="252"/>
      <c r="D267" s="230">
        <f t="shared" si="0"/>
        <v>0</v>
      </c>
      <c r="E267" s="231"/>
      <c r="F267" s="231"/>
      <c r="G267" s="231"/>
      <c r="H267" s="231"/>
      <c r="I267" s="231"/>
      <c r="J267" s="231"/>
      <c r="K267" s="231"/>
      <c r="L267" s="231"/>
      <c r="M267" s="231"/>
      <c r="N267" s="231"/>
      <c r="O267" s="231"/>
      <c r="P267" s="231"/>
      <c r="Q267" s="231"/>
      <c r="R267" s="231"/>
      <c r="S267" s="231"/>
      <c r="T267" s="232"/>
      <c r="U267" s="72" t="s">
        <v>22</v>
      </c>
      <c r="V267" s="233">
        <f t="shared" si="4"/>
        <v>0</v>
      </c>
      <c r="W267" s="233"/>
      <c r="X267" s="233"/>
      <c r="AE267" s="88"/>
      <c r="AF267" s="88"/>
      <c r="AG267" s="88"/>
      <c r="AH267" s="88"/>
      <c r="AI267" s="68"/>
      <c r="AJ267" s="68"/>
    </row>
    <row r="268" spans="2:36" ht="9.75" hidden="1" customHeight="1" outlineLevel="5" x14ac:dyDescent="0.3">
      <c r="B268" s="252"/>
      <c r="C268" s="252"/>
      <c r="D268" s="230">
        <f t="shared" si="0"/>
        <v>0</v>
      </c>
      <c r="E268" s="231"/>
      <c r="F268" s="231"/>
      <c r="G268" s="231"/>
      <c r="H268" s="231"/>
      <c r="I268" s="231"/>
      <c r="J268" s="231"/>
      <c r="K268" s="231"/>
      <c r="L268" s="231"/>
      <c r="M268" s="231"/>
      <c r="N268" s="231"/>
      <c r="O268" s="231"/>
      <c r="P268" s="231"/>
      <c r="Q268" s="231"/>
      <c r="R268" s="231"/>
      <c r="S268" s="231"/>
      <c r="T268" s="232"/>
      <c r="U268" s="72" t="s">
        <v>22</v>
      </c>
      <c r="V268" s="233">
        <f t="shared" si="4"/>
        <v>0</v>
      </c>
      <c r="W268" s="233"/>
      <c r="X268" s="233"/>
      <c r="AE268" s="88"/>
      <c r="AF268" s="88"/>
      <c r="AG268" s="88"/>
      <c r="AH268" s="88"/>
      <c r="AI268" s="68"/>
      <c r="AJ268" s="68"/>
    </row>
    <row r="269" spans="2:36" ht="9.75" hidden="1" customHeight="1" outlineLevel="5" x14ac:dyDescent="0.3">
      <c r="B269" s="252"/>
      <c r="C269" s="252"/>
      <c r="D269" s="230">
        <f t="shared" si="0"/>
        <v>0</v>
      </c>
      <c r="E269" s="231"/>
      <c r="F269" s="231"/>
      <c r="G269" s="231"/>
      <c r="H269" s="231"/>
      <c r="I269" s="231"/>
      <c r="J269" s="231"/>
      <c r="K269" s="231"/>
      <c r="L269" s="231"/>
      <c r="M269" s="231"/>
      <c r="N269" s="231"/>
      <c r="O269" s="231"/>
      <c r="P269" s="231"/>
      <c r="Q269" s="231"/>
      <c r="R269" s="231"/>
      <c r="S269" s="231"/>
      <c r="T269" s="232"/>
      <c r="U269" s="72" t="s">
        <v>22</v>
      </c>
      <c r="V269" s="233">
        <f t="shared" si="4"/>
        <v>0</v>
      </c>
      <c r="W269" s="233"/>
      <c r="X269" s="233"/>
      <c r="AE269" s="88"/>
      <c r="AF269" s="88"/>
      <c r="AG269" s="88"/>
      <c r="AH269" s="88"/>
      <c r="AI269" s="68"/>
      <c r="AJ269" s="68"/>
    </row>
    <row r="270" spans="2:36" ht="9.75" hidden="1" customHeight="1" outlineLevel="5" x14ac:dyDescent="0.3">
      <c r="B270" s="252"/>
      <c r="C270" s="252"/>
      <c r="D270" s="230">
        <f t="shared" ref="D270:D333" si="5">AE270</f>
        <v>0</v>
      </c>
      <c r="E270" s="231"/>
      <c r="F270" s="231"/>
      <c r="G270" s="231"/>
      <c r="H270" s="231"/>
      <c r="I270" s="231"/>
      <c r="J270" s="231"/>
      <c r="K270" s="231"/>
      <c r="L270" s="231"/>
      <c r="M270" s="231"/>
      <c r="N270" s="231"/>
      <c r="O270" s="231"/>
      <c r="P270" s="231"/>
      <c r="Q270" s="231"/>
      <c r="R270" s="231"/>
      <c r="S270" s="231"/>
      <c r="T270" s="232"/>
      <c r="U270" s="72" t="s">
        <v>22</v>
      </c>
      <c r="V270" s="233">
        <f t="shared" ref="V270:V333" si="6">AH270</f>
        <v>0</v>
      </c>
      <c r="W270" s="233"/>
      <c r="X270" s="233"/>
      <c r="AE270" s="88"/>
      <c r="AF270" s="88"/>
      <c r="AG270" s="88"/>
      <c r="AH270" s="88"/>
      <c r="AI270" s="68"/>
      <c r="AJ270" s="68"/>
    </row>
    <row r="271" spans="2:36" ht="9.75" hidden="1" customHeight="1" outlineLevel="5" x14ac:dyDescent="0.3">
      <c r="B271" s="252"/>
      <c r="C271" s="252"/>
      <c r="D271" s="230">
        <f t="shared" si="5"/>
        <v>0</v>
      </c>
      <c r="E271" s="231"/>
      <c r="F271" s="231"/>
      <c r="G271" s="231"/>
      <c r="H271" s="231"/>
      <c r="I271" s="231"/>
      <c r="J271" s="231"/>
      <c r="K271" s="231"/>
      <c r="L271" s="231"/>
      <c r="M271" s="231"/>
      <c r="N271" s="231"/>
      <c r="O271" s="231"/>
      <c r="P271" s="231"/>
      <c r="Q271" s="231"/>
      <c r="R271" s="231"/>
      <c r="S271" s="231"/>
      <c r="T271" s="232"/>
      <c r="U271" s="72" t="s">
        <v>22</v>
      </c>
      <c r="V271" s="233">
        <f t="shared" si="6"/>
        <v>0</v>
      </c>
      <c r="W271" s="233"/>
      <c r="X271" s="233"/>
      <c r="AE271" s="88"/>
      <c r="AF271" s="88"/>
      <c r="AG271" s="88"/>
      <c r="AH271" s="88"/>
      <c r="AI271" s="68"/>
      <c r="AJ271" s="68"/>
    </row>
    <row r="272" spans="2:36" ht="9.75" hidden="1" customHeight="1" outlineLevel="5" x14ac:dyDescent="0.3">
      <c r="B272" s="252"/>
      <c r="C272" s="252"/>
      <c r="D272" s="230">
        <f t="shared" si="5"/>
        <v>0</v>
      </c>
      <c r="E272" s="231"/>
      <c r="F272" s="231"/>
      <c r="G272" s="231"/>
      <c r="H272" s="231"/>
      <c r="I272" s="231"/>
      <c r="J272" s="231"/>
      <c r="K272" s="231"/>
      <c r="L272" s="231"/>
      <c r="M272" s="231"/>
      <c r="N272" s="231"/>
      <c r="O272" s="231"/>
      <c r="P272" s="231"/>
      <c r="Q272" s="231"/>
      <c r="R272" s="231"/>
      <c r="S272" s="231"/>
      <c r="T272" s="232"/>
      <c r="U272" s="72" t="s">
        <v>22</v>
      </c>
      <c r="V272" s="233">
        <f t="shared" si="6"/>
        <v>0</v>
      </c>
      <c r="W272" s="233"/>
      <c r="X272" s="233"/>
      <c r="AE272" s="88"/>
      <c r="AF272" s="88"/>
      <c r="AG272" s="88"/>
      <c r="AH272" s="88"/>
      <c r="AI272" s="68"/>
      <c r="AJ272" s="68"/>
    </row>
    <row r="273" spans="2:36" ht="9.75" hidden="1" customHeight="1" outlineLevel="5" x14ac:dyDescent="0.3">
      <c r="B273" s="252"/>
      <c r="C273" s="252"/>
      <c r="D273" s="230">
        <f t="shared" si="5"/>
        <v>0</v>
      </c>
      <c r="E273" s="231"/>
      <c r="F273" s="231"/>
      <c r="G273" s="231"/>
      <c r="H273" s="231"/>
      <c r="I273" s="231"/>
      <c r="J273" s="231"/>
      <c r="K273" s="231"/>
      <c r="L273" s="231"/>
      <c r="M273" s="231"/>
      <c r="N273" s="231"/>
      <c r="O273" s="231"/>
      <c r="P273" s="231"/>
      <c r="Q273" s="231"/>
      <c r="R273" s="231"/>
      <c r="S273" s="231"/>
      <c r="T273" s="232"/>
      <c r="U273" s="72" t="s">
        <v>22</v>
      </c>
      <c r="V273" s="233">
        <f t="shared" si="6"/>
        <v>0</v>
      </c>
      <c r="W273" s="233"/>
      <c r="X273" s="233"/>
      <c r="AE273" s="88"/>
      <c r="AF273" s="88"/>
      <c r="AG273" s="88"/>
      <c r="AH273" s="88"/>
      <c r="AI273" s="68"/>
      <c r="AJ273" s="68"/>
    </row>
    <row r="274" spans="2:36" ht="9.75" hidden="1" customHeight="1" outlineLevel="5" x14ac:dyDescent="0.3">
      <c r="B274" s="252"/>
      <c r="C274" s="252"/>
      <c r="D274" s="230">
        <f t="shared" si="5"/>
        <v>0</v>
      </c>
      <c r="E274" s="231"/>
      <c r="F274" s="231"/>
      <c r="G274" s="231"/>
      <c r="H274" s="231"/>
      <c r="I274" s="231"/>
      <c r="J274" s="231"/>
      <c r="K274" s="231"/>
      <c r="L274" s="231"/>
      <c r="M274" s="231"/>
      <c r="N274" s="231"/>
      <c r="O274" s="231"/>
      <c r="P274" s="231"/>
      <c r="Q274" s="231"/>
      <c r="R274" s="231"/>
      <c r="S274" s="231"/>
      <c r="T274" s="232"/>
      <c r="U274" s="72" t="s">
        <v>22</v>
      </c>
      <c r="V274" s="233">
        <f t="shared" si="6"/>
        <v>0</v>
      </c>
      <c r="W274" s="233"/>
      <c r="X274" s="233"/>
      <c r="AE274" s="88"/>
      <c r="AF274" s="88"/>
      <c r="AG274" s="88"/>
      <c r="AH274" s="88"/>
      <c r="AI274" s="68"/>
      <c r="AJ274" s="68"/>
    </row>
    <row r="275" spans="2:36" ht="9.75" hidden="1" customHeight="1" outlineLevel="5" x14ac:dyDescent="0.3">
      <c r="B275" s="252"/>
      <c r="C275" s="252"/>
      <c r="D275" s="230">
        <f t="shared" si="5"/>
        <v>0</v>
      </c>
      <c r="E275" s="231"/>
      <c r="F275" s="231"/>
      <c r="G275" s="231"/>
      <c r="H275" s="231"/>
      <c r="I275" s="231"/>
      <c r="J275" s="231"/>
      <c r="K275" s="231"/>
      <c r="L275" s="231"/>
      <c r="M275" s="231"/>
      <c r="N275" s="231"/>
      <c r="O275" s="231"/>
      <c r="P275" s="231"/>
      <c r="Q275" s="231"/>
      <c r="R275" s="231"/>
      <c r="S275" s="231"/>
      <c r="T275" s="232"/>
      <c r="U275" s="72" t="s">
        <v>22</v>
      </c>
      <c r="V275" s="233">
        <f t="shared" si="6"/>
        <v>0</v>
      </c>
      <c r="W275" s="233"/>
      <c r="X275" s="233"/>
      <c r="AE275" s="88"/>
      <c r="AF275" s="88"/>
      <c r="AG275" s="88"/>
      <c r="AH275" s="88"/>
      <c r="AI275" s="68"/>
      <c r="AJ275" s="68"/>
    </row>
    <row r="276" spans="2:36" ht="9.75" hidden="1" customHeight="1" outlineLevel="5" x14ac:dyDescent="0.3">
      <c r="B276" s="252"/>
      <c r="C276" s="252"/>
      <c r="D276" s="230">
        <f t="shared" si="5"/>
        <v>0</v>
      </c>
      <c r="E276" s="231"/>
      <c r="F276" s="231"/>
      <c r="G276" s="231"/>
      <c r="H276" s="231"/>
      <c r="I276" s="231"/>
      <c r="J276" s="231"/>
      <c r="K276" s="231"/>
      <c r="L276" s="231"/>
      <c r="M276" s="231"/>
      <c r="N276" s="231"/>
      <c r="O276" s="231"/>
      <c r="P276" s="231"/>
      <c r="Q276" s="231"/>
      <c r="R276" s="231"/>
      <c r="S276" s="231"/>
      <c r="T276" s="232"/>
      <c r="U276" s="72" t="s">
        <v>22</v>
      </c>
      <c r="V276" s="233">
        <f t="shared" si="6"/>
        <v>0</v>
      </c>
      <c r="W276" s="233"/>
      <c r="X276" s="233"/>
      <c r="AE276" s="88"/>
      <c r="AF276" s="88"/>
      <c r="AG276" s="88"/>
      <c r="AH276" s="88"/>
      <c r="AI276" s="68"/>
      <c r="AJ276" s="68"/>
    </row>
    <row r="277" spans="2:36" ht="9.75" hidden="1" customHeight="1" outlineLevel="5" x14ac:dyDescent="0.3">
      <c r="B277" s="252"/>
      <c r="C277" s="252"/>
      <c r="D277" s="230">
        <f t="shared" si="5"/>
        <v>0</v>
      </c>
      <c r="E277" s="231"/>
      <c r="F277" s="231"/>
      <c r="G277" s="231"/>
      <c r="H277" s="231"/>
      <c r="I277" s="231"/>
      <c r="J277" s="231"/>
      <c r="K277" s="231"/>
      <c r="L277" s="231"/>
      <c r="M277" s="231"/>
      <c r="N277" s="231"/>
      <c r="O277" s="231"/>
      <c r="P277" s="231"/>
      <c r="Q277" s="231"/>
      <c r="R277" s="231"/>
      <c r="S277" s="231"/>
      <c r="T277" s="232"/>
      <c r="U277" s="72" t="s">
        <v>22</v>
      </c>
      <c r="V277" s="233">
        <f t="shared" si="6"/>
        <v>0</v>
      </c>
      <c r="W277" s="233"/>
      <c r="X277" s="233"/>
      <c r="AE277" s="88"/>
      <c r="AF277" s="88"/>
      <c r="AG277" s="88"/>
      <c r="AH277" s="88"/>
      <c r="AI277" s="68"/>
      <c r="AJ277" s="68"/>
    </row>
    <row r="278" spans="2:36" ht="9.75" hidden="1" customHeight="1" outlineLevel="5" x14ac:dyDescent="0.3">
      <c r="B278" s="252"/>
      <c r="C278" s="252"/>
      <c r="D278" s="230">
        <f t="shared" si="5"/>
        <v>0</v>
      </c>
      <c r="E278" s="231"/>
      <c r="F278" s="231"/>
      <c r="G278" s="231"/>
      <c r="H278" s="231"/>
      <c r="I278" s="231"/>
      <c r="J278" s="231"/>
      <c r="K278" s="231"/>
      <c r="L278" s="231"/>
      <c r="M278" s="231"/>
      <c r="N278" s="231"/>
      <c r="O278" s="231"/>
      <c r="P278" s="231"/>
      <c r="Q278" s="231"/>
      <c r="R278" s="231"/>
      <c r="S278" s="231"/>
      <c r="T278" s="232"/>
      <c r="U278" s="72" t="s">
        <v>22</v>
      </c>
      <c r="V278" s="233">
        <f t="shared" si="6"/>
        <v>0</v>
      </c>
      <c r="W278" s="233"/>
      <c r="X278" s="233"/>
      <c r="AE278" s="88"/>
      <c r="AF278" s="88"/>
      <c r="AG278" s="88"/>
      <c r="AH278" s="88"/>
      <c r="AI278" s="68"/>
      <c r="AJ278" s="68"/>
    </row>
    <row r="279" spans="2:36" ht="9.75" hidden="1" customHeight="1" outlineLevel="5" x14ac:dyDescent="0.3">
      <c r="B279" s="252"/>
      <c r="C279" s="252"/>
      <c r="D279" s="230">
        <f t="shared" si="5"/>
        <v>0</v>
      </c>
      <c r="E279" s="231"/>
      <c r="F279" s="231"/>
      <c r="G279" s="231"/>
      <c r="H279" s="231"/>
      <c r="I279" s="231"/>
      <c r="J279" s="231"/>
      <c r="K279" s="231"/>
      <c r="L279" s="231"/>
      <c r="M279" s="231"/>
      <c r="N279" s="231"/>
      <c r="O279" s="231"/>
      <c r="P279" s="231"/>
      <c r="Q279" s="231"/>
      <c r="R279" s="231"/>
      <c r="S279" s="231"/>
      <c r="T279" s="232"/>
      <c r="U279" s="72" t="s">
        <v>22</v>
      </c>
      <c r="V279" s="233">
        <f t="shared" si="6"/>
        <v>0</v>
      </c>
      <c r="W279" s="233"/>
      <c r="X279" s="233"/>
      <c r="AE279" s="88"/>
      <c r="AF279" s="88"/>
      <c r="AG279" s="88"/>
      <c r="AH279" s="88"/>
      <c r="AI279" s="68"/>
      <c r="AJ279" s="68"/>
    </row>
    <row r="280" spans="2:36" ht="9.75" hidden="1" customHeight="1" outlineLevel="5" x14ac:dyDescent="0.3">
      <c r="B280" s="252"/>
      <c r="C280" s="252"/>
      <c r="D280" s="230">
        <f t="shared" si="5"/>
        <v>0</v>
      </c>
      <c r="E280" s="231"/>
      <c r="F280" s="231"/>
      <c r="G280" s="231"/>
      <c r="H280" s="231"/>
      <c r="I280" s="231"/>
      <c r="J280" s="231"/>
      <c r="K280" s="231"/>
      <c r="L280" s="231"/>
      <c r="M280" s="231"/>
      <c r="N280" s="231"/>
      <c r="O280" s="231"/>
      <c r="P280" s="231"/>
      <c r="Q280" s="231"/>
      <c r="R280" s="231"/>
      <c r="S280" s="231"/>
      <c r="T280" s="232"/>
      <c r="U280" s="72" t="s">
        <v>22</v>
      </c>
      <c r="V280" s="233">
        <f t="shared" si="6"/>
        <v>0</v>
      </c>
      <c r="W280" s="233"/>
      <c r="X280" s="233"/>
      <c r="AE280" s="88"/>
      <c r="AF280" s="88"/>
      <c r="AG280" s="88"/>
      <c r="AH280" s="88"/>
      <c r="AI280" s="68"/>
      <c r="AJ280" s="68"/>
    </row>
    <row r="281" spans="2:36" ht="9.75" hidden="1" customHeight="1" outlineLevel="5" x14ac:dyDescent="0.3">
      <c r="B281" s="252"/>
      <c r="C281" s="252"/>
      <c r="D281" s="230">
        <f t="shared" si="5"/>
        <v>0</v>
      </c>
      <c r="E281" s="231"/>
      <c r="F281" s="231"/>
      <c r="G281" s="231"/>
      <c r="H281" s="231"/>
      <c r="I281" s="231"/>
      <c r="J281" s="231"/>
      <c r="K281" s="231"/>
      <c r="L281" s="231"/>
      <c r="M281" s="231"/>
      <c r="N281" s="231"/>
      <c r="O281" s="231"/>
      <c r="P281" s="231"/>
      <c r="Q281" s="231"/>
      <c r="R281" s="231"/>
      <c r="S281" s="231"/>
      <c r="T281" s="232"/>
      <c r="U281" s="72" t="s">
        <v>22</v>
      </c>
      <c r="V281" s="233">
        <f t="shared" si="6"/>
        <v>0</v>
      </c>
      <c r="W281" s="233"/>
      <c r="X281" s="233"/>
      <c r="AE281" s="88"/>
      <c r="AF281" s="88"/>
      <c r="AG281" s="88"/>
      <c r="AH281" s="88"/>
      <c r="AI281" s="68"/>
      <c r="AJ281" s="68"/>
    </row>
    <row r="282" spans="2:36" ht="9.75" hidden="1" customHeight="1" outlineLevel="5" x14ac:dyDescent="0.3">
      <c r="B282" s="252"/>
      <c r="C282" s="252"/>
      <c r="D282" s="230">
        <f t="shared" si="5"/>
        <v>0</v>
      </c>
      <c r="E282" s="231"/>
      <c r="F282" s="231"/>
      <c r="G282" s="231"/>
      <c r="H282" s="231"/>
      <c r="I282" s="231"/>
      <c r="J282" s="231"/>
      <c r="K282" s="231"/>
      <c r="L282" s="231"/>
      <c r="M282" s="231"/>
      <c r="N282" s="231"/>
      <c r="O282" s="231"/>
      <c r="P282" s="231"/>
      <c r="Q282" s="231"/>
      <c r="R282" s="231"/>
      <c r="S282" s="231"/>
      <c r="T282" s="232"/>
      <c r="U282" s="72" t="s">
        <v>22</v>
      </c>
      <c r="V282" s="233">
        <f t="shared" si="6"/>
        <v>0</v>
      </c>
      <c r="W282" s="233"/>
      <c r="X282" s="233"/>
      <c r="AE282" s="88"/>
      <c r="AF282" s="88"/>
      <c r="AG282" s="88"/>
      <c r="AH282" s="88"/>
      <c r="AI282" s="68"/>
      <c r="AJ282" s="68"/>
    </row>
    <row r="283" spans="2:36" ht="9.75" hidden="1" customHeight="1" outlineLevel="5" x14ac:dyDescent="0.3">
      <c r="B283" s="252"/>
      <c r="C283" s="252"/>
      <c r="D283" s="230">
        <f t="shared" si="5"/>
        <v>0</v>
      </c>
      <c r="E283" s="231"/>
      <c r="F283" s="231"/>
      <c r="G283" s="231"/>
      <c r="H283" s="231"/>
      <c r="I283" s="231"/>
      <c r="J283" s="231"/>
      <c r="K283" s="231"/>
      <c r="L283" s="231"/>
      <c r="M283" s="231"/>
      <c r="N283" s="231"/>
      <c r="O283" s="231"/>
      <c r="P283" s="231"/>
      <c r="Q283" s="231"/>
      <c r="R283" s="231"/>
      <c r="S283" s="231"/>
      <c r="T283" s="232"/>
      <c r="U283" s="72" t="s">
        <v>22</v>
      </c>
      <c r="V283" s="233">
        <f t="shared" si="6"/>
        <v>0</v>
      </c>
      <c r="W283" s="233"/>
      <c r="X283" s="233"/>
      <c r="AE283" s="88"/>
      <c r="AF283" s="88"/>
      <c r="AG283" s="88"/>
      <c r="AH283" s="88"/>
      <c r="AI283" s="68"/>
      <c r="AJ283" s="68"/>
    </row>
    <row r="284" spans="2:36" ht="9.75" hidden="1" customHeight="1" outlineLevel="5" x14ac:dyDescent="0.3">
      <c r="B284" s="252"/>
      <c r="C284" s="252"/>
      <c r="D284" s="230">
        <f t="shared" si="5"/>
        <v>0</v>
      </c>
      <c r="E284" s="231"/>
      <c r="F284" s="231"/>
      <c r="G284" s="231"/>
      <c r="H284" s="231"/>
      <c r="I284" s="231"/>
      <c r="J284" s="231"/>
      <c r="K284" s="231"/>
      <c r="L284" s="231"/>
      <c r="M284" s="231"/>
      <c r="N284" s="231"/>
      <c r="O284" s="231"/>
      <c r="P284" s="231"/>
      <c r="Q284" s="231"/>
      <c r="R284" s="231"/>
      <c r="S284" s="231"/>
      <c r="T284" s="232"/>
      <c r="U284" s="72" t="s">
        <v>22</v>
      </c>
      <c r="V284" s="233">
        <f t="shared" si="6"/>
        <v>0</v>
      </c>
      <c r="W284" s="233"/>
      <c r="X284" s="233"/>
      <c r="AE284" s="88"/>
      <c r="AF284" s="88"/>
      <c r="AG284" s="88"/>
      <c r="AH284" s="88"/>
      <c r="AI284" s="68"/>
      <c r="AJ284" s="68"/>
    </row>
    <row r="285" spans="2:36" ht="9.75" hidden="1" customHeight="1" outlineLevel="5" x14ac:dyDescent="0.3">
      <c r="B285" s="252"/>
      <c r="C285" s="252"/>
      <c r="D285" s="230">
        <f t="shared" si="5"/>
        <v>0</v>
      </c>
      <c r="E285" s="231"/>
      <c r="F285" s="231"/>
      <c r="G285" s="231"/>
      <c r="H285" s="231"/>
      <c r="I285" s="231"/>
      <c r="J285" s="231"/>
      <c r="K285" s="231"/>
      <c r="L285" s="231"/>
      <c r="M285" s="231"/>
      <c r="N285" s="231"/>
      <c r="O285" s="231"/>
      <c r="P285" s="231"/>
      <c r="Q285" s="231"/>
      <c r="R285" s="231"/>
      <c r="S285" s="231"/>
      <c r="T285" s="232"/>
      <c r="U285" s="72" t="s">
        <v>22</v>
      </c>
      <c r="V285" s="233">
        <f t="shared" si="6"/>
        <v>0</v>
      </c>
      <c r="W285" s="233"/>
      <c r="X285" s="233"/>
      <c r="AE285" s="88"/>
      <c r="AF285" s="88"/>
      <c r="AG285" s="88"/>
      <c r="AH285" s="88"/>
      <c r="AI285" s="68"/>
      <c r="AJ285" s="68"/>
    </row>
    <row r="286" spans="2:36" ht="9.75" hidden="1" customHeight="1" outlineLevel="5" x14ac:dyDescent="0.3">
      <c r="B286" s="252"/>
      <c r="C286" s="252"/>
      <c r="D286" s="230">
        <f t="shared" si="5"/>
        <v>0</v>
      </c>
      <c r="E286" s="231"/>
      <c r="F286" s="231"/>
      <c r="G286" s="231"/>
      <c r="H286" s="231"/>
      <c r="I286" s="231"/>
      <c r="J286" s="231"/>
      <c r="K286" s="231"/>
      <c r="L286" s="231"/>
      <c r="M286" s="231"/>
      <c r="N286" s="231"/>
      <c r="O286" s="231"/>
      <c r="P286" s="231"/>
      <c r="Q286" s="231"/>
      <c r="R286" s="231"/>
      <c r="S286" s="231"/>
      <c r="T286" s="232"/>
      <c r="U286" s="72" t="s">
        <v>22</v>
      </c>
      <c r="V286" s="233">
        <f t="shared" si="6"/>
        <v>0</v>
      </c>
      <c r="W286" s="233"/>
      <c r="X286" s="233"/>
      <c r="AE286" s="88"/>
      <c r="AF286" s="88"/>
      <c r="AG286" s="88"/>
      <c r="AH286" s="88"/>
      <c r="AI286" s="68"/>
      <c r="AJ286" s="68"/>
    </row>
    <row r="287" spans="2:36" ht="9.75" hidden="1" customHeight="1" outlineLevel="5" x14ac:dyDescent="0.3">
      <c r="B287" s="252"/>
      <c r="C287" s="252"/>
      <c r="D287" s="230">
        <f t="shared" si="5"/>
        <v>0</v>
      </c>
      <c r="E287" s="231"/>
      <c r="F287" s="231"/>
      <c r="G287" s="231"/>
      <c r="H287" s="231"/>
      <c r="I287" s="231"/>
      <c r="J287" s="231"/>
      <c r="K287" s="231"/>
      <c r="L287" s="231"/>
      <c r="M287" s="231"/>
      <c r="N287" s="231"/>
      <c r="O287" s="231"/>
      <c r="P287" s="231"/>
      <c r="Q287" s="231"/>
      <c r="R287" s="231"/>
      <c r="S287" s="231"/>
      <c r="T287" s="232"/>
      <c r="U287" s="72" t="s">
        <v>22</v>
      </c>
      <c r="V287" s="233">
        <f t="shared" si="6"/>
        <v>0</v>
      </c>
      <c r="W287" s="233"/>
      <c r="X287" s="233"/>
      <c r="AE287" s="88"/>
      <c r="AF287" s="88"/>
      <c r="AG287" s="88"/>
      <c r="AH287" s="88"/>
      <c r="AI287" s="68"/>
      <c r="AJ287" s="68"/>
    </row>
    <row r="288" spans="2:36" ht="9.75" hidden="1" customHeight="1" outlineLevel="5" x14ac:dyDescent="0.3">
      <c r="B288" s="252"/>
      <c r="C288" s="252"/>
      <c r="D288" s="230">
        <f t="shared" si="5"/>
        <v>0</v>
      </c>
      <c r="E288" s="231"/>
      <c r="F288" s="231"/>
      <c r="G288" s="231"/>
      <c r="H288" s="231"/>
      <c r="I288" s="231"/>
      <c r="J288" s="231"/>
      <c r="K288" s="231"/>
      <c r="L288" s="231"/>
      <c r="M288" s="231"/>
      <c r="N288" s="231"/>
      <c r="O288" s="231"/>
      <c r="P288" s="231"/>
      <c r="Q288" s="231"/>
      <c r="R288" s="231"/>
      <c r="S288" s="231"/>
      <c r="T288" s="232"/>
      <c r="U288" s="72" t="s">
        <v>22</v>
      </c>
      <c r="V288" s="233">
        <f t="shared" si="6"/>
        <v>0</v>
      </c>
      <c r="W288" s="233"/>
      <c r="X288" s="233"/>
      <c r="AE288" s="88"/>
      <c r="AF288" s="88"/>
      <c r="AG288" s="88"/>
      <c r="AH288" s="88"/>
      <c r="AI288" s="68"/>
      <c r="AJ288" s="68"/>
    </row>
    <row r="289" spans="2:36" ht="9.75" hidden="1" customHeight="1" outlineLevel="5" x14ac:dyDescent="0.3">
      <c r="B289" s="252"/>
      <c r="C289" s="252"/>
      <c r="D289" s="230">
        <f t="shared" si="5"/>
        <v>0</v>
      </c>
      <c r="E289" s="231"/>
      <c r="F289" s="231"/>
      <c r="G289" s="231"/>
      <c r="H289" s="231"/>
      <c r="I289" s="231"/>
      <c r="J289" s="231"/>
      <c r="K289" s="231"/>
      <c r="L289" s="231"/>
      <c r="M289" s="231"/>
      <c r="N289" s="231"/>
      <c r="O289" s="231"/>
      <c r="P289" s="231"/>
      <c r="Q289" s="231"/>
      <c r="R289" s="231"/>
      <c r="S289" s="231"/>
      <c r="T289" s="232"/>
      <c r="U289" s="72" t="s">
        <v>22</v>
      </c>
      <c r="V289" s="233">
        <f t="shared" si="6"/>
        <v>0</v>
      </c>
      <c r="W289" s="233"/>
      <c r="X289" s="233"/>
      <c r="AE289" s="88"/>
      <c r="AF289" s="88"/>
      <c r="AG289" s="88"/>
      <c r="AH289" s="88"/>
      <c r="AI289" s="68"/>
      <c r="AJ289" s="68"/>
    </row>
    <row r="290" spans="2:36" ht="9.75" hidden="1" customHeight="1" outlineLevel="5" x14ac:dyDescent="0.3">
      <c r="B290" s="252"/>
      <c r="C290" s="252"/>
      <c r="D290" s="230">
        <f t="shared" si="5"/>
        <v>0</v>
      </c>
      <c r="E290" s="231"/>
      <c r="F290" s="231"/>
      <c r="G290" s="231"/>
      <c r="H290" s="231"/>
      <c r="I290" s="231"/>
      <c r="J290" s="231"/>
      <c r="K290" s="231"/>
      <c r="L290" s="231"/>
      <c r="M290" s="231"/>
      <c r="N290" s="231"/>
      <c r="O290" s="231"/>
      <c r="P290" s="231"/>
      <c r="Q290" s="231"/>
      <c r="R290" s="231"/>
      <c r="S290" s="231"/>
      <c r="T290" s="232"/>
      <c r="U290" s="72" t="s">
        <v>22</v>
      </c>
      <c r="V290" s="233">
        <f t="shared" si="6"/>
        <v>0</v>
      </c>
      <c r="W290" s="233"/>
      <c r="X290" s="233"/>
      <c r="AE290" s="88"/>
      <c r="AF290" s="88"/>
      <c r="AG290" s="88"/>
      <c r="AH290" s="88"/>
      <c r="AI290" s="68"/>
      <c r="AJ290" s="68"/>
    </row>
    <row r="291" spans="2:36" ht="9.75" hidden="1" customHeight="1" outlineLevel="5" x14ac:dyDescent="0.3">
      <c r="B291" s="252"/>
      <c r="C291" s="252"/>
      <c r="D291" s="230">
        <f t="shared" si="5"/>
        <v>0</v>
      </c>
      <c r="E291" s="231"/>
      <c r="F291" s="231"/>
      <c r="G291" s="231"/>
      <c r="H291" s="231"/>
      <c r="I291" s="231"/>
      <c r="J291" s="231"/>
      <c r="K291" s="231"/>
      <c r="L291" s="231"/>
      <c r="M291" s="231"/>
      <c r="N291" s="231"/>
      <c r="O291" s="231"/>
      <c r="P291" s="231"/>
      <c r="Q291" s="231"/>
      <c r="R291" s="231"/>
      <c r="S291" s="231"/>
      <c r="T291" s="232"/>
      <c r="U291" s="72" t="s">
        <v>22</v>
      </c>
      <c r="V291" s="233">
        <f t="shared" si="6"/>
        <v>0</v>
      </c>
      <c r="W291" s="233"/>
      <c r="X291" s="233"/>
      <c r="AE291" s="88"/>
      <c r="AF291" s="88"/>
      <c r="AG291" s="88"/>
      <c r="AH291" s="88"/>
      <c r="AI291" s="68"/>
      <c r="AJ291" s="68"/>
    </row>
    <row r="292" spans="2:36" ht="9.75" hidden="1" customHeight="1" outlineLevel="5" x14ac:dyDescent="0.3">
      <c r="B292" s="252"/>
      <c r="C292" s="252"/>
      <c r="D292" s="230">
        <f t="shared" si="5"/>
        <v>0</v>
      </c>
      <c r="E292" s="231"/>
      <c r="F292" s="231"/>
      <c r="G292" s="231"/>
      <c r="H292" s="231"/>
      <c r="I292" s="231"/>
      <c r="J292" s="231"/>
      <c r="K292" s="231"/>
      <c r="L292" s="231"/>
      <c r="M292" s="231"/>
      <c r="N292" s="231"/>
      <c r="O292" s="231"/>
      <c r="P292" s="231"/>
      <c r="Q292" s="231"/>
      <c r="R292" s="231"/>
      <c r="S292" s="231"/>
      <c r="T292" s="232"/>
      <c r="U292" s="72" t="s">
        <v>22</v>
      </c>
      <c r="V292" s="233">
        <f t="shared" si="6"/>
        <v>0</v>
      </c>
      <c r="W292" s="233"/>
      <c r="X292" s="233"/>
      <c r="AE292" s="88"/>
      <c r="AF292" s="88"/>
      <c r="AG292" s="88"/>
      <c r="AH292" s="88"/>
      <c r="AI292" s="68"/>
      <c r="AJ292" s="68"/>
    </row>
    <row r="293" spans="2:36" ht="9.75" hidden="1" customHeight="1" outlineLevel="5" x14ac:dyDescent="0.3">
      <c r="B293" s="252"/>
      <c r="C293" s="252"/>
      <c r="D293" s="230">
        <f t="shared" si="5"/>
        <v>0</v>
      </c>
      <c r="E293" s="231"/>
      <c r="F293" s="231"/>
      <c r="G293" s="231"/>
      <c r="H293" s="231"/>
      <c r="I293" s="231"/>
      <c r="J293" s="231"/>
      <c r="K293" s="231"/>
      <c r="L293" s="231"/>
      <c r="M293" s="231"/>
      <c r="N293" s="231"/>
      <c r="O293" s="231"/>
      <c r="P293" s="231"/>
      <c r="Q293" s="231"/>
      <c r="R293" s="231"/>
      <c r="S293" s="231"/>
      <c r="T293" s="232"/>
      <c r="U293" s="72" t="s">
        <v>22</v>
      </c>
      <c r="V293" s="233">
        <f t="shared" si="6"/>
        <v>0</v>
      </c>
      <c r="W293" s="233"/>
      <c r="X293" s="233"/>
      <c r="AE293" s="88"/>
      <c r="AF293" s="88"/>
      <c r="AG293" s="88"/>
      <c r="AH293" s="88"/>
      <c r="AI293" s="68"/>
      <c r="AJ293" s="68"/>
    </row>
    <row r="294" spans="2:36" ht="9.75" hidden="1" customHeight="1" outlineLevel="5" x14ac:dyDescent="0.3">
      <c r="B294" s="252"/>
      <c r="C294" s="252"/>
      <c r="D294" s="230">
        <f t="shared" si="5"/>
        <v>0</v>
      </c>
      <c r="E294" s="231"/>
      <c r="F294" s="231"/>
      <c r="G294" s="231"/>
      <c r="H294" s="231"/>
      <c r="I294" s="231"/>
      <c r="J294" s="231"/>
      <c r="K294" s="231"/>
      <c r="L294" s="231"/>
      <c r="M294" s="231"/>
      <c r="N294" s="231"/>
      <c r="O294" s="231"/>
      <c r="P294" s="231"/>
      <c r="Q294" s="231"/>
      <c r="R294" s="231"/>
      <c r="S294" s="231"/>
      <c r="T294" s="232"/>
      <c r="U294" s="72" t="s">
        <v>22</v>
      </c>
      <c r="V294" s="233">
        <f t="shared" si="6"/>
        <v>0</v>
      </c>
      <c r="W294" s="233"/>
      <c r="X294" s="233"/>
      <c r="AE294" s="88"/>
      <c r="AF294" s="88"/>
      <c r="AG294" s="88"/>
      <c r="AH294" s="88"/>
      <c r="AI294" s="68"/>
      <c r="AJ294" s="68"/>
    </row>
    <row r="295" spans="2:36" ht="9.75" hidden="1" customHeight="1" outlineLevel="5" x14ac:dyDescent="0.3">
      <c r="B295" s="252"/>
      <c r="C295" s="252"/>
      <c r="D295" s="230">
        <f t="shared" si="5"/>
        <v>0</v>
      </c>
      <c r="E295" s="231"/>
      <c r="F295" s="231"/>
      <c r="G295" s="231"/>
      <c r="H295" s="231"/>
      <c r="I295" s="231"/>
      <c r="J295" s="231"/>
      <c r="K295" s="231"/>
      <c r="L295" s="231"/>
      <c r="M295" s="231"/>
      <c r="N295" s="231"/>
      <c r="O295" s="231"/>
      <c r="P295" s="231"/>
      <c r="Q295" s="231"/>
      <c r="R295" s="231"/>
      <c r="S295" s="231"/>
      <c r="T295" s="232"/>
      <c r="U295" s="72" t="s">
        <v>22</v>
      </c>
      <c r="V295" s="233">
        <f t="shared" si="6"/>
        <v>0</v>
      </c>
      <c r="W295" s="233"/>
      <c r="X295" s="233"/>
      <c r="AE295" s="88"/>
      <c r="AF295" s="88"/>
      <c r="AG295" s="88"/>
      <c r="AH295" s="88"/>
      <c r="AI295" s="68"/>
      <c r="AJ295" s="68"/>
    </row>
    <row r="296" spans="2:36" ht="9.75" hidden="1" customHeight="1" outlineLevel="5" x14ac:dyDescent="0.3">
      <c r="B296" s="252"/>
      <c r="C296" s="252"/>
      <c r="D296" s="230">
        <f t="shared" si="5"/>
        <v>0</v>
      </c>
      <c r="E296" s="231"/>
      <c r="F296" s="231"/>
      <c r="G296" s="231"/>
      <c r="H296" s="231"/>
      <c r="I296" s="231"/>
      <c r="J296" s="231"/>
      <c r="K296" s="231"/>
      <c r="L296" s="231"/>
      <c r="M296" s="231"/>
      <c r="N296" s="231"/>
      <c r="O296" s="231"/>
      <c r="P296" s="231"/>
      <c r="Q296" s="231"/>
      <c r="R296" s="231"/>
      <c r="S296" s="231"/>
      <c r="T296" s="232"/>
      <c r="U296" s="72" t="s">
        <v>22</v>
      </c>
      <c r="V296" s="233">
        <f t="shared" si="6"/>
        <v>0</v>
      </c>
      <c r="W296" s="233"/>
      <c r="X296" s="233"/>
      <c r="AE296" s="88"/>
      <c r="AF296" s="88"/>
      <c r="AG296" s="88"/>
      <c r="AH296" s="88"/>
      <c r="AI296" s="68"/>
      <c r="AJ296" s="68"/>
    </row>
    <row r="297" spans="2:36" ht="9.75" hidden="1" customHeight="1" outlineLevel="5" x14ac:dyDescent="0.3">
      <c r="B297" s="252"/>
      <c r="C297" s="252"/>
      <c r="D297" s="230">
        <f t="shared" si="5"/>
        <v>0</v>
      </c>
      <c r="E297" s="231"/>
      <c r="F297" s="231"/>
      <c r="G297" s="231"/>
      <c r="H297" s="231"/>
      <c r="I297" s="231"/>
      <c r="J297" s="231"/>
      <c r="K297" s="231"/>
      <c r="L297" s="231"/>
      <c r="M297" s="231"/>
      <c r="N297" s="231"/>
      <c r="O297" s="231"/>
      <c r="P297" s="231"/>
      <c r="Q297" s="231"/>
      <c r="R297" s="231"/>
      <c r="S297" s="231"/>
      <c r="T297" s="232"/>
      <c r="U297" s="72" t="s">
        <v>22</v>
      </c>
      <c r="V297" s="233">
        <f t="shared" si="6"/>
        <v>0</v>
      </c>
      <c r="W297" s="233"/>
      <c r="X297" s="233"/>
      <c r="AE297" s="88"/>
      <c r="AF297" s="88"/>
      <c r="AG297" s="88"/>
      <c r="AH297" s="88"/>
      <c r="AI297" s="68"/>
      <c r="AJ297" s="68"/>
    </row>
    <row r="298" spans="2:36" ht="9.75" hidden="1" customHeight="1" outlineLevel="5" x14ac:dyDescent="0.3">
      <c r="B298" s="252"/>
      <c r="C298" s="252"/>
      <c r="D298" s="230">
        <f t="shared" si="5"/>
        <v>0</v>
      </c>
      <c r="E298" s="231"/>
      <c r="F298" s="231"/>
      <c r="G298" s="231"/>
      <c r="H298" s="231"/>
      <c r="I298" s="231"/>
      <c r="J298" s="231"/>
      <c r="K298" s="231"/>
      <c r="L298" s="231"/>
      <c r="M298" s="231"/>
      <c r="N298" s="231"/>
      <c r="O298" s="231"/>
      <c r="P298" s="231"/>
      <c r="Q298" s="231"/>
      <c r="R298" s="231"/>
      <c r="S298" s="231"/>
      <c r="T298" s="232"/>
      <c r="U298" s="72" t="s">
        <v>22</v>
      </c>
      <c r="V298" s="233">
        <f t="shared" si="6"/>
        <v>0</v>
      </c>
      <c r="W298" s="233"/>
      <c r="X298" s="233"/>
      <c r="AE298" s="88"/>
      <c r="AF298" s="88"/>
      <c r="AG298" s="88"/>
      <c r="AH298" s="88"/>
      <c r="AI298" s="68"/>
      <c r="AJ298" s="68"/>
    </row>
    <row r="299" spans="2:36" ht="9.75" hidden="1" customHeight="1" outlineLevel="5" x14ac:dyDescent="0.3">
      <c r="B299" s="252"/>
      <c r="C299" s="252"/>
      <c r="D299" s="230">
        <f t="shared" si="5"/>
        <v>0</v>
      </c>
      <c r="E299" s="231"/>
      <c r="F299" s="231"/>
      <c r="G299" s="231"/>
      <c r="H299" s="231"/>
      <c r="I299" s="231"/>
      <c r="J299" s="231"/>
      <c r="K299" s="231"/>
      <c r="L299" s="231"/>
      <c r="M299" s="231"/>
      <c r="N299" s="231"/>
      <c r="O299" s="231"/>
      <c r="P299" s="231"/>
      <c r="Q299" s="231"/>
      <c r="R299" s="231"/>
      <c r="S299" s="231"/>
      <c r="T299" s="232"/>
      <c r="U299" s="72" t="s">
        <v>22</v>
      </c>
      <c r="V299" s="233">
        <f t="shared" si="6"/>
        <v>0</v>
      </c>
      <c r="W299" s="233"/>
      <c r="X299" s="233"/>
      <c r="AE299" s="88"/>
      <c r="AF299" s="88"/>
      <c r="AG299" s="88"/>
      <c r="AH299" s="88"/>
      <c r="AI299" s="68"/>
      <c r="AJ299" s="68"/>
    </row>
    <row r="300" spans="2:36" ht="9.75" hidden="1" customHeight="1" outlineLevel="5" x14ac:dyDescent="0.3">
      <c r="B300" s="252"/>
      <c r="C300" s="252"/>
      <c r="D300" s="230">
        <f t="shared" si="5"/>
        <v>0</v>
      </c>
      <c r="E300" s="231"/>
      <c r="F300" s="231"/>
      <c r="G300" s="231"/>
      <c r="H300" s="231"/>
      <c r="I300" s="231"/>
      <c r="J300" s="231"/>
      <c r="K300" s="231"/>
      <c r="L300" s="231"/>
      <c r="M300" s="231"/>
      <c r="N300" s="231"/>
      <c r="O300" s="231"/>
      <c r="P300" s="231"/>
      <c r="Q300" s="231"/>
      <c r="R300" s="231"/>
      <c r="S300" s="231"/>
      <c r="T300" s="232"/>
      <c r="U300" s="72" t="s">
        <v>22</v>
      </c>
      <c r="V300" s="233">
        <f t="shared" si="6"/>
        <v>0</v>
      </c>
      <c r="W300" s="233"/>
      <c r="X300" s="233"/>
      <c r="AE300" s="88"/>
      <c r="AF300" s="88"/>
      <c r="AG300" s="88"/>
      <c r="AH300" s="88"/>
      <c r="AI300" s="68"/>
      <c r="AJ300" s="68"/>
    </row>
    <row r="301" spans="2:36" ht="9.75" hidden="1" customHeight="1" outlineLevel="5" x14ac:dyDescent="0.3">
      <c r="B301" s="252"/>
      <c r="C301" s="252"/>
      <c r="D301" s="230">
        <f t="shared" si="5"/>
        <v>0</v>
      </c>
      <c r="E301" s="231"/>
      <c r="F301" s="231"/>
      <c r="G301" s="231"/>
      <c r="H301" s="231"/>
      <c r="I301" s="231"/>
      <c r="J301" s="231"/>
      <c r="K301" s="231"/>
      <c r="L301" s="231"/>
      <c r="M301" s="231"/>
      <c r="N301" s="231"/>
      <c r="O301" s="231"/>
      <c r="P301" s="231"/>
      <c r="Q301" s="231"/>
      <c r="R301" s="231"/>
      <c r="S301" s="231"/>
      <c r="T301" s="232"/>
      <c r="U301" s="72" t="s">
        <v>22</v>
      </c>
      <c r="V301" s="233">
        <f t="shared" si="6"/>
        <v>0</v>
      </c>
      <c r="W301" s="233"/>
      <c r="X301" s="233"/>
      <c r="AE301" s="88"/>
      <c r="AF301" s="88"/>
      <c r="AG301" s="88"/>
      <c r="AH301" s="88"/>
      <c r="AI301" s="68"/>
      <c r="AJ301" s="68"/>
    </row>
    <row r="302" spans="2:36" ht="9.75" hidden="1" customHeight="1" outlineLevel="5" x14ac:dyDescent="0.3">
      <c r="B302" s="252"/>
      <c r="C302" s="252"/>
      <c r="D302" s="230">
        <f t="shared" si="5"/>
        <v>0</v>
      </c>
      <c r="E302" s="231"/>
      <c r="F302" s="231"/>
      <c r="G302" s="231"/>
      <c r="H302" s="231"/>
      <c r="I302" s="231"/>
      <c r="J302" s="231"/>
      <c r="K302" s="231"/>
      <c r="L302" s="231"/>
      <c r="M302" s="231"/>
      <c r="N302" s="231"/>
      <c r="O302" s="231"/>
      <c r="P302" s="231"/>
      <c r="Q302" s="231"/>
      <c r="R302" s="231"/>
      <c r="S302" s="231"/>
      <c r="T302" s="232"/>
      <c r="U302" s="72" t="s">
        <v>22</v>
      </c>
      <c r="V302" s="233">
        <f t="shared" si="6"/>
        <v>0</v>
      </c>
      <c r="W302" s="233"/>
      <c r="X302" s="233"/>
      <c r="AE302" s="88"/>
      <c r="AF302" s="88"/>
      <c r="AG302" s="88"/>
      <c r="AH302" s="88"/>
      <c r="AI302" s="68"/>
      <c r="AJ302" s="68"/>
    </row>
    <row r="303" spans="2:36" ht="9.75" hidden="1" customHeight="1" outlineLevel="5" x14ac:dyDescent="0.3">
      <c r="B303" s="252"/>
      <c r="C303" s="252"/>
      <c r="D303" s="230">
        <f t="shared" si="5"/>
        <v>0</v>
      </c>
      <c r="E303" s="231"/>
      <c r="F303" s="231"/>
      <c r="G303" s="231"/>
      <c r="H303" s="231"/>
      <c r="I303" s="231"/>
      <c r="J303" s="231"/>
      <c r="K303" s="231"/>
      <c r="L303" s="231"/>
      <c r="M303" s="231"/>
      <c r="N303" s="231"/>
      <c r="O303" s="231"/>
      <c r="P303" s="231"/>
      <c r="Q303" s="231"/>
      <c r="R303" s="231"/>
      <c r="S303" s="231"/>
      <c r="T303" s="232"/>
      <c r="U303" s="72" t="s">
        <v>22</v>
      </c>
      <c r="V303" s="233">
        <f t="shared" si="6"/>
        <v>0</v>
      </c>
      <c r="W303" s="233"/>
      <c r="X303" s="233"/>
      <c r="AE303" s="88"/>
      <c r="AF303" s="88"/>
      <c r="AG303" s="88"/>
      <c r="AH303" s="88"/>
      <c r="AI303" s="68"/>
      <c r="AJ303" s="68"/>
    </row>
    <row r="304" spans="2:36" ht="9.75" hidden="1" customHeight="1" outlineLevel="5" x14ac:dyDescent="0.3">
      <c r="B304" s="252"/>
      <c r="C304" s="252"/>
      <c r="D304" s="230">
        <f t="shared" si="5"/>
        <v>0</v>
      </c>
      <c r="E304" s="231"/>
      <c r="F304" s="231"/>
      <c r="G304" s="231"/>
      <c r="H304" s="231"/>
      <c r="I304" s="231"/>
      <c r="J304" s="231"/>
      <c r="K304" s="231"/>
      <c r="L304" s="231"/>
      <c r="M304" s="231"/>
      <c r="N304" s="231"/>
      <c r="O304" s="231"/>
      <c r="P304" s="231"/>
      <c r="Q304" s="231"/>
      <c r="R304" s="231"/>
      <c r="S304" s="231"/>
      <c r="T304" s="232"/>
      <c r="U304" s="72" t="s">
        <v>22</v>
      </c>
      <c r="V304" s="233">
        <f t="shared" si="6"/>
        <v>0</v>
      </c>
      <c r="W304" s="233"/>
      <c r="X304" s="233"/>
      <c r="AE304" s="88"/>
      <c r="AF304" s="88"/>
      <c r="AG304" s="88"/>
      <c r="AH304" s="88"/>
      <c r="AI304" s="68"/>
      <c r="AJ304" s="68"/>
    </row>
    <row r="305" spans="2:36" ht="9.75" hidden="1" customHeight="1" outlineLevel="5" x14ac:dyDescent="0.3">
      <c r="B305" s="252"/>
      <c r="C305" s="252"/>
      <c r="D305" s="230">
        <f t="shared" si="5"/>
        <v>0</v>
      </c>
      <c r="E305" s="231"/>
      <c r="F305" s="231"/>
      <c r="G305" s="231"/>
      <c r="H305" s="231"/>
      <c r="I305" s="231"/>
      <c r="J305" s="231"/>
      <c r="K305" s="231"/>
      <c r="L305" s="231"/>
      <c r="M305" s="231"/>
      <c r="N305" s="231"/>
      <c r="O305" s="231"/>
      <c r="P305" s="231"/>
      <c r="Q305" s="231"/>
      <c r="R305" s="231"/>
      <c r="S305" s="231"/>
      <c r="T305" s="232"/>
      <c r="U305" s="72" t="s">
        <v>22</v>
      </c>
      <c r="V305" s="233">
        <f t="shared" si="6"/>
        <v>0</v>
      </c>
      <c r="W305" s="233"/>
      <c r="X305" s="233"/>
      <c r="AE305" s="88"/>
      <c r="AF305" s="88"/>
      <c r="AG305" s="88"/>
      <c r="AH305" s="88"/>
      <c r="AI305" s="68"/>
      <c r="AJ305" s="68"/>
    </row>
    <row r="306" spans="2:36" ht="9.75" hidden="1" customHeight="1" outlineLevel="5" x14ac:dyDescent="0.3">
      <c r="B306" s="252"/>
      <c r="C306" s="252"/>
      <c r="D306" s="230">
        <f t="shared" si="5"/>
        <v>0</v>
      </c>
      <c r="E306" s="231"/>
      <c r="F306" s="231"/>
      <c r="G306" s="231"/>
      <c r="H306" s="231"/>
      <c r="I306" s="231"/>
      <c r="J306" s="231"/>
      <c r="K306" s="231"/>
      <c r="L306" s="231"/>
      <c r="M306" s="231"/>
      <c r="N306" s="231"/>
      <c r="O306" s="231"/>
      <c r="P306" s="231"/>
      <c r="Q306" s="231"/>
      <c r="R306" s="231"/>
      <c r="S306" s="231"/>
      <c r="T306" s="232"/>
      <c r="U306" s="72" t="s">
        <v>22</v>
      </c>
      <c r="V306" s="233">
        <f t="shared" si="6"/>
        <v>0</v>
      </c>
      <c r="W306" s="233"/>
      <c r="X306" s="233"/>
      <c r="AE306" s="88"/>
      <c r="AF306" s="88"/>
      <c r="AG306" s="88"/>
      <c r="AH306" s="88"/>
      <c r="AI306" s="68"/>
      <c r="AJ306" s="68"/>
    </row>
    <row r="307" spans="2:36" ht="9.75" hidden="1" customHeight="1" outlineLevel="5" x14ac:dyDescent="0.3">
      <c r="B307" s="252"/>
      <c r="C307" s="252"/>
      <c r="D307" s="230">
        <f t="shared" si="5"/>
        <v>0</v>
      </c>
      <c r="E307" s="231"/>
      <c r="F307" s="231"/>
      <c r="G307" s="231"/>
      <c r="H307" s="231"/>
      <c r="I307" s="231"/>
      <c r="J307" s="231"/>
      <c r="K307" s="231"/>
      <c r="L307" s="231"/>
      <c r="M307" s="231"/>
      <c r="N307" s="231"/>
      <c r="O307" s="231"/>
      <c r="P307" s="231"/>
      <c r="Q307" s="231"/>
      <c r="R307" s="231"/>
      <c r="S307" s="231"/>
      <c r="T307" s="232"/>
      <c r="U307" s="72" t="s">
        <v>22</v>
      </c>
      <c r="V307" s="233">
        <f t="shared" si="6"/>
        <v>0</v>
      </c>
      <c r="W307" s="233"/>
      <c r="X307" s="233"/>
      <c r="AE307" s="88"/>
      <c r="AF307" s="88"/>
      <c r="AG307" s="88"/>
      <c r="AH307" s="88"/>
      <c r="AI307" s="68"/>
      <c r="AJ307" s="68"/>
    </row>
    <row r="308" spans="2:36" ht="9.75" hidden="1" customHeight="1" outlineLevel="5" x14ac:dyDescent="0.3">
      <c r="B308" s="252"/>
      <c r="C308" s="252"/>
      <c r="D308" s="230">
        <f t="shared" si="5"/>
        <v>0</v>
      </c>
      <c r="E308" s="231"/>
      <c r="F308" s="231"/>
      <c r="G308" s="231"/>
      <c r="H308" s="231"/>
      <c r="I308" s="231"/>
      <c r="J308" s="231"/>
      <c r="K308" s="231"/>
      <c r="L308" s="231"/>
      <c r="M308" s="231"/>
      <c r="N308" s="231"/>
      <c r="O308" s="231"/>
      <c r="P308" s="231"/>
      <c r="Q308" s="231"/>
      <c r="R308" s="231"/>
      <c r="S308" s="231"/>
      <c r="T308" s="232"/>
      <c r="U308" s="72" t="s">
        <v>22</v>
      </c>
      <c r="V308" s="233">
        <f t="shared" si="6"/>
        <v>0</v>
      </c>
      <c r="W308" s="233"/>
      <c r="X308" s="233"/>
      <c r="AE308" s="88"/>
      <c r="AF308" s="88"/>
      <c r="AG308" s="88"/>
      <c r="AH308" s="88"/>
      <c r="AI308" s="68"/>
      <c r="AJ308" s="68"/>
    </row>
    <row r="309" spans="2:36" ht="9.75" hidden="1" customHeight="1" outlineLevel="5" x14ac:dyDescent="0.3">
      <c r="B309" s="252"/>
      <c r="C309" s="252"/>
      <c r="D309" s="230">
        <f t="shared" si="5"/>
        <v>0</v>
      </c>
      <c r="E309" s="231"/>
      <c r="F309" s="231"/>
      <c r="G309" s="231"/>
      <c r="H309" s="231"/>
      <c r="I309" s="231"/>
      <c r="J309" s="231"/>
      <c r="K309" s="231"/>
      <c r="L309" s="231"/>
      <c r="M309" s="231"/>
      <c r="N309" s="231"/>
      <c r="O309" s="231"/>
      <c r="P309" s="231"/>
      <c r="Q309" s="231"/>
      <c r="R309" s="231"/>
      <c r="S309" s="231"/>
      <c r="T309" s="232"/>
      <c r="U309" s="72" t="s">
        <v>22</v>
      </c>
      <c r="V309" s="233">
        <f t="shared" si="6"/>
        <v>0</v>
      </c>
      <c r="W309" s="233"/>
      <c r="X309" s="233"/>
      <c r="AE309" s="88"/>
      <c r="AF309" s="88"/>
      <c r="AG309" s="88"/>
      <c r="AH309" s="88"/>
      <c r="AI309" s="68"/>
      <c r="AJ309" s="68"/>
    </row>
    <row r="310" spans="2:36" ht="9.75" hidden="1" customHeight="1" outlineLevel="5" x14ac:dyDescent="0.3">
      <c r="B310" s="252"/>
      <c r="C310" s="252"/>
      <c r="D310" s="230">
        <f t="shared" si="5"/>
        <v>0</v>
      </c>
      <c r="E310" s="231"/>
      <c r="F310" s="231"/>
      <c r="G310" s="231"/>
      <c r="H310" s="231"/>
      <c r="I310" s="231"/>
      <c r="J310" s="231"/>
      <c r="K310" s="231"/>
      <c r="L310" s="231"/>
      <c r="M310" s="231"/>
      <c r="N310" s="231"/>
      <c r="O310" s="231"/>
      <c r="P310" s="231"/>
      <c r="Q310" s="231"/>
      <c r="R310" s="231"/>
      <c r="S310" s="231"/>
      <c r="T310" s="232"/>
      <c r="U310" s="72" t="s">
        <v>22</v>
      </c>
      <c r="V310" s="233">
        <f t="shared" si="6"/>
        <v>0</v>
      </c>
      <c r="W310" s="233"/>
      <c r="X310" s="233"/>
      <c r="AE310" s="88"/>
      <c r="AF310" s="88"/>
      <c r="AG310" s="88"/>
      <c r="AH310" s="88"/>
      <c r="AI310" s="68"/>
      <c r="AJ310" s="68"/>
    </row>
    <row r="311" spans="2:36" ht="9.75" hidden="1" customHeight="1" outlineLevel="5" x14ac:dyDescent="0.3">
      <c r="B311" s="252"/>
      <c r="C311" s="252"/>
      <c r="D311" s="230">
        <f t="shared" si="5"/>
        <v>0</v>
      </c>
      <c r="E311" s="231"/>
      <c r="F311" s="231"/>
      <c r="G311" s="231"/>
      <c r="H311" s="231"/>
      <c r="I311" s="231"/>
      <c r="J311" s="231"/>
      <c r="K311" s="231"/>
      <c r="L311" s="231"/>
      <c r="M311" s="231"/>
      <c r="N311" s="231"/>
      <c r="O311" s="231"/>
      <c r="P311" s="231"/>
      <c r="Q311" s="231"/>
      <c r="R311" s="231"/>
      <c r="S311" s="231"/>
      <c r="T311" s="232"/>
      <c r="U311" s="72" t="s">
        <v>22</v>
      </c>
      <c r="V311" s="233">
        <f t="shared" si="6"/>
        <v>0</v>
      </c>
      <c r="W311" s="233"/>
      <c r="X311" s="233"/>
      <c r="AE311" s="88"/>
      <c r="AF311" s="88"/>
      <c r="AG311" s="88"/>
      <c r="AH311" s="88"/>
      <c r="AI311" s="68"/>
      <c r="AJ311" s="68"/>
    </row>
    <row r="312" spans="2:36" ht="9.75" hidden="1" customHeight="1" outlineLevel="5" x14ac:dyDescent="0.3">
      <c r="B312" s="252"/>
      <c r="C312" s="252"/>
      <c r="D312" s="230">
        <f t="shared" si="5"/>
        <v>0</v>
      </c>
      <c r="E312" s="231"/>
      <c r="F312" s="231"/>
      <c r="G312" s="231"/>
      <c r="H312" s="231"/>
      <c r="I312" s="231"/>
      <c r="J312" s="231"/>
      <c r="K312" s="231"/>
      <c r="L312" s="231"/>
      <c r="M312" s="231"/>
      <c r="N312" s="231"/>
      <c r="O312" s="231"/>
      <c r="P312" s="231"/>
      <c r="Q312" s="231"/>
      <c r="R312" s="231"/>
      <c r="S312" s="231"/>
      <c r="T312" s="232"/>
      <c r="U312" s="72" t="s">
        <v>22</v>
      </c>
      <c r="V312" s="233">
        <f t="shared" si="6"/>
        <v>0</v>
      </c>
      <c r="W312" s="233"/>
      <c r="X312" s="233"/>
      <c r="AE312" s="88"/>
      <c r="AF312" s="88"/>
      <c r="AG312" s="88"/>
      <c r="AH312" s="88"/>
      <c r="AI312" s="68"/>
      <c r="AJ312" s="68"/>
    </row>
    <row r="313" spans="2:36" ht="9.75" hidden="1" customHeight="1" outlineLevel="5" x14ac:dyDescent="0.3">
      <c r="B313" s="252"/>
      <c r="C313" s="252"/>
      <c r="D313" s="230">
        <f t="shared" si="5"/>
        <v>0</v>
      </c>
      <c r="E313" s="231"/>
      <c r="F313" s="231"/>
      <c r="G313" s="231"/>
      <c r="H313" s="231"/>
      <c r="I313" s="231"/>
      <c r="J313" s="231"/>
      <c r="K313" s="231"/>
      <c r="L313" s="231"/>
      <c r="M313" s="231"/>
      <c r="N313" s="231"/>
      <c r="O313" s="231"/>
      <c r="P313" s="231"/>
      <c r="Q313" s="231"/>
      <c r="R313" s="231"/>
      <c r="S313" s="231"/>
      <c r="T313" s="232"/>
      <c r="U313" s="72" t="s">
        <v>22</v>
      </c>
      <c r="V313" s="233">
        <f t="shared" si="6"/>
        <v>0</v>
      </c>
      <c r="W313" s="233"/>
      <c r="X313" s="233"/>
      <c r="AE313" s="88"/>
      <c r="AF313" s="88"/>
      <c r="AG313" s="88"/>
      <c r="AH313" s="88"/>
      <c r="AI313" s="68"/>
      <c r="AJ313" s="68"/>
    </row>
    <row r="314" spans="2:36" ht="9.75" hidden="1" customHeight="1" outlineLevel="5" x14ac:dyDescent="0.3">
      <c r="B314" s="252"/>
      <c r="C314" s="252"/>
      <c r="D314" s="230">
        <f t="shared" si="5"/>
        <v>0</v>
      </c>
      <c r="E314" s="231"/>
      <c r="F314" s="231"/>
      <c r="G314" s="231"/>
      <c r="H314" s="231"/>
      <c r="I314" s="231"/>
      <c r="J314" s="231"/>
      <c r="K314" s="231"/>
      <c r="L314" s="231"/>
      <c r="M314" s="231"/>
      <c r="N314" s="231"/>
      <c r="O314" s="231"/>
      <c r="P314" s="231"/>
      <c r="Q314" s="231"/>
      <c r="R314" s="231"/>
      <c r="S314" s="231"/>
      <c r="T314" s="232"/>
      <c r="U314" s="72" t="s">
        <v>22</v>
      </c>
      <c r="V314" s="233">
        <f t="shared" si="6"/>
        <v>0</v>
      </c>
      <c r="W314" s="233"/>
      <c r="X314" s="233"/>
      <c r="AE314" s="88"/>
      <c r="AF314" s="88"/>
      <c r="AG314" s="88"/>
      <c r="AH314" s="88"/>
      <c r="AI314" s="68"/>
      <c r="AJ314" s="68"/>
    </row>
    <row r="315" spans="2:36" ht="9.75" hidden="1" customHeight="1" outlineLevel="5" x14ac:dyDescent="0.3">
      <c r="B315" s="252"/>
      <c r="C315" s="252"/>
      <c r="D315" s="230">
        <f t="shared" si="5"/>
        <v>0</v>
      </c>
      <c r="E315" s="231"/>
      <c r="F315" s="231"/>
      <c r="G315" s="231"/>
      <c r="H315" s="231"/>
      <c r="I315" s="231"/>
      <c r="J315" s="231"/>
      <c r="K315" s="231"/>
      <c r="L315" s="231"/>
      <c r="M315" s="231"/>
      <c r="N315" s="231"/>
      <c r="O315" s="231"/>
      <c r="P315" s="231"/>
      <c r="Q315" s="231"/>
      <c r="R315" s="231"/>
      <c r="S315" s="231"/>
      <c r="T315" s="232"/>
      <c r="U315" s="72" t="s">
        <v>22</v>
      </c>
      <c r="V315" s="233">
        <f t="shared" si="6"/>
        <v>0</v>
      </c>
      <c r="W315" s="233"/>
      <c r="X315" s="233"/>
      <c r="AE315" s="88"/>
      <c r="AF315" s="88"/>
      <c r="AG315" s="88"/>
      <c r="AH315" s="88"/>
      <c r="AI315" s="68"/>
      <c r="AJ315" s="68"/>
    </row>
    <row r="316" spans="2:36" ht="9.75" hidden="1" customHeight="1" outlineLevel="5" x14ac:dyDescent="0.3">
      <c r="B316" s="252"/>
      <c r="C316" s="252"/>
      <c r="D316" s="230">
        <f t="shared" si="5"/>
        <v>0</v>
      </c>
      <c r="E316" s="231"/>
      <c r="F316" s="231"/>
      <c r="G316" s="231"/>
      <c r="H316" s="231"/>
      <c r="I316" s="231"/>
      <c r="J316" s="231"/>
      <c r="K316" s="231"/>
      <c r="L316" s="231"/>
      <c r="M316" s="231"/>
      <c r="N316" s="231"/>
      <c r="O316" s="231"/>
      <c r="P316" s="231"/>
      <c r="Q316" s="231"/>
      <c r="R316" s="231"/>
      <c r="S316" s="231"/>
      <c r="T316" s="232"/>
      <c r="U316" s="72" t="s">
        <v>22</v>
      </c>
      <c r="V316" s="233">
        <f t="shared" si="6"/>
        <v>0</v>
      </c>
      <c r="W316" s="233"/>
      <c r="X316" s="233"/>
      <c r="AE316" s="88"/>
      <c r="AF316" s="88"/>
      <c r="AG316" s="88"/>
      <c r="AH316" s="88"/>
      <c r="AI316" s="68"/>
      <c r="AJ316" s="68"/>
    </row>
    <row r="317" spans="2:36" ht="9.75" hidden="1" customHeight="1" outlineLevel="5" x14ac:dyDescent="0.3">
      <c r="B317" s="252"/>
      <c r="C317" s="252"/>
      <c r="D317" s="230">
        <f t="shared" si="5"/>
        <v>0</v>
      </c>
      <c r="E317" s="231"/>
      <c r="F317" s="231"/>
      <c r="G317" s="231"/>
      <c r="H317" s="231"/>
      <c r="I317" s="231"/>
      <c r="J317" s="231"/>
      <c r="K317" s="231"/>
      <c r="L317" s="231"/>
      <c r="M317" s="231"/>
      <c r="N317" s="231"/>
      <c r="O317" s="231"/>
      <c r="P317" s="231"/>
      <c r="Q317" s="231"/>
      <c r="R317" s="231"/>
      <c r="S317" s="231"/>
      <c r="T317" s="232"/>
      <c r="U317" s="72" t="s">
        <v>22</v>
      </c>
      <c r="V317" s="233">
        <f t="shared" si="6"/>
        <v>0</v>
      </c>
      <c r="W317" s="233"/>
      <c r="X317" s="233"/>
      <c r="AE317" s="88"/>
      <c r="AF317" s="88"/>
      <c r="AG317" s="88"/>
      <c r="AH317" s="88"/>
      <c r="AI317" s="68"/>
      <c r="AJ317" s="68"/>
    </row>
    <row r="318" spans="2:36" ht="9.75" hidden="1" customHeight="1" outlineLevel="5" x14ac:dyDescent="0.3">
      <c r="B318" s="252"/>
      <c r="C318" s="252"/>
      <c r="D318" s="230">
        <f t="shared" si="5"/>
        <v>0</v>
      </c>
      <c r="E318" s="231"/>
      <c r="F318" s="231"/>
      <c r="G318" s="231"/>
      <c r="H318" s="231"/>
      <c r="I318" s="231"/>
      <c r="J318" s="231"/>
      <c r="K318" s="231"/>
      <c r="L318" s="231"/>
      <c r="M318" s="231"/>
      <c r="N318" s="231"/>
      <c r="O318" s="231"/>
      <c r="P318" s="231"/>
      <c r="Q318" s="231"/>
      <c r="R318" s="231"/>
      <c r="S318" s="231"/>
      <c r="T318" s="232"/>
      <c r="U318" s="72" t="s">
        <v>22</v>
      </c>
      <c r="V318" s="233">
        <f t="shared" si="6"/>
        <v>0</v>
      </c>
      <c r="W318" s="233"/>
      <c r="X318" s="233"/>
      <c r="AE318" s="88"/>
      <c r="AF318" s="88"/>
      <c r="AG318" s="88"/>
      <c r="AH318" s="88"/>
      <c r="AI318" s="68"/>
      <c r="AJ318" s="68"/>
    </row>
    <row r="319" spans="2:36" ht="9.75" hidden="1" customHeight="1" outlineLevel="5" x14ac:dyDescent="0.3">
      <c r="B319" s="252"/>
      <c r="C319" s="252"/>
      <c r="D319" s="230">
        <f t="shared" si="5"/>
        <v>0</v>
      </c>
      <c r="E319" s="231"/>
      <c r="F319" s="231"/>
      <c r="G319" s="231"/>
      <c r="H319" s="231"/>
      <c r="I319" s="231"/>
      <c r="J319" s="231"/>
      <c r="K319" s="231"/>
      <c r="L319" s="231"/>
      <c r="M319" s="231"/>
      <c r="N319" s="231"/>
      <c r="O319" s="231"/>
      <c r="P319" s="231"/>
      <c r="Q319" s="231"/>
      <c r="R319" s="231"/>
      <c r="S319" s="231"/>
      <c r="T319" s="232"/>
      <c r="U319" s="72" t="s">
        <v>22</v>
      </c>
      <c r="V319" s="233">
        <f t="shared" si="6"/>
        <v>0</v>
      </c>
      <c r="W319" s="233"/>
      <c r="X319" s="233"/>
      <c r="AE319" s="88"/>
      <c r="AF319" s="88"/>
      <c r="AG319" s="88"/>
      <c r="AH319" s="88"/>
      <c r="AI319" s="68"/>
      <c r="AJ319" s="68"/>
    </row>
    <row r="320" spans="2:36" ht="9.75" hidden="1" customHeight="1" outlineLevel="5" x14ac:dyDescent="0.3">
      <c r="B320" s="252"/>
      <c r="C320" s="252"/>
      <c r="D320" s="230">
        <f t="shared" si="5"/>
        <v>0</v>
      </c>
      <c r="E320" s="231"/>
      <c r="F320" s="231"/>
      <c r="G320" s="231"/>
      <c r="H320" s="231"/>
      <c r="I320" s="231"/>
      <c r="J320" s="231"/>
      <c r="K320" s="231"/>
      <c r="L320" s="231"/>
      <c r="M320" s="231"/>
      <c r="N320" s="231"/>
      <c r="O320" s="231"/>
      <c r="P320" s="231"/>
      <c r="Q320" s="231"/>
      <c r="R320" s="231"/>
      <c r="S320" s="231"/>
      <c r="T320" s="232"/>
      <c r="U320" s="72" t="s">
        <v>22</v>
      </c>
      <c r="V320" s="233">
        <f t="shared" si="6"/>
        <v>0</v>
      </c>
      <c r="W320" s="233"/>
      <c r="X320" s="233"/>
      <c r="AE320" s="88"/>
      <c r="AF320" s="88"/>
      <c r="AG320" s="88"/>
      <c r="AH320" s="88"/>
      <c r="AI320" s="68"/>
      <c r="AJ320" s="68"/>
    </row>
    <row r="321" spans="2:36" ht="9.75" hidden="1" customHeight="1" outlineLevel="5" x14ac:dyDescent="0.3">
      <c r="B321" s="252"/>
      <c r="C321" s="252"/>
      <c r="D321" s="230">
        <f t="shared" si="5"/>
        <v>0</v>
      </c>
      <c r="E321" s="231"/>
      <c r="F321" s="231"/>
      <c r="G321" s="231"/>
      <c r="H321" s="231"/>
      <c r="I321" s="231"/>
      <c r="J321" s="231"/>
      <c r="K321" s="231"/>
      <c r="L321" s="231"/>
      <c r="M321" s="231"/>
      <c r="N321" s="231"/>
      <c r="O321" s="231"/>
      <c r="P321" s="231"/>
      <c r="Q321" s="231"/>
      <c r="R321" s="231"/>
      <c r="S321" s="231"/>
      <c r="T321" s="232"/>
      <c r="U321" s="72" t="s">
        <v>22</v>
      </c>
      <c r="V321" s="233">
        <f t="shared" si="6"/>
        <v>0</v>
      </c>
      <c r="W321" s="233"/>
      <c r="X321" s="233"/>
      <c r="AE321" s="88"/>
      <c r="AF321" s="88"/>
      <c r="AG321" s="88"/>
      <c r="AH321" s="88"/>
      <c r="AI321" s="68"/>
      <c r="AJ321" s="68"/>
    </row>
    <row r="322" spans="2:36" ht="9.75" hidden="1" customHeight="1" outlineLevel="5" x14ac:dyDescent="0.3">
      <c r="B322" s="252"/>
      <c r="C322" s="252"/>
      <c r="D322" s="230">
        <f t="shared" si="5"/>
        <v>0</v>
      </c>
      <c r="E322" s="231"/>
      <c r="F322" s="231"/>
      <c r="G322" s="231"/>
      <c r="H322" s="231"/>
      <c r="I322" s="231"/>
      <c r="J322" s="231"/>
      <c r="K322" s="231"/>
      <c r="L322" s="231"/>
      <c r="M322" s="231"/>
      <c r="N322" s="231"/>
      <c r="O322" s="231"/>
      <c r="P322" s="231"/>
      <c r="Q322" s="231"/>
      <c r="R322" s="231"/>
      <c r="S322" s="231"/>
      <c r="T322" s="232"/>
      <c r="U322" s="72" t="s">
        <v>22</v>
      </c>
      <c r="V322" s="233">
        <f t="shared" si="6"/>
        <v>0</v>
      </c>
      <c r="W322" s="233"/>
      <c r="X322" s="233"/>
      <c r="AE322" s="88"/>
      <c r="AF322" s="88"/>
      <c r="AG322" s="88"/>
      <c r="AH322" s="88"/>
      <c r="AI322" s="68"/>
      <c r="AJ322" s="68"/>
    </row>
    <row r="323" spans="2:36" ht="9.75" hidden="1" customHeight="1" outlineLevel="5" x14ac:dyDescent="0.3">
      <c r="B323" s="252"/>
      <c r="C323" s="252"/>
      <c r="D323" s="230">
        <f t="shared" si="5"/>
        <v>0</v>
      </c>
      <c r="E323" s="231"/>
      <c r="F323" s="231"/>
      <c r="G323" s="231"/>
      <c r="H323" s="231"/>
      <c r="I323" s="231"/>
      <c r="J323" s="231"/>
      <c r="K323" s="231"/>
      <c r="L323" s="231"/>
      <c r="M323" s="231"/>
      <c r="N323" s="231"/>
      <c r="O323" s="231"/>
      <c r="P323" s="231"/>
      <c r="Q323" s="231"/>
      <c r="R323" s="231"/>
      <c r="S323" s="231"/>
      <c r="T323" s="232"/>
      <c r="U323" s="72" t="s">
        <v>22</v>
      </c>
      <c r="V323" s="233">
        <f t="shared" si="6"/>
        <v>0</v>
      </c>
      <c r="W323" s="233"/>
      <c r="X323" s="233"/>
      <c r="AE323" s="88"/>
      <c r="AF323" s="88"/>
      <c r="AG323" s="88"/>
      <c r="AH323" s="88"/>
      <c r="AI323" s="68"/>
      <c r="AJ323" s="68"/>
    </row>
    <row r="324" spans="2:36" ht="9.75" hidden="1" customHeight="1" outlineLevel="5" x14ac:dyDescent="0.3">
      <c r="B324" s="252"/>
      <c r="C324" s="252"/>
      <c r="D324" s="230">
        <f t="shared" si="5"/>
        <v>0</v>
      </c>
      <c r="E324" s="231"/>
      <c r="F324" s="231"/>
      <c r="G324" s="231"/>
      <c r="H324" s="231"/>
      <c r="I324" s="231"/>
      <c r="J324" s="231"/>
      <c r="K324" s="231"/>
      <c r="L324" s="231"/>
      <c r="M324" s="231"/>
      <c r="N324" s="231"/>
      <c r="O324" s="231"/>
      <c r="P324" s="231"/>
      <c r="Q324" s="231"/>
      <c r="R324" s="231"/>
      <c r="S324" s="231"/>
      <c r="T324" s="232"/>
      <c r="U324" s="72" t="s">
        <v>22</v>
      </c>
      <c r="V324" s="233">
        <f t="shared" si="6"/>
        <v>0</v>
      </c>
      <c r="W324" s="233"/>
      <c r="X324" s="233"/>
      <c r="AE324" s="88"/>
      <c r="AF324" s="88"/>
      <c r="AG324" s="88"/>
      <c r="AH324" s="88"/>
      <c r="AI324" s="68"/>
      <c r="AJ324" s="68"/>
    </row>
    <row r="325" spans="2:36" ht="9.75" hidden="1" customHeight="1" outlineLevel="5" x14ac:dyDescent="0.3">
      <c r="B325" s="252"/>
      <c r="C325" s="252"/>
      <c r="D325" s="230">
        <f t="shared" si="5"/>
        <v>0</v>
      </c>
      <c r="E325" s="231"/>
      <c r="F325" s="231"/>
      <c r="G325" s="231"/>
      <c r="H325" s="231"/>
      <c r="I325" s="231"/>
      <c r="J325" s="231"/>
      <c r="K325" s="231"/>
      <c r="L325" s="231"/>
      <c r="M325" s="231"/>
      <c r="N325" s="231"/>
      <c r="O325" s="231"/>
      <c r="P325" s="231"/>
      <c r="Q325" s="231"/>
      <c r="R325" s="231"/>
      <c r="S325" s="231"/>
      <c r="T325" s="232"/>
      <c r="U325" s="72" t="s">
        <v>22</v>
      </c>
      <c r="V325" s="233">
        <f t="shared" si="6"/>
        <v>0</v>
      </c>
      <c r="W325" s="233"/>
      <c r="X325" s="233"/>
      <c r="AE325" s="88"/>
      <c r="AF325" s="88"/>
      <c r="AG325" s="88"/>
      <c r="AH325" s="88"/>
      <c r="AI325" s="68"/>
      <c r="AJ325" s="68"/>
    </row>
    <row r="326" spans="2:36" ht="9.75" hidden="1" customHeight="1" outlineLevel="5" x14ac:dyDescent="0.3">
      <c r="B326" s="252"/>
      <c r="C326" s="252"/>
      <c r="D326" s="230">
        <f t="shared" si="5"/>
        <v>0</v>
      </c>
      <c r="E326" s="231"/>
      <c r="F326" s="231"/>
      <c r="G326" s="231"/>
      <c r="H326" s="231"/>
      <c r="I326" s="231"/>
      <c r="J326" s="231"/>
      <c r="K326" s="231"/>
      <c r="L326" s="231"/>
      <c r="M326" s="231"/>
      <c r="N326" s="231"/>
      <c r="O326" s="231"/>
      <c r="P326" s="231"/>
      <c r="Q326" s="231"/>
      <c r="R326" s="231"/>
      <c r="S326" s="231"/>
      <c r="T326" s="232"/>
      <c r="U326" s="72" t="s">
        <v>22</v>
      </c>
      <c r="V326" s="233">
        <f t="shared" si="6"/>
        <v>0</v>
      </c>
      <c r="W326" s="233"/>
      <c r="X326" s="233"/>
      <c r="AE326" s="88"/>
      <c r="AF326" s="88"/>
      <c r="AG326" s="88"/>
      <c r="AH326" s="88"/>
      <c r="AI326" s="68"/>
      <c r="AJ326" s="68"/>
    </row>
    <row r="327" spans="2:36" ht="9.75" hidden="1" customHeight="1" outlineLevel="5" x14ac:dyDescent="0.3">
      <c r="B327" s="252"/>
      <c r="C327" s="252"/>
      <c r="D327" s="230">
        <f t="shared" si="5"/>
        <v>0</v>
      </c>
      <c r="E327" s="231"/>
      <c r="F327" s="231"/>
      <c r="G327" s="231"/>
      <c r="H327" s="231"/>
      <c r="I327" s="231"/>
      <c r="J327" s="231"/>
      <c r="K327" s="231"/>
      <c r="L327" s="231"/>
      <c r="M327" s="231"/>
      <c r="N327" s="231"/>
      <c r="O327" s="231"/>
      <c r="P327" s="231"/>
      <c r="Q327" s="231"/>
      <c r="R327" s="231"/>
      <c r="S327" s="231"/>
      <c r="T327" s="232"/>
      <c r="U327" s="72" t="s">
        <v>22</v>
      </c>
      <c r="V327" s="233">
        <f t="shared" si="6"/>
        <v>0</v>
      </c>
      <c r="W327" s="233"/>
      <c r="X327" s="233"/>
      <c r="AE327" s="88"/>
      <c r="AF327" s="88"/>
      <c r="AG327" s="88"/>
      <c r="AH327" s="88"/>
      <c r="AI327" s="68"/>
      <c r="AJ327" s="68"/>
    </row>
    <row r="328" spans="2:36" ht="9.75" hidden="1" customHeight="1" outlineLevel="5" x14ac:dyDescent="0.3">
      <c r="B328" s="252"/>
      <c r="C328" s="252"/>
      <c r="D328" s="230">
        <f t="shared" si="5"/>
        <v>0</v>
      </c>
      <c r="E328" s="231"/>
      <c r="F328" s="231"/>
      <c r="G328" s="231"/>
      <c r="H328" s="231"/>
      <c r="I328" s="231"/>
      <c r="J328" s="231"/>
      <c r="K328" s="231"/>
      <c r="L328" s="231"/>
      <c r="M328" s="231"/>
      <c r="N328" s="231"/>
      <c r="O328" s="231"/>
      <c r="P328" s="231"/>
      <c r="Q328" s="231"/>
      <c r="R328" s="231"/>
      <c r="S328" s="231"/>
      <c r="T328" s="232"/>
      <c r="U328" s="72" t="s">
        <v>22</v>
      </c>
      <c r="V328" s="233">
        <f t="shared" si="6"/>
        <v>0</v>
      </c>
      <c r="W328" s="233"/>
      <c r="X328" s="233"/>
      <c r="AE328" s="88"/>
      <c r="AF328" s="88"/>
      <c r="AG328" s="88"/>
      <c r="AH328" s="88"/>
      <c r="AI328" s="68"/>
      <c r="AJ328" s="68"/>
    </row>
    <row r="329" spans="2:36" ht="9.75" hidden="1" customHeight="1" outlineLevel="5" x14ac:dyDescent="0.3">
      <c r="B329" s="252"/>
      <c r="C329" s="252"/>
      <c r="D329" s="230">
        <f t="shared" si="5"/>
        <v>0</v>
      </c>
      <c r="E329" s="231"/>
      <c r="F329" s="231"/>
      <c r="G329" s="231"/>
      <c r="H329" s="231"/>
      <c r="I329" s="231"/>
      <c r="J329" s="231"/>
      <c r="K329" s="231"/>
      <c r="L329" s="231"/>
      <c r="M329" s="231"/>
      <c r="N329" s="231"/>
      <c r="O329" s="231"/>
      <c r="P329" s="231"/>
      <c r="Q329" s="231"/>
      <c r="R329" s="231"/>
      <c r="S329" s="231"/>
      <c r="T329" s="232"/>
      <c r="U329" s="72" t="s">
        <v>22</v>
      </c>
      <c r="V329" s="233">
        <f t="shared" si="6"/>
        <v>0</v>
      </c>
      <c r="W329" s="233"/>
      <c r="X329" s="233"/>
      <c r="AE329" s="88"/>
      <c r="AF329" s="88"/>
      <c r="AG329" s="88"/>
      <c r="AH329" s="88"/>
      <c r="AI329" s="68"/>
      <c r="AJ329" s="68"/>
    </row>
    <row r="330" spans="2:36" ht="9.75" hidden="1" customHeight="1" outlineLevel="5" x14ac:dyDescent="0.3">
      <c r="B330" s="252"/>
      <c r="C330" s="252"/>
      <c r="D330" s="230">
        <f t="shared" si="5"/>
        <v>0</v>
      </c>
      <c r="E330" s="231"/>
      <c r="F330" s="231"/>
      <c r="G330" s="231"/>
      <c r="H330" s="231"/>
      <c r="I330" s="231"/>
      <c r="J330" s="231"/>
      <c r="K330" s="231"/>
      <c r="L330" s="231"/>
      <c r="M330" s="231"/>
      <c r="N330" s="231"/>
      <c r="O330" s="231"/>
      <c r="P330" s="231"/>
      <c r="Q330" s="231"/>
      <c r="R330" s="231"/>
      <c r="S330" s="231"/>
      <c r="T330" s="232"/>
      <c r="U330" s="72" t="s">
        <v>22</v>
      </c>
      <c r="V330" s="233">
        <f t="shared" si="6"/>
        <v>0</v>
      </c>
      <c r="W330" s="233"/>
      <c r="X330" s="233"/>
      <c r="AE330" s="88"/>
      <c r="AF330" s="88"/>
      <c r="AG330" s="88"/>
      <c r="AH330" s="88"/>
      <c r="AI330" s="68"/>
      <c r="AJ330" s="68"/>
    </row>
    <row r="331" spans="2:36" ht="9.75" hidden="1" customHeight="1" outlineLevel="5" x14ac:dyDescent="0.3">
      <c r="B331" s="252"/>
      <c r="C331" s="252"/>
      <c r="D331" s="230">
        <f t="shared" si="5"/>
        <v>0</v>
      </c>
      <c r="E331" s="231"/>
      <c r="F331" s="231"/>
      <c r="G331" s="231"/>
      <c r="H331" s="231"/>
      <c r="I331" s="231"/>
      <c r="J331" s="231"/>
      <c r="K331" s="231"/>
      <c r="L331" s="231"/>
      <c r="M331" s="231"/>
      <c r="N331" s="231"/>
      <c r="O331" s="231"/>
      <c r="P331" s="231"/>
      <c r="Q331" s="231"/>
      <c r="R331" s="231"/>
      <c r="S331" s="231"/>
      <c r="T331" s="232"/>
      <c r="U331" s="72" t="s">
        <v>22</v>
      </c>
      <c r="V331" s="233">
        <f t="shared" si="6"/>
        <v>0</v>
      </c>
      <c r="W331" s="233"/>
      <c r="X331" s="233"/>
      <c r="AE331" s="88"/>
      <c r="AF331" s="88"/>
      <c r="AG331" s="88"/>
      <c r="AH331" s="88"/>
      <c r="AI331" s="68"/>
      <c r="AJ331" s="68"/>
    </row>
    <row r="332" spans="2:36" ht="9.75" hidden="1" customHeight="1" outlineLevel="5" x14ac:dyDescent="0.3">
      <c r="B332" s="252"/>
      <c r="C332" s="252"/>
      <c r="D332" s="230">
        <f t="shared" si="5"/>
        <v>0</v>
      </c>
      <c r="E332" s="231"/>
      <c r="F332" s="231"/>
      <c r="G332" s="231"/>
      <c r="H332" s="231"/>
      <c r="I332" s="231"/>
      <c r="J332" s="231"/>
      <c r="K332" s="231"/>
      <c r="L332" s="231"/>
      <c r="M332" s="231"/>
      <c r="N332" s="231"/>
      <c r="O332" s="231"/>
      <c r="P332" s="231"/>
      <c r="Q332" s="231"/>
      <c r="R332" s="231"/>
      <c r="S332" s="231"/>
      <c r="T332" s="232"/>
      <c r="U332" s="72" t="s">
        <v>22</v>
      </c>
      <c r="V332" s="233">
        <f t="shared" si="6"/>
        <v>0</v>
      </c>
      <c r="W332" s="233"/>
      <c r="X332" s="233"/>
      <c r="AE332" s="88"/>
      <c r="AF332" s="88"/>
      <c r="AG332" s="88"/>
      <c r="AH332" s="88"/>
      <c r="AI332" s="68"/>
      <c r="AJ332" s="68"/>
    </row>
    <row r="333" spans="2:36" ht="9.75" hidden="1" customHeight="1" outlineLevel="5" x14ac:dyDescent="0.3">
      <c r="B333" s="252"/>
      <c r="C333" s="252"/>
      <c r="D333" s="230">
        <f t="shared" si="5"/>
        <v>0</v>
      </c>
      <c r="E333" s="231"/>
      <c r="F333" s="231"/>
      <c r="G333" s="231"/>
      <c r="H333" s="231"/>
      <c r="I333" s="231"/>
      <c r="J333" s="231"/>
      <c r="K333" s="231"/>
      <c r="L333" s="231"/>
      <c r="M333" s="231"/>
      <c r="N333" s="231"/>
      <c r="O333" s="231"/>
      <c r="P333" s="231"/>
      <c r="Q333" s="231"/>
      <c r="R333" s="231"/>
      <c r="S333" s="231"/>
      <c r="T333" s="232"/>
      <c r="U333" s="72" t="s">
        <v>22</v>
      </c>
      <c r="V333" s="233">
        <f t="shared" si="6"/>
        <v>0</v>
      </c>
      <c r="W333" s="233"/>
      <c r="X333" s="233"/>
      <c r="AE333" s="88"/>
      <c r="AF333" s="88"/>
      <c r="AG333" s="88"/>
      <c r="AH333" s="88"/>
      <c r="AI333" s="68"/>
      <c r="AJ333" s="68"/>
    </row>
    <row r="334" spans="2:36" ht="9.75" hidden="1" customHeight="1" outlineLevel="5" x14ac:dyDescent="0.3">
      <c r="B334" s="252"/>
      <c r="C334" s="252"/>
      <c r="D334" s="230">
        <f t="shared" ref="D334:D391" si="7">AE334</f>
        <v>0</v>
      </c>
      <c r="E334" s="231"/>
      <c r="F334" s="231"/>
      <c r="G334" s="231"/>
      <c r="H334" s="231"/>
      <c r="I334" s="231"/>
      <c r="J334" s="231"/>
      <c r="K334" s="231"/>
      <c r="L334" s="231"/>
      <c r="M334" s="231"/>
      <c r="N334" s="231"/>
      <c r="O334" s="231"/>
      <c r="P334" s="231"/>
      <c r="Q334" s="231"/>
      <c r="R334" s="231"/>
      <c r="S334" s="231"/>
      <c r="T334" s="232"/>
      <c r="U334" s="72" t="s">
        <v>22</v>
      </c>
      <c r="V334" s="233">
        <f t="shared" ref="V334:V390" si="8">AH334</f>
        <v>0</v>
      </c>
      <c r="W334" s="233"/>
      <c r="X334" s="233"/>
      <c r="AE334" s="88"/>
      <c r="AF334" s="88"/>
      <c r="AG334" s="88"/>
      <c r="AH334" s="88"/>
      <c r="AI334" s="68"/>
      <c r="AJ334" s="68"/>
    </row>
    <row r="335" spans="2:36" ht="9.75" hidden="1" customHeight="1" outlineLevel="5" x14ac:dyDescent="0.3">
      <c r="B335" s="252"/>
      <c r="C335" s="252"/>
      <c r="D335" s="230">
        <f t="shared" si="7"/>
        <v>0</v>
      </c>
      <c r="E335" s="231"/>
      <c r="F335" s="231"/>
      <c r="G335" s="231"/>
      <c r="H335" s="231"/>
      <c r="I335" s="231"/>
      <c r="J335" s="231"/>
      <c r="K335" s="231"/>
      <c r="L335" s="231"/>
      <c r="M335" s="231"/>
      <c r="N335" s="231"/>
      <c r="O335" s="231"/>
      <c r="P335" s="231"/>
      <c r="Q335" s="231"/>
      <c r="R335" s="231"/>
      <c r="S335" s="231"/>
      <c r="T335" s="232"/>
      <c r="U335" s="72" t="s">
        <v>22</v>
      </c>
      <c r="V335" s="233">
        <f t="shared" si="8"/>
        <v>0</v>
      </c>
      <c r="W335" s="233"/>
      <c r="X335" s="233"/>
      <c r="AE335" s="88"/>
      <c r="AF335" s="88"/>
      <c r="AG335" s="88"/>
      <c r="AH335" s="88"/>
      <c r="AI335" s="68"/>
      <c r="AJ335" s="68"/>
    </row>
    <row r="336" spans="2:36" ht="9.75" hidden="1" customHeight="1" outlineLevel="5" x14ac:dyDescent="0.3">
      <c r="B336" s="252"/>
      <c r="C336" s="252"/>
      <c r="D336" s="230">
        <f t="shared" si="7"/>
        <v>0</v>
      </c>
      <c r="E336" s="231"/>
      <c r="F336" s="231"/>
      <c r="G336" s="231"/>
      <c r="H336" s="231"/>
      <c r="I336" s="231"/>
      <c r="J336" s="231"/>
      <c r="K336" s="231"/>
      <c r="L336" s="231"/>
      <c r="M336" s="231"/>
      <c r="N336" s="231"/>
      <c r="O336" s="231"/>
      <c r="P336" s="231"/>
      <c r="Q336" s="231"/>
      <c r="R336" s="231"/>
      <c r="S336" s="231"/>
      <c r="T336" s="232"/>
      <c r="U336" s="72" t="s">
        <v>22</v>
      </c>
      <c r="V336" s="233">
        <f t="shared" si="8"/>
        <v>0</v>
      </c>
      <c r="W336" s="233"/>
      <c r="X336" s="233"/>
      <c r="AE336" s="88"/>
      <c r="AF336" s="88"/>
      <c r="AG336" s="88"/>
      <c r="AH336" s="88"/>
      <c r="AI336" s="68"/>
      <c r="AJ336" s="68"/>
    </row>
    <row r="337" spans="2:36" ht="9.75" hidden="1" customHeight="1" outlineLevel="5" x14ac:dyDescent="0.3">
      <c r="B337" s="252"/>
      <c r="C337" s="252"/>
      <c r="D337" s="230">
        <f t="shared" si="7"/>
        <v>0</v>
      </c>
      <c r="E337" s="231"/>
      <c r="F337" s="231"/>
      <c r="G337" s="231"/>
      <c r="H337" s="231"/>
      <c r="I337" s="231"/>
      <c r="J337" s="231"/>
      <c r="K337" s="231"/>
      <c r="L337" s="231"/>
      <c r="M337" s="231"/>
      <c r="N337" s="231"/>
      <c r="O337" s="231"/>
      <c r="P337" s="231"/>
      <c r="Q337" s="231"/>
      <c r="R337" s="231"/>
      <c r="S337" s="231"/>
      <c r="T337" s="232"/>
      <c r="U337" s="72" t="s">
        <v>22</v>
      </c>
      <c r="V337" s="233">
        <f t="shared" si="8"/>
        <v>0</v>
      </c>
      <c r="W337" s="233"/>
      <c r="X337" s="233"/>
      <c r="AE337" s="88"/>
      <c r="AF337" s="88"/>
      <c r="AG337" s="88"/>
      <c r="AH337" s="88"/>
      <c r="AI337" s="68"/>
      <c r="AJ337" s="68"/>
    </row>
    <row r="338" spans="2:36" ht="9.75" hidden="1" customHeight="1" outlineLevel="5" x14ac:dyDescent="0.3">
      <c r="B338" s="252"/>
      <c r="C338" s="252"/>
      <c r="D338" s="230">
        <f t="shared" si="7"/>
        <v>0</v>
      </c>
      <c r="E338" s="231"/>
      <c r="F338" s="231"/>
      <c r="G338" s="231"/>
      <c r="H338" s="231"/>
      <c r="I338" s="231"/>
      <c r="J338" s="231"/>
      <c r="K338" s="231"/>
      <c r="L338" s="231"/>
      <c r="M338" s="231"/>
      <c r="N338" s="231"/>
      <c r="O338" s="231"/>
      <c r="P338" s="231"/>
      <c r="Q338" s="231"/>
      <c r="R338" s="231"/>
      <c r="S338" s="231"/>
      <c r="T338" s="232"/>
      <c r="U338" s="72" t="s">
        <v>22</v>
      </c>
      <c r="V338" s="233">
        <f t="shared" si="8"/>
        <v>0</v>
      </c>
      <c r="W338" s="233"/>
      <c r="X338" s="233"/>
      <c r="AE338" s="88"/>
      <c r="AF338" s="88"/>
      <c r="AG338" s="88"/>
      <c r="AH338" s="88"/>
      <c r="AI338" s="68"/>
      <c r="AJ338" s="68"/>
    </row>
    <row r="339" spans="2:36" ht="9.75" hidden="1" customHeight="1" outlineLevel="5" x14ac:dyDescent="0.3">
      <c r="B339" s="252"/>
      <c r="C339" s="252"/>
      <c r="D339" s="230">
        <f t="shared" si="7"/>
        <v>0</v>
      </c>
      <c r="E339" s="231"/>
      <c r="F339" s="231"/>
      <c r="G339" s="231"/>
      <c r="H339" s="231"/>
      <c r="I339" s="231"/>
      <c r="J339" s="231"/>
      <c r="K339" s="231"/>
      <c r="L339" s="231"/>
      <c r="M339" s="231"/>
      <c r="N339" s="231"/>
      <c r="O339" s="231"/>
      <c r="P339" s="231"/>
      <c r="Q339" s="231"/>
      <c r="R339" s="231"/>
      <c r="S339" s="231"/>
      <c r="T339" s="232"/>
      <c r="U339" s="72" t="s">
        <v>22</v>
      </c>
      <c r="V339" s="233">
        <f t="shared" si="8"/>
        <v>0</v>
      </c>
      <c r="W339" s="233"/>
      <c r="X339" s="233"/>
      <c r="AE339" s="88"/>
      <c r="AF339" s="88"/>
      <c r="AG339" s="88"/>
      <c r="AH339" s="88"/>
      <c r="AI339" s="68"/>
      <c r="AJ339" s="68"/>
    </row>
    <row r="340" spans="2:36" ht="9.75" hidden="1" customHeight="1" outlineLevel="5" x14ac:dyDescent="0.3">
      <c r="B340" s="252"/>
      <c r="C340" s="252"/>
      <c r="D340" s="230">
        <f t="shared" si="7"/>
        <v>0</v>
      </c>
      <c r="E340" s="231"/>
      <c r="F340" s="231"/>
      <c r="G340" s="231"/>
      <c r="H340" s="231"/>
      <c r="I340" s="231"/>
      <c r="J340" s="231"/>
      <c r="K340" s="231"/>
      <c r="L340" s="231"/>
      <c r="M340" s="231"/>
      <c r="N340" s="231"/>
      <c r="O340" s="231"/>
      <c r="P340" s="231"/>
      <c r="Q340" s="231"/>
      <c r="R340" s="231"/>
      <c r="S340" s="231"/>
      <c r="T340" s="232"/>
      <c r="U340" s="72" t="s">
        <v>22</v>
      </c>
      <c r="V340" s="233">
        <f t="shared" si="8"/>
        <v>0</v>
      </c>
      <c r="W340" s="233"/>
      <c r="X340" s="233"/>
      <c r="AE340" s="88"/>
      <c r="AF340" s="88"/>
      <c r="AG340" s="88"/>
      <c r="AH340" s="88"/>
      <c r="AI340" s="68"/>
      <c r="AJ340" s="68"/>
    </row>
    <row r="341" spans="2:36" ht="9.75" hidden="1" customHeight="1" outlineLevel="5" x14ac:dyDescent="0.3">
      <c r="B341" s="252"/>
      <c r="C341" s="252"/>
      <c r="D341" s="230">
        <f t="shared" si="7"/>
        <v>0</v>
      </c>
      <c r="E341" s="231"/>
      <c r="F341" s="231"/>
      <c r="G341" s="231"/>
      <c r="H341" s="231"/>
      <c r="I341" s="231"/>
      <c r="J341" s="231"/>
      <c r="K341" s="231"/>
      <c r="L341" s="231"/>
      <c r="M341" s="231"/>
      <c r="N341" s="231"/>
      <c r="O341" s="231"/>
      <c r="P341" s="231"/>
      <c r="Q341" s="231"/>
      <c r="R341" s="231"/>
      <c r="S341" s="231"/>
      <c r="T341" s="232"/>
      <c r="U341" s="72" t="s">
        <v>22</v>
      </c>
      <c r="V341" s="233">
        <f t="shared" si="8"/>
        <v>0</v>
      </c>
      <c r="W341" s="233"/>
      <c r="X341" s="233"/>
      <c r="AE341" s="88"/>
      <c r="AF341" s="88"/>
      <c r="AG341" s="88"/>
      <c r="AH341" s="88"/>
      <c r="AI341" s="68"/>
      <c r="AJ341" s="68"/>
    </row>
    <row r="342" spans="2:36" ht="9.75" hidden="1" customHeight="1" outlineLevel="5" x14ac:dyDescent="0.3">
      <c r="B342" s="252"/>
      <c r="C342" s="252"/>
      <c r="D342" s="230">
        <f t="shared" si="7"/>
        <v>0</v>
      </c>
      <c r="E342" s="231"/>
      <c r="F342" s="231"/>
      <c r="G342" s="231"/>
      <c r="H342" s="231"/>
      <c r="I342" s="231"/>
      <c r="J342" s="231"/>
      <c r="K342" s="231"/>
      <c r="L342" s="231"/>
      <c r="M342" s="231"/>
      <c r="N342" s="231"/>
      <c r="O342" s="231"/>
      <c r="P342" s="231"/>
      <c r="Q342" s="231"/>
      <c r="R342" s="231"/>
      <c r="S342" s="231"/>
      <c r="T342" s="232"/>
      <c r="U342" s="72" t="s">
        <v>22</v>
      </c>
      <c r="V342" s="233">
        <f t="shared" si="8"/>
        <v>0</v>
      </c>
      <c r="W342" s="233"/>
      <c r="X342" s="233"/>
      <c r="AE342" s="88"/>
      <c r="AF342" s="88"/>
      <c r="AG342" s="88"/>
      <c r="AH342" s="88"/>
      <c r="AI342" s="68"/>
      <c r="AJ342" s="68"/>
    </row>
    <row r="343" spans="2:36" ht="9.75" hidden="1" customHeight="1" outlineLevel="5" x14ac:dyDescent="0.3">
      <c r="B343" s="252"/>
      <c r="C343" s="252"/>
      <c r="D343" s="230">
        <f t="shared" si="7"/>
        <v>0</v>
      </c>
      <c r="E343" s="231"/>
      <c r="F343" s="231"/>
      <c r="G343" s="231"/>
      <c r="H343" s="231"/>
      <c r="I343" s="231"/>
      <c r="J343" s="231"/>
      <c r="K343" s="231"/>
      <c r="L343" s="231"/>
      <c r="M343" s="231"/>
      <c r="N343" s="231"/>
      <c r="O343" s="231"/>
      <c r="P343" s="231"/>
      <c r="Q343" s="231"/>
      <c r="R343" s="231"/>
      <c r="S343" s="231"/>
      <c r="T343" s="232"/>
      <c r="U343" s="72" t="s">
        <v>22</v>
      </c>
      <c r="V343" s="233">
        <f t="shared" si="8"/>
        <v>0</v>
      </c>
      <c r="W343" s="233"/>
      <c r="X343" s="233"/>
      <c r="AE343" s="88"/>
      <c r="AF343" s="88"/>
      <c r="AG343" s="88"/>
      <c r="AH343" s="88"/>
      <c r="AI343" s="68"/>
      <c r="AJ343" s="68"/>
    </row>
    <row r="344" spans="2:36" ht="9.75" hidden="1" customHeight="1" outlineLevel="5" x14ac:dyDescent="0.3">
      <c r="B344" s="252"/>
      <c r="C344" s="252"/>
      <c r="D344" s="230">
        <f t="shared" si="7"/>
        <v>0</v>
      </c>
      <c r="E344" s="231"/>
      <c r="F344" s="231"/>
      <c r="G344" s="231"/>
      <c r="H344" s="231"/>
      <c r="I344" s="231"/>
      <c r="J344" s="231"/>
      <c r="K344" s="231"/>
      <c r="L344" s="231"/>
      <c r="M344" s="231"/>
      <c r="N344" s="231"/>
      <c r="O344" s="231"/>
      <c r="P344" s="231"/>
      <c r="Q344" s="231"/>
      <c r="R344" s="231"/>
      <c r="S344" s="231"/>
      <c r="T344" s="232"/>
      <c r="U344" s="72" t="s">
        <v>22</v>
      </c>
      <c r="V344" s="233">
        <f t="shared" si="8"/>
        <v>0</v>
      </c>
      <c r="W344" s="233"/>
      <c r="X344" s="233"/>
      <c r="AE344" s="88"/>
      <c r="AF344" s="88"/>
      <c r="AG344" s="88"/>
      <c r="AH344" s="88"/>
      <c r="AI344" s="68"/>
      <c r="AJ344" s="68"/>
    </row>
    <row r="345" spans="2:36" ht="9.75" hidden="1" customHeight="1" outlineLevel="5" x14ac:dyDescent="0.3">
      <c r="B345" s="252"/>
      <c r="C345" s="252"/>
      <c r="D345" s="230">
        <f t="shared" si="7"/>
        <v>0</v>
      </c>
      <c r="E345" s="231"/>
      <c r="F345" s="231"/>
      <c r="G345" s="231"/>
      <c r="H345" s="231"/>
      <c r="I345" s="231"/>
      <c r="J345" s="231"/>
      <c r="K345" s="231"/>
      <c r="L345" s="231"/>
      <c r="M345" s="231"/>
      <c r="N345" s="231"/>
      <c r="O345" s="231"/>
      <c r="P345" s="231"/>
      <c r="Q345" s="231"/>
      <c r="R345" s="231"/>
      <c r="S345" s="231"/>
      <c r="T345" s="232"/>
      <c r="U345" s="72" t="s">
        <v>22</v>
      </c>
      <c r="V345" s="233">
        <f t="shared" si="8"/>
        <v>0</v>
      </c>
      <c r="W345" s="233"/>
      <c r="X345" s="233"/>
      <c r="AE345" s="88"/>
      <c r="AF345" s="88"/>
      <c r="AG345" s="88"/>
      <c r="AH345" s="88"/>
      <c r="AI345" s="68"/>
      <c r="AJ345" s="68"/>
    </row>
    <row r="346" spans="2:36" ht="9.75" hidden="1" customHeight="1" outlineLevel="5" x14ac:dyDescent="0.3">
      <c r="B346" s="252"/>
      <c r="C346" s="252"/>
      <c r="D346" s="230">
        <f t="shared" si="7"/>
        <v>0</v>
      </c>
      <c r="E346" s="231"/>
      <c r="F346" s="231"/>
      <c r="G346" s="231"/>
      <c r="H346" s="231"/>
      <c r="I346" s="231"/>
      <c r="J346" s="231"/>
      <c r="K346" s="231"/>
      <c r="L346" s="231"/>
      <c r="M346" s="231"/>
      <c r="N346" s="231"/>
      <c r="O346" s="231"/>
      <c r="P346" s="231"/>
      <c r="Q346" s="231"/>
      <c r="R346" s="231"/>
      <c r="S346" s="231"/>
      <c r="T346" s="232"/>
      <c r="U346" s="72" t="s">
        <v>22</v>
      </c>
      <c r="V346" s="233">
        <f t="shared" si="8"/>
        <v>0</v>
      </c>
      <c r="W346" s="233"/>
      <c r="X346" s="233"/>
      <c r="AE346" s="88"/>
      <c r="AF346" s="88"/>
      <c r="AG346" s="88"/>
      <c r="AH346" s="88"/>
      <c r="AI346" s="68"/>
      <c r="AJ346" s="68"/>
    </row>
    <row r="347" spans="2:36" ht="9.75" hidden="1" customHeight="1" outlineLevel="5" x14ac:dyDescent="0.3">
      <c r="B347" s="252"/>
      <c r="C347" s="252"/>
      <c r="D347" s="230">
        <f t="shared" si="7"/>
        <v>0</v>
      </c>
      <c r="E347" s="231"/>
      <c r="F347" s="231"/>
      <c r="G347" s="231"/>
      <c r="H347" s="231"/>
      <c r="I347" s="231"/>
      <c r="J347" s="231"/>
      <c r="K347" s="231"/>
      <c r="L347" s="231"/>
      <c r="M347" s="231"/>
      <c r="N347" s="231"/>
      <c r="O347" s="231"/>
      <c r="P347" s="231"/>
      <c r="Q347" s="231"/>
      <c r="R347" s="231"/>
      <c r="S347" s="231"/>
      <c r="T347" s="232"/>
      <c r="U347" s="72" t="s">
        <v>22</v>
      </c>
      <c r="V347" s="233">
        <f t="shared" si="8"/>
        <v>0</v>
      </c>
      <c r="W347" s="233"/>
      <c r="X347" s="233"/>
      <c r="AE347" s="88"/>
      <c r="AF347" s="88"/>
      <c r="AG347" s="88"/>
      <c r="AH347" s="88"/>
      <c r="AI347" s="68"/>
      <c r="AJ347" s="68"/>
    </row>
    <row r="348" spans="2:36" ht="9.75" hidden="1" customHeight="1" outlineLevel="5" x14ac:dyDescent="0.3">
      <c r="B348" s="252"/>
      <c r="C348" s="252"/>
      <c r="D348" s="230">
        <f t="shared" si="7"/>
        <v>0</v>
      </c>
      <c r="E348" s="231"/>
      <c r="F348" s="231"/>
      <c r="G348" s="231"/>
      <c r="H348" s="231"/>
      <c r="I348" s="231"/>
      <c r="J348" s="231"/>
      <c r="K348" s="231"/>
      <c r="L348" s="231"/>
      <c r="M348" s="231"/>
      <c r="N348" s="231"/>
      <c r="O348" s="231"/>
      <c r="P348" s="231"/>
      <c r="Q348" s="231"/>
      <c r="R348" s="231"/>
      <c r="S348" s="231"/>
      <c r="T348" s="232"/>
      <c r="U348" s="72" t="s">
        <v>22</v>
      </c>
      <c r="V348" s="233">
        <f t="shared" si="8"/>
        <v>0</v>
      </c>
      <c r="W348" s="233"/>
      <c r="X348" s="233"/>
      <c r="AE348" s="88"/>
      <c r="AF348" s="88"/>
      <c r="AG348" s="88"/>
      <c r="AH348" s="88"/>
      <c r="AI348" s="68"/>
      <c r="AJ348" s="68"/>
    </row>
    <row r="349" spans="2:36" ht="9.75" hidden="1" customHeight="1" outlineLevel="5" x14ac:dyDescent="0.3">
      <c r="B349" s="252"/>
      <c r="C349" s="252"/>
      <c r="D349" s="230">
        <f t="shared" si="7"/>
        <v>0</v>
      </c>
      <c r="E349" s="231"/>
      <c r="F349" s="231"/>
      <c r="G349" s="231"/>
      <c r="H349" s="231"/>
      <c r="I349" s="231"/>
      <c r="J349" s="231"/>
      <c r="K349" s="231"/>
      <c r="L349" s="231"/>
      <c r="M349" s="231"/>
      <c r="N349" s="231"/>
      <c r="O349" s="231"/>
      <c r="P349" s="231"/>
      <c r="Q349" s="231"/>
      <c r="R349" s="231"/>
      <c r="S349" s="231"/>
      <c r="T349" s="232"/>
      <c r="U349" s="72" t="s">
        <v>22</v>
      </c>
      <c r="V349" s="233">
        <f t="shared" si="8"/>
        <v>0</v>
      </c>
      <c r="W349" s="233"/>
      <c r="X349" s="233"/>
      <c r="AE349" s="88"/>
      <c r="AF349" s="88"/>
      <c r="AG349" s="88"/>
      <c r="AH349" s="88"/>
      <c r="AI349" s="68"/>
      <c r="AJ349" s="68"/>
    </row>
    <row r="350" spans="2:36" ht="9.75" hidden="1" customHeight="1" outlineLevel="5" x14ac:dyDescent="0.3">
      <c r="B350" s="252"/>
      <c r="C350" s="252"/>
      <c r="D350" s="230">
        <f t="shared" si="7"/>
        <v>0</v>
      </c>
      <c r="E350" s="231"/>
      <c r="F350" s="231"/>
      <c r="G350" s="231"/>
      <c r="H350" s="231"/>
      <c r="I350" s="231"/>
      <c r="J350" s="231"/>
      <c r="K350" s="231"/>
      <c r="L350" s="231"/>
      <c r="M350" s="231"/>
      <c r="N350" s="231"/>
      <c r="O350" s="231"/>
      <c r="P350" s="231"/>
      <c r="Q350" s="231"/>
      <c r="R350" s="231"/>
      <c r="S350" s="231"/>
      <c r="T350" s="232"/>
      <c r="U350" s="72" t="s">
        <v>22</v>
      </c>
      <c r="V350" s="233">
        <f t="shared" si="8"/>
        <v>0</v>
      </c>
      <c r="W350" s="233"/>
      <c r="X350" s="233"/>
      <c r="AE350" s="88"/>
      <c r="AF350" s="88"/>
      <c r="AG350" s="88"/>
      <c r="AH350" s="88"/>
      <c r="AI350" s="68"/>
      <c r="AJ350" s="68"/>
    </row>
    <row r="351" spans="2:36" ht="9.75" hidden="1" customHeight="1" outlineLevel="5" x14ac:dyDescent="0.3">
      <c r="B351" s="252"/>
      <c r="C351" s="252"/>
      <c r="D351" s="230">
        <f t="shared" si="7"/>
        <v>0</v>
      </c>
      <c r="E351" s="231"/>
      <c r="F351" s="231"/>
      <c r="G351" s="231"/>
      <c r="H351" s="231"/>
      <c r="I351" s="231"/>
      <c r="J351" s="231"/>
      <c r="K351" s="231"/>
      <c r="L351" s="231"/>
      <c r="M351" s="231"/>
      <c r="N351" s="231"/>
      <c r="O351" s="231"/>
      <c r="P351" s="231"/>
      <c r="Q351" s="231"/>
      <c r="R351" s="231"/>
      <c r="S351" s="231"/>
      <c r="T351" s="232"/>
      <c r="U351" s="72" t="s">
        <v>22</v>
      </c>
      <c r="V351" s="233">
        <f t="shared" si="8"/>
        <v>0</v>
      </c>
      <c r="W351" s="233"/>
      <c r="X351" s="233"/>
      <c r="AE351" s="88"/>
      <c r="AF351" s="88"/>
      <c r="AG351" s="88"/>
      <c r="AH351" s="88"/>
      <c r="AI351" s="68"/>
      <c r="AJ351" s="68"/>
    </row>
    <row r="352" spans="2:36" ht="9.75" hidden="1" customHeight="1" outlineLevel="5" x14ac:dyDescent="0.3">
      <c r="B352" s="252"/>
      <c r="C352" s="252"/>
      <c r="D352" s="230">
        <f t="shared" si="7"/>
        <v>0</v>
      </c>
      <c r="E352" s="231"/>
      <c r="F352" s="231"/>
      <c r="G352" s="231"/>
      <c r="H352" s="231"/>
      <c r="I352" s="231"/>
      <c r="J352" s="231"/>
      <c r="K352" s="231"/>
      <c r="L352" s="231"/>
      <c r="M352" s="231"/>
      <c r="N352" s="231"/>
      <c r="O352" s="231"/>
      <c r="P352" s="231"/>
      <c r="Q352" s="231"/>
      <c r="R352" s="231"/>
      <c r="S352" s="231"/>
      <c r="T352" s="232"/>
      <c r="U352" s="72" t="s">
        <v>22</v>
      </c>
      <c r="V352" s="233">
        <f t="shared" si="8"/>
        <v>0</v>
      </c>
      <c r="W352" s="233"/>
      <c r="X352" s="233"/>
      <c r="AE352" s="88"/>
      <c r="AF352" s="88"/>
      <c r="AG352" s="88"/>
      <c r="AH352" s="88"/>
      <c r="AI352" s="68"/>
      <c r="AJ352" s="68"/>
    </row>
    <row r="353" spans="2:36" ht="9.75" hidden="1" customHeight="1" outlineLevel="5" x14ac:dyDescent="0.3">
      <c r="B353" s="252"/>
      <c r="C353" s="252"/>
      <c r="D353" s="230">
        <f t="shared" si="7"/>
        <v>0</v>
      </c>
      <c r="E353" s="231"/>
      <c r="F353" s="231"/>
      <c r="G353" s="231"/>
      <c r="H353" s="231"/>
      <c r="I353" s="231"/>
      <c r="J353" s="231"/>
      <c r="K353" s="231"/>
      <c r="L353" s="231"/>
      <c r="M353" s="231"/>
      <c r="N353" s="231"/>
      <c r="O353" s="231"/>
      <c r="P353" s="231"/>
      <c r="Q353" s="231"/>
      <c r="R353" s="231"/>
      <c r="S353" s="231"/>
      <c r="T353" s="232"/>
      <c r="U353" s="72" t="s">
        <v>22</v>
      </c>
      <c r="V353" s="233">
        <f t="shared" si="8"/>
        <v>0</v>
      </c>
      <c r="W353" s="233"/>
      <c r="X353" s="233"/>
      <c r="AE353" s="88"/>
      <c r="AF353" s="88"/>
      <c r="AG353" s="88"/>
      <c r="AH353" s="88"/>
      <c r="AI353" s="68"/>
      <c r="AJ353" s="68"/>
    </row>
    <row r="354" spans="2:36" ht="9.75" hidden="1" customHeight="1" outlineLevel="5" x14ac:dyDescent="0.3">
      <c r="B354" s="252"/>
      <c r="C354" s="252"/>
      <c r="D354" s="230">
        <f t="shared" si="7"/>
        <v>0</v>
      </c>
      <c r="E354" s="231"/>
      <c r="F354" s="231"/>
      <c r="G354" s="231"/>
      <c r="H354" s="231"/>
      <c r="I354" s="231"/>
      <c r="J354" s="231"/>
      <c r="K354" s="231"/>
      <c r="L354" s="231"/>
      <c r="M354" s="231"/>
      <c r="N354" s="231"/>
      <c r="O354" s="231"/>
      <c r="P354" s="231"/>
      <c r="Q354" s="231"/>
      <c r="R354" s="231"/>
      <c r="S354" s="231"/>
      <c r="T354" s="232"/>
      <c r="U354" s="72" t="s">
        <v>22</v>
      </c>
      <c r="V354" s="233">
        <f t="shared" si="8"/>
        <v>0</v>
      </c>
      <c r="W354" s="233"/>
      <c r="X354" s="233"/>
      <c r="AE354" s="88"/>
      <c r="AF354" s="88"/>
      <c r="AG354" s="88"/>
      <c r="AH354" s="88"/>
      <c r="AI354" s="68"/>
      <c r="AJ354" s="68"/>
    </row>
    <row r="355" spans="2:36" ht="9.75" hidden="1" customHeight="1" outlineLevel="5" x14ac:dyDescent="0.3">
      <c r="B355" s="252"/>
      <c r="C355" s="252"/>
      <c r="D355" s="230">
        <f t="shared" si="7"/>
        <v>0</v>
      </c>
      <c r="E355" s="231"/>
      <c r="F355" s="231"/>
      <c r="G355" s="231"/>
      <c r="H355" s="231"/>
      <c r="I355" s="231"/>
      <c r="J355" s="231"/>
      <c r="K355" s="231"/>
      <c r="L355" s="231"/>
      <c r="M355" s="231"/>
      <c r="N355" s="231"/>
      <c r="O355" s="231"/>
      <c r="P355" s="231"/>
      <c r="Q355" s="231"/>
      <c r="R355" s="231"/>
      <c r="S355" s="231"/>
      <c r="T355" s="232"/>
      <c r="U355" s="72" t="s">
        <v>22</v>
      </c>
      <c r="V355" s="233">
        <f t="shared" si="8"/>
        <v>0</v>
      </c>
      <c r="W355" s="233"/>
      <c r="X355" s="233"/>
      <c r="AE355" s="88"/>
      <c r="AF355" s="88"/>
      <c r="AG355" s="88"/>
      <c r="AH355" s="88"/>
      <c r="AI355" s="68"/>
      <c r="AJ355" s="68"/>
    </row>
    <row r="356" spans="2:36" ht="9.75" hidden="1" customHeight="1" outlineLevel="5" x14ac:dyDescent="0.3">
      <c r="B356" s="252"/>
      <c r="C356" s="252"/>
      <c r="D356" s="230">
        <f t="shared" si="7"/>
        <v>0</v>
      </c>
      <c r="E356" s="231"/>
      <c r="F356" s="231"/>
      <c r="G356" s="231"/>
      <c r="H356" s="231"/>
      <c r="I356" s="231"/>
      <c r="J356" s="231"/>
      <c r="K356" s="231"/>
      <c r="L356" s="231"/>
      <c r="M356" s="231"/>
      <c r="N356" s="231"/>
      <c r="O356" s="231"/>
      <c r="P356" s="231"/>
      <c r="Q356" s="231"/>
      <c r="R356" s="231"/>
      <c r="S356" s="231"/>
      <c r="T356" s="232"/>
      <c r="U356" s="72" t="s">
        <v>22</v>
      </c>
      <c r="V356" s="233">
        <f t="shared" si="8"/>
        <v>0</v>
      </c>
      <c r="W356" s="233"/>
      <c r="X356" s="233"/>
      <c r="AE356" s="88"/>
      <c r="AF356" s="88"/>
      <c r="AG356" s="88"/>
      <c r="AH356" s="88"/>
      <c r="AI356" s="68"/>
      <c r="AJ356" s="68"/>
    </row>
    <row r="357" spans="2:36" ht="9.75" hidden="1" customHeight="1" outlineLevel="5" x14ac:dyDescent="0.3">
      <c r="B357" s="252"/>
      <c r="C357" s="252"/>
      <c r="D357" s="230">
        <f t="shared" si="7"/>
        <v>0</v>
      </c>
      <c r="E357" s="231"/>
      <c r="F357" s="231"/>
      <c r="G357" s="231"/>
      <c r="H357" s="231"/>
      <c r="I357" s="231"/>
      <c r="J357" s="231"/>
      <c r="K357" s="231"/>
      <c r="L357" s="231"/>
      <c r="M357" s="231"/>
      <c r="N357" s="231"/>
      <c r="O357" s="231"/>
      <c r="P357" s="231"/>
      <c r="Q357" s="231"/>
      <c r="R357" s="231"/>
      <c r="S357" s="231"/>
      <c r="T357" s="232"/>
      <c r="U357" s="72" t="s">
        <v>22</v>
      </c>
      <c r="V357" s="233">
        <f t="shared" si="8"/>
        <v>0</v>
      </c>
      <c r="W357" s="233"/>
      <c r="X357" s="233"/>
      <c r="AE357" s="88"/>
      <c r="AF357" s="88"/>
      <c r="AG357" s="88"/>
      <c r="AH357" s="88"/>
      <c r="AI357" s="68"/>
      <c r="AJ357" s="68"/>
    </row>
    <row r="358" spans="2:36" ht="9.75" hidden="1" customHeight="1" outlineLevel="5" x14ac:dyDescent="0.3">
      <c r="B358" s="252"/>
      <c r="C358" s="252"/>
      <c r="D358" s="230">
        <f t="shared" si="7"/>
        <v>0</v>
      </c>
      <c r="E358" s="231"/>
      <c r="F358" s="231"/>
      <c r="G358" s="231"/>
      <c r="H358" s="231"/>
      <c r="I358" s="231"/>
      <c r="J358" s="231"/>
      <c r="K358" s="231"/>
      <c r="L358" s="231"/>
      <c r="M358" s="231"/>
      <c r="N358" s="231"/>
      <c r="O358" s="231"/>
      <c r="P358" s="231"/>
      <c r="Q358" s="231"/>
      <c r="R358" s="231"/>
      <c r="S358" s="231"/>
      <c r="T358" s="232"/>
      <c r="U358" s="72" t="s">
        <v>22</v>
      </c>
      <c r="V358" s="233">
        <f t="shared" si="8"/>
        <v>0</v>
      </c>
      <c r="W358" s="233"/>
      <c r="X358" s="233"/>
      <c r="AE358" s="88"/>
      <c r="AF358" s="88"/>
      <c r="AG358" s="88"/>
      <c r="AH358" s="88"/>
      <c r="AI358" s="68"/>
      <c r="AJ358" s="68"/>
    </row>
    <row r="359" spans="2:36" ht="9.75" hidden="1" customHeight="1" outlineLevel="5" x14ac:dyDescent="0.3">
      <c r="B359" s="252"/>
      <c r="C359" s="252"/>
      <c r="D359" s="230">
        <f t="shared" si="7"/>
        <v>0</v>
      </c>
      <c r="E359" s="231"/>
      <c r="F359" s="231"/>
      <c r="G359" s="231"/>
      <c r="H359" s="231"/>
      <c r="I359" s="231"/>
      <c r="J359" s="231"/>
      <c r="K359" s="231"/>
      <c r="L359" s="231"/>
      <c r="M359" s="231"/>
      <c r="N359" s="231"/>
      <c r="O359" s="231"/>
      <c r="P359" s="231"/>
      <c r="Q359" s="231"/>
      <c r="R359" s="231"/>
      <c r="S359" s="231"/>
      <c r="T359" s="232"/>
      <c r="U359" s="72" t="s">
        <v>22</v>
      </c>
      <c r="V359" s="233">
        <f t="shared" si="8"/>
        <v>0</v>
      </c>
      <c r="W359" s="233"/>
      <c r="X359" s="233"/>
      <c r="AE359" s="88"/>
      <c r="AF359" s="88"/>
      <c r="AG359" s="88"/>
      <c r="AH359" s="88"/>
      <c r="AI359" s="68"/>
      <c r="AJ359" s="68"/>
    </row>
    <row r="360" spans="2:36" ht="9.75" hidden="1" customHeight="1" outlineLevel="5" x14ac:dyDescent="0.3">
      <c r="B360" s="252"/>
      <c r="C360" s="252"/>
      <c r="D360" s="230">
        <f t="shared" si="7"/>
        <v>0</v>
      </c>
      <c r="E360" s="231"/>
      <c r="F360" s="231"/>
      <c r="G360" s="231"/>
      <c r="H360" s="231"/>
      <c r="I360" s="231"/>
      <c r="J360" s="231"/>
      <c r="K360" s="231"/>
      <c r="L360" s="231"/>
      <c r="M360" s="231"/>
      <c r="N360" s="231"/>
      <c r="O360" s="231"/>
      <c r="P360" s="231"/>
      <c r="Q360" s="231"/>
      <c r="R360" s="231"/>
      <c r="S360" s="231"/>
      <c r="T360" s="232"/>
      <c r="U360" s="72" t="s">
        <v>22</v>
      </c>
      <c r="V360" s="233">
        <f t="shared" si="8"/>
        <v>0</v>
      </c>
      <c r="W360" s="233"/>
      <c r="X360" s="233"/>
      <c r="AE360" s="88"/>
      <c r="AF360" s="88"/>
      <c r="AG360" s="88"/>
      <c r="AH360" s="88"/>
      <c r="AI360" s="68"/>
      <c r="AJ360" s="68"/>
    </row>
    <row r="361" spans="2:36" ht="9.75" hidden="1" customHeight="1" outlineLevel="5" x14ac:dyDescent="0.3">
      <c r="B361" s="252"/>
      <c r="C361" s="252"/>
      <c r="D361" s="230">
        <f t="shared" si="7"/>
        <v>0</v>
      </c>
      <c r="E361" s="231"/>
      <c r="F361" s="231"/>
      <c r="G361" s="231"/>
      <c r="H361" s="231"/>
      <c r="I361" s="231"/>
      <c r="J361" s="231"/>
      <c r="K361" s="231"/>
      <c r="L361" s="231"/>
      <c r="M361" s="231"/>
      <c r="N361" s="231"/>
      <c r="O361" s="231"/>
      <c r="P361" s="231"/>
      <c r="Q361" s="231"/>
      <c r="R361" s="231"/>
      <c r="S361" s="231"/>
      <c r="T361" s="232"/>
      <c r="U361" s="72" t="s">
        <v>22</v>
      </c>
      <c r="V361" s="233">
        <f t="shared" si="8"/>
        <v>0</v>
      </c>
      <c r="W361" s="233"/>
      <c r="X361" s="233"/>
      <c r="AE361" s="88"/>
      <c r="AF361" s="88"/>
      <c r="AG361" s="88"/>
      <c r="AH361" s="88"/>
      <c r="AI361" s="68"/>
      <c r="AJ361" s="68"/>
    </row>
    <row r="362" spans="2:36" ht="9.75" hidden="1" customHeight="1" outlineLevel="5" x14ac:dyDescent="0.3">
      <c r="B362" s="252"/>
      <c r="C362" s="252"/>
      <c r="D362" s="230">
        <f t="shared" si="7"/>
        <v>0</v>
      </c>
      <c r="E362" s="231"/>
      <c r="F362" s="231"/>
      <c r="G362" s="231"/>
      <c r="H362" s="231"/>
      <c r="I362" s="231"/>
      <c r="J362" s="231"/>
      <c r="K362" s="231"/>
      <c r="L362" s="231"/>
      <c r="M362" s="231"/>
      <c r="N362" s="231"/>
      <c r="O362" s="231"/>
      <c r="P362" s="231"/>
      <c r="Q362" s="231"/>
      <c r="R362" s="231"/>
      <c r="S362" s="231"/>
      <c r="T362" s="232"/>
      <c r="U362" s="72" t="s">
        <v>22</v>
      </c>
      <c r="V362" s="233">
        <f t="shared" si="8"/>
        <v>0</v>
      </c>
      <c r="W362" s="233"/>
      <c r="X362" s="233"/>
      <c r="AE362" s="88"/>
      <c r="AF362" s="88"/>
      <c r="AG362" s="88"/>
      <c r="AH362" s="88"/>
      <c r="AI362" s="68"/>
      <c r="AJ362" s="68"/>
    </row>
    <row r="363" spans="2:36" ht="9.75" hidden="1" customHeight="1" outlineLevel="5" x14ac:dyDescent="0.3">
      <c r="B363" s="252"/>
      <c r="C363" s="252"/>
      <c r="D363" s="230">
        <f t="shared" si="7"/>
        <v>0</v>
      </c>
      <c r="E363" s="231"/>
      <c r="F363" s="231"/>
      <c r="G363" s="231"/>
      <c r="H363" s="231"/>
      <c r="I363" s="231"/>
      <c r="J363" s="231"/>
      <c r="K363" s="231"/>
      <c r="L363" s="231"/>
      <c r="M363" s="231"/>
      <c r="N363" s="231"/>
      <c r="O363" s="231"/>
      <c r="P363" s="231"/>
      <c r="Q363" s="231"/>
      <c r="R363" s="231"/>
      <c r="S363" s="231"/>
      <c r="T363" s="232"/>
      <c r="U363" s="72" t="s">
        <v>22</v>
      </c>
      <c r="V363" s="233">
        <f t="shared" si="8"/>
        <v>0</v>
      </c>
      <c r="W363" s="233"/>
      <c r="X363" s="233"/>
      <c r="AE363" s="88"/>
      <c r="AF363" s="88"/>
      <c r="AG363" s="88"/>
      <c r="AH363" s="88"/>
      <c r="AI363" s="68"/>
      <c r="AJ363" s="68"/>
    </row>
    <row r="364" spans="2:36" ht="9.75" hidden="1" customHeight="1" outlineLevel="5" x14ac:dyDescent="0.3">
      <c r="B364" s="252"/>
      <c r="C364" s="252"/>
      <c r="D364" s="230">
        <f t="shared" si="7"/>
        <v>0</v>
      </c>
      <c r="E364" s="231"/>
      <c r="F364" s="231"/>
      <c r="G364" s="231"/>
      <c r="H364" s="231"/>
      <c r="I364" s="231"/>
      <c r="J364" s="231"/>
      <c r="K364" s="231"/>
      <c r="L364" s="231"/>
      <c r="M364" s="231"/>
      <c r="N364" s="231"/>
      <c r="O364" s="231"/>
      <c r="P364" s="231"/>
      <c r="Q364" s="231"/>
      <c r="R364" s="231"/>
      <c r="S364" s="231"/>
      <c r="T364" s="232"/>
      <c r="U364" s="72" t="s">
        <v>22</v>
      </c>
      <c r="V364" s="233">
        <f t="shared" si="8"/>
        <v>0</v>
      </c>
      <c r="W364" s="233"/>
      <c r="X364" s="233"/>
      <c r="AE364" s="88"/>
      <c r="AF364" s="88"/>
      <c r="AG364" s="88"/>
      <c r="AH364" s="88"/>
      <c r="AI364" s="68"/>
      <c r="AJ364" s="68"/>
    </row>
    <row r="365" spans="2:36" ht="9.75" hidden="1" customHeight="1" outlineLevel="5" x14ac:dyDescent="0.3">
      <c r="B365" s="252"/>
      <c r="C365" s="252"/>
      <c r="D365" s="230">
        <f t="shared" si="7"/>
        <v>0</v>
      </c>
      <c r="E365" s="231"/>
      <c r="F365" s="231"/>
      <c r="G365" s="231"/>
      <c r="H365" s="231"/>
      <c r="I365" s="231"/>
      <c r="J365" s="231"/>
      <c r="K365" s="231"/>
      <c r="L365" s="231"/>
      <c r="M365" s="231"/>
      <c r="N365" s="231"/>
      <c r="O365" s="231"/>
      <c r="P365" s="231"/>
      <c r="Q365" s="231"/>
      <c r="R365" s="231"/>
      <c r="S365" s="231"/>
      <c r="T365" s="232"/>
      <c r="U365" s="72" t="s">
        <v>22</v>
      </c>
      <c r="V365" s="233">
        <f t="shared" si="8"/>
        <v>0</v>
      </c>
      <c r="W365" s="233"/>
      <c r="X365" s="233"/>
      <c r="AE365" s="88"/>
      <c r="AF365" s="88"/>
      <c r="AG365" s="88"/>
      <c r="AH365" s="88"/>
      <c r="AI365" s="68"/>
      <c r="AJ365" s="68"/>
    </row>
    <row r="366" spans="2:36" ht="9.75" hidden="1" customHeight="1" outlineLevel="5" x14ac:dyDescent="0.3">
      <c r="B366" s="252"/>
      <c r="C366" s="252"/>
      <c r="D366" s="230">
        <f t="shared" si="7"/>
        <v>0</v>
      </c>
      <c r="E366" s="231"/>
      <c r="F366" s="231"/>
      <c r="G366" s="231"/>
      <c r="H366" s="231"/>
      <c r="I366" s="231"/>
      <c r="J366" s="231"/>
      <c r="K366" s="231"/>
      <c r="L366" s="231"/>
      <c r="M366" s="231"/>
      <c r="N366" s="231"/>
      <c r="O366" s="231"/>
      <c r="P366" s="231"/>
      <c r="Q366" s="231"/>
      <c r="R366" s="231"/>
      <c r="S366" s="231"/>
      <c r="T366" s="232"/>
      <c r="U366" s="72" t="s">
        <v>22</v>
      </c>
      <c r="V366" s="233">
        <f t="shared" si="8"/>
        <v>0</v>
      </c>
      <c r="W366" s="233"/>
      <c r="X366" s="233"/>
      <c r="AE366" s="88"/>
      <c r="AF366" s="88"/>
      <c r="AG366" s="88"/>
      <c r="AH366" s="88"/>
      <c r="AI366" s="68"/>
      <c r="AJ366" s="68"/>
    </row>
    <row r="367" spans="2:36" ht="9.75" hidden="1" customHeight="1" outlineLevel="5" x14ac:dyDescent="0.3">
      <c r="B367" s="252"/>
      <c r="C367" s="252"/>
      <c r="D367" s="230">
        <f t="shared" si="7"/>
        <v>0</v>
      </c>
      <c r="E367" s="231"/>
      <c r="F367" s="231"/>
      <c r="G367" s="231"/>
      <c r="H367" s="231"/>
      <c r="I367" s="231"/>
      <c r="J367" s="231"/>
      <c r="K367" s="231"/>
      <c r="L367" s="231"/>
      <c r="M367" s="231"/>
      <c r="N367" s="231"/>
      <c r="O367" s="231"/>
      <c r="P367" s="231"/>
      <c r="Q367" s="231"/>
      <c r="R367" s="231"/>
      <c r="S367" s="231"/>
      <c r="T367" s="232"/>
      <c r="U367" s="72" t="s">
        <v>22</v>
      </c>
      <c r="V367" s="233">
        <f t="shared" si="8"/>
        <v>0</v>
      </c>
      <c r="W367" s="233"/>
      <c r="X367" s="233"/>
      <c r="AE367" s="88"/>
      <c r="AF367" s="88"/>
      <c r="AG367" s="88"/>
      <c r="AH367" s="88"/>
      <c r="AI367" s="68"/>
      <c r="AJ367" s="68"/>
    </row>
    <row r="368" spans="2:36" ht="9.75" hidden="1" customHeight="1" outlineLevel="5" x14ac:dyDescent="0.3">
      <c r="B368" s="252"/>
      <c r="C368" s="252"/>
      <c r="D368" s="230">
        <f t="shared" si="7"/>
        <v>0</v>
      </c>
      <c r="E368" s="231"/>
      <c r="F368" s="231"/>
      <c r="G368" s="231"/>
      <c r="H368" s="231"/>
      <c r="I368" s="231"/>
      <c r="J368" s="231"/>
      <c r="K368" s="231"/>
      <c r="L368" s="231"/>
      <c r="M368" s="231"/>
      <c r="N368" s="231"/>
      <c r="O368" s="231"/>
      <c r="P368" s="231"/>
      <c r="Q368" s="231"/>
      <c r="R368" s="231"/>
      <c r="S368" s="231"/>
      <c r="T368" s="232"/>
      <c r="U368" s="72" t="s">
        <v>22</v>
      </c>
      <c r="V368" s="233">
        <f t="shared" si="8"/>
        <v>0</v>
      </c>
      <c r="W368" s="233"/>
      <c r="X368" s="233"/>
      <c r="AE368" s="88"/>
      <c r="AF368" s="88"/>
      <c r="AG368" s="88"/>
      <c r="AH368" s="88"/>
      <c r="AI368" s="68"/>
      <c r="AJ368" s="68"/>
    </row>
    <row r="369" spans="2:36" ht="9.75" hidden="1" customHeight="1" outlineLevel="5" x14ac:dyDescent="0.3">
      <c r="B369" s="252"/>
      <c r="C369" s="252"/>
      <c r="D369" s="230">
        <f t="shared" si="7"/>
        <v>0</v>
      </c>
      <c r="E369" s="231"/>
      <c r="F369" s="231"/>
      <c r="G369" s="231"/>
      <c r="H369" s="231"/>
      <c r="I369" s="231"/>
      <c r="J369" s="231"/>
      <c r="K369" s="231"/>
      <c r="L369" s="231"/>
      <c r="M369" s="231"/>
      <c r="N369" s="231"/>
      <c r="O369" s="231"/>
      <c r="P369" s="231"/>
      <c r="Q369" s="231"/>
      <c r="R369" s="231"/>
      <c r="S369" s="231"/>
      <c r="T369" s="232"/>
      <c r="U369" s="72" t="s">
        <v>22</v>
      </c>
      <c r="V369" s="233">
        <f t="shared" si="8"/>
        <v>0</v>
      </c>
      <c r="W369" s="233"/>
      <c r="X369" s="233"/>
      <c r="AE369" s="88"/>
      <c r="AF369" s="88"/>
      <c r="AG369" s="88"/>
      <c r="AH369" s="88"/>
      <c r="AI369" s="68"/>
      <c r="AJ369" s="68"/>
    </row>
    <row r="370" spans="2:36" ht="9.75" hidden="1" customHeight="1" outlineLevel="5" x14ac:dyDescent="0.3">
      <c r="B370" s="252"/>
      <c r="C370" s="252"/>
      <c r="D370" s="230">
        <f t="shared" si="7"/>
        <v>0</v>
      </c>
      <c r="E370" s="231"/>
      <c r="F370" s="231"/>
      <c r="G370" s="231"/>
      <c r="H370" s="231"/>
      <c r="I370" s="231"/>
      <c r="J370" s="231"/>
      <c r="K370" s="231"/>
      <c r="L370" s="231"/>
      <c r="M370" s="231"/>
      <c r="N370" s="231"/>
      <c r="O370" s="231"/>
      <c r="P370" s="231"/>
      <c r="Q370" s="231"/>
      <c r="R370" s="231"/>
      <c r="S370" s="231"/>
      <c r="T370" s="232"/>
      <c r="U370" s="72" t="s">
        <v>22</v>
      </c>
      <c r="V370" s="233">
        <f t="shared" si="8"/>
        <v>0</v>
      </c>
      <c r="W370" s="233"/>
      <c r="X370" s="233"/>
      <c r="AE370" s="88"/>
      <c r="AF370" s="88"/>
      <c r="AG370" s="88"/>
      <c r="AH370" s="88"/>
      <c r="AI370" s="68"/>
      <c r="AJ370" s="68"/>
    </row>
    <row r="371" spans="2:36" ht="9.75" hidden="1" customHeight="1" outlineLevel="5" x14ac:dyDescent="0.3">
      <c r="B371" s="252"/>
      <c r="C371" s="252"/>
      <c r="D371" s="230">
        <f t="shared" si="7"/>
        <v>0</v>
      </c>
      <c r="E371" s="231"/>
      <c r="F371" s="231"/>
      <c r="G371" s="231"/>
      <c r="H371" s="231"/>
      <c r="I371" s="231"/>
      <c r="J371" s="231"/>
      <c r="K371" s="231"/>
      <c r="L371" s="231"/>
      <c r="M371" s="231"/>
      <c r="N371" s="231"/>
      <c r="O371" s="231"/>
      <c r="P371" s="231"/>
      <c r="Q371" s="231"/>
      <c r="R371" s="231"/>
      <c r="S371" s="231"/>
      <c r="T371" s="232"/>
      <c r="U371" s="72" t="s">
        <v>22</v>
      </c>
      <c r="V371" s="233">
        <f t="shared" si="8"/>
        <v>0</v>
      </c>
      <c r="W371" s="233"/>
      <c r="X371" s="233"/>
      <c r="AE371" s="88"/>
      <c r="AF371" s="88"/>
      <c r="AG371" s="88"/>
      <c r="AH371" s="88"/>
      <c r="AI371" s="68"/>
      <c r="AJ371" s="68"/>
    </row>
    <row r="372" spans="2:36" ht="9.75" hidden="1" customHeight="1" outlineLevel="5" x14ac:dyDescent="0.3">
      <c r="B372" s="252"/>
      <c r="C372" s="252"/>
      <c r="D372" s="230">
        <f t="shared" si="7"/>
        <v>0</v>
      </c>
      <c r="E372" s="231"/>
      <c r="F372" s="231"/>
      <c r="G372" s="231"/>
      <c r="H372" s="231"/>
      <c r="I372" s="231"/>
      <c r="J372" s="231"/>
      <c r="K372" s="231"/>
      <c r="L372" s="231"/>
      <c r="M372" s="231"/>
      <c r="N372" s="231"/>
      <c r="O372" s="231"/>
      <c r="P372" s="231"/>
      <c r="Q372" s="231"/>
      <c r="R372" s="231"/>
      <c r="S372" s="231"/>
      <c r="T372" s="232"/>
      <c r="U372" s="72" t="s">
        <v>22</v>
      </c>
      <c r="V372" s="233">
        <f t="shared" si="8"/>
        <v>0</v>
      </c>
      <c r="W372" s="233"/>
      <c r="X372" s="233"/>
      <c r="AE372" s="88"/>
      <c r="AF372" s="88"/>
      <c r="AG372" s="88"/>
      <c r="AH372" s="88"/>
      <c r="AI372" s="68"/>
      <c r="AJ372" s="68"/>
    </row>
    <row r="373" spans="2:36" ht="9.75" hidden="1" customHeight="1" outlineLevel="5" x14ac:dyDescent="0.3">
      <c r="B373" s="252"/>
      <c r="C373" s="252"/>
      <c r="D373" s="230">
        <f t="shared" si="7"/>
        <v>0</v>
      </c>
      <c r="E373" s="231"/>
      <c r="F373" s="231"/>
      <c r="G373" s="231"/>
      <c r="H373" s="231"/>
      <c r="I373" s="231"/>
      <c r="J373" s="231"/>
      <c r="K373" s="231"/>
      <c r="L373" s="231"/>
      <c r="M373" s="231"/>
      <c r="N373" s="231"/>
      <c r="O373" s="231"/>
      <c r="P373" s="231"/>
      <c r="Q373" s="231"/>
      <c r="R373" s="231"/>
      <c r="S373" s="231"/>
      <c r="T373" s="232"/>
      <c r="U373" s="72" t="s">
        <v>22</v>
      </c>
      <c r="V373" s="233">
        <f t="shared" si="8"/>
        <v>0</v>
      </c>
      <c r="W373" s="233"/>
      <c r="X373" s="233"/>
      <c r="AE373" s="88"/>
      <c r="AF373" s="88"/>
      <c r="AG373" s="88"/>
      <c r="AH373" s="88"/>
      <c r="AI373" s="68"/>
      <c r="AJ373" s="68"/>
    </row>
    <row r="374" spans="2:36" ht="9.75" hidden="1" customHeight="1" outlineLevel="5" x14ac:dyDescent="0.3">
      <c r="B374" s="252"/>
      <c r="C374" s="252"/>
      <c r="D374" s="230">
        <f t="shared" si="7"/>
        <v>0</v>
      </c>
      <c r="E374" s="231"/>
      <c r="F374" s="231"/>
      <c r="G374" s="231"/>
      <c r="H374" s="231"/>
      <c r="I374" s="231"/>
      <c r="J374" s="231"/>
      <c r="K374" s="231"/>
      <c r="L374" s="231"/>
      <c r="M374" s="231"/>
      <c r="N374" s="231"/>
      <c r="O374" s="231"/>
      <c r="P374" s="231"/>
      <c r="Q374" s="231"/>
      <c r="R374" s="231"/>
      <c r="S374" s="231"/>
      <c r="T374" s="232"/>
      <c r="U374" s="72" t="s">
        <v>22</v>
      </c>
      <c r="V374" s="233">
        <f t="shared" si="8"/>
        <v>0</v>
      </c>
      <c r="W374" s="233"/>
      <c r="X374" s="233"/>
      <c r="AE374" s="88"/>
      <c r="AF374" s="88"/>
      <c r="AG374" s="88"/>
      <c r="AH374" s="88"/>
      <c r="AI374" s="68"/>
      <c r="AJ374" s="68"/>
    </row>
    <row r="375" spans="2:36" ht="9.75" hidden="1" customHeight="1" outlineLevel="5" x14ac:dyDescent="0.3">
      <c r="B375" s="252"/>
      <c r="C375" s="252"/>
      <c r="D375" s="230">
        <f t="shared" si="7"/>
        <v>0</v>
      </c>
      <c r="E375" s="231"/>
      <c r="F375" s="231"/>
      <c r="G375" s="231"/>
      <c r="H375" s="231"/>
      <c r="I375" s="231"/>
      <c r="J375" s="231"/>
      <c r="K375" s="231"/>
      <c r="L375" s="231"/>
      <c r="M375" s="231"/>
      <c r="N375" s="231"/>
      <c r="O375" s="231"/>
      <c r="P375" s="231"/>
      <c r="Q375" s="231"/>
      <c r="R375" s="231"/>
      <c r="S375" s="231"/>
      <c r="T375" s="232"/>
      <c r="U375" s="72" t="s">
        <v>22</v>
      </c>
      <c r="V375" s="233">
        <f t="shared" si="8"/>
        <v>0</v>
      </c>
      <c r="W375" s="233"/>
      <c r="X375" s="233"/>
      <c r="AE375" s="88"/>
      <c r="AF375" s="88"/>
      <c r="AG375" s="88"/>
      <c r="AH375" s="88"/>
      <c r="AI375" s="68"/>
      <c r="AJ375" s="68"/>
    </row>
    <row r="376" spans="2:36" ht="9.75" hidden="1" customHeight="1" outlineLevel="5" x14ac:dyDescent="0.3">
      <c r="B376" s="252"/>
      <c r="C376" s="252"/>
      <c r="D376" s="230">
        <f t="shared" si="7"/>
        <v>0</v>
      </c>
      <c r="E376" s="231"/>
      <c r="F376" s="231"/>
      <c r="G376" s="231"/>
      <c r="H376" s="231"/>
      <c r="I376" s="231"/>
      <c r="J376" s="231"/>
      <c r="K376" s="231"/>
      <c r="L376" s="231"/>
      <c r="M376" s="231"/>
      <c r="N376" s="231"/>
      <c r="O376" s="231"/>
      <c r="P376" s="231"/>
      <c r="Q376" s="231"/>
      <c r="R376" s="231"/>
      <c r="S376" s="231"/>
      <c r="T376" s="232"/>
      <c r="U376" s="72" t="s">
        <v>22</v>
      </c>
      <c r="V376" s="233">
        <f t="shared" si="8"/>
        <v>0</v>
      </c>
      <c r="W376" s="233"/>
      <c r="X376" s="233"/>
      <c r="AE376" s="88"/>
      <c r="AF376" s="88"/>
      <c r="AG376" s="88"/>
      <c r="AH376" s="88"/>
      <c r="AI376" s="68"/>
      <c r="AJ376" s="68"/>
    </row>
    <row r="377" spans="2:36" ht="9.75" hidden="1" customHeight="1" outlineLevel="5" x14ac:dyDescent="0.3">
      <c r="B377" s="252"/>
      <c r="C377" s="252"/>
      <c r="D377" s="230">
        <f t="shared" si="7"/>
        <v>0</v>
      </c>
      <c r="E377" s="231"/>
      <c r="F377" s="231"/>
      <c r="G377" s="231"/>
      <c r="H377" s="231"/>
      <c r="I377" s="231"/>
      <c r="J377" s="231"/>
      <c r="K377" s="231"/>
      <c r="L377" s="231"/>
      <c r="M377" s="231"/>
      <c r="N377" s="231"/>
      <c r="O377" s="231"/>
      <c r="P377" s="231"/>
      <c r="Q377" s="231"/>
      <c r="R377" s="231"/>
      <c r="S377" s="231"/>
      <c r="T377" s="232"/>
      <c r="U377" s="72" t="s">
        <v>22</v>
      </c>
      <c r="V377" s="233">
        <f t="shared" si="8"/>
        <v>0</v>
      </c>
      <c r="W377" s="233"/>
      <c r="X377" s="233"/>
      <c r="AE377" s="88"/>
      <c r="AF377" s="88"/>
      <c r="AG377" s="88"/>
      <c r="AH377" s="88"/>
      <c r="AI377" s="68"/>
      <c r="AJ377" s="68"/>
    </row>
    <row r="378" spans="2:36" ht="9.75" hidden="1" customHeight="1" outlineLevel="5" x14ac:dyDescent="0.3">
      <c r="B378" s="252"/>
      <c r="C378" s="252"/>
      <c r="D378" s="230">
        <f t="shared" si="7"/>
        <v>0</v>
      </c>
      <c r="E378" s="231"/>
      <c r="F378" s="231"/>
      <c r="G378" s="231"/>
      <c r="H378" s="231"/>
      <c r="I378" s="231"/>
      <c r="J378" s="231"/>
      <c r="K378" s="231"/>
      <c r="L378" s="231"/>
      <c r="M378" s="231"/>
      <c r="N378" s="231"/>
      <c r="O378" s="231"/>
      <c r="P378" s="231"/>
      <c r="Q378" s="231"/>
      <c r="R378" s="231"/>
      <c r="S378" s="231"/>
      <c r="T378" s="232"/>
      <c r="U378" s="72" t="s">
        <v>22</v>
      </c>
      <c r="V378" s="233">
        <f t="shared" si="8"/>
        <v>0</v>
      </c>
      <c r="W378" s="233"/>
      <c r="X378" s="233"/>
      <c r="AE378" s="88"/>
      <c r="AF378" s="88"/>
      <c r="AG378" s="88"/>
      <c r="AH378" s="88"/>
      <c r="AI378" s="68"/>
      <c r="AJ378" s="68"/>
    </row>
    <row r="379" spans="2:36" ht="9.75" hidden="1" customHeight="1" outlineLevel="5" x14ac:dyDescent="0.3">
      <c r="B379" s="252"/>
      <c r="C379" s="252"/>
      <c r="D379" s="230">
        <f t="shared" si="7"/>
        <v>0</v>
      </c>
      <c r="E379" s="231"/>
      <c r="F379" s="231"/>
      <c r="G379" s="231"/>
      <c r="H379" s="231"/>
      <c r="I379" s="231"/>
      <c r="J379" s="231"/>
      <c r="K379" s="231"/>
      <c r="L379" s="231"/>
      <c r="M379" s="231"/>
      <c r="N379" s="231"/>
      <c r="O379" s="231"/>
      <c r="P379" s="231"/>
      <c r="Q379" s="231"/>
      <c r="R379" s="231"/>
      <c r="S379" s="231"/>
      <c r="T379" s="232"/>
      <c r="U379" s="72" t="s">
        <v>22</v>
      </c>
      <c r="V379" s="233">
        <f t="shared" si="8"/>
        <v>0</v>
      </c>
      <c r="W379" s="233"/>
      <c r="X379" s="233"/>
      <c r="AE379" s="88"/>
      <c r="AF379" s="88"/>
      <c r="AG379" s="88"/>
      <c r="AH379" s="88"/>
      <c r="AI379" s="68"/>
      <c r="AJ379" s="68"/>
    </row>
    <row r="380" spans="2:36" ht="9.75" hidden="1" customHeight="1" outlineLevel="5" x14ac:dyDescent="0.3">
      <c r="B380" s="252"/>
      <c r="C380" s="252"/>
      <c r="D380" s="230">
        <f t="shared" si="7"/>
        <v>0</v>
      </c>
      <c r="E380" s="231"/>
      <c r="F380" s="231"/>
      <c r="G380" s="231"/>
      <c r="H380" s="231"/>
      <c r="I380" s="231"/>
      <c r="J380" s="231"/>
      <c r="K380" s="231"/>
      <c r="L380" s="231"/>
      <c r="M380" s="231"/>
      <c r="N380" s="231"/>
      <c r="O380" s="231"/>
      <c r="P380" s="231"/>
      <c r="Q380" s="231"/>
      <c r="R380" s="231"/>
      <c r="S380" s="231"/>
      <c r="T380" s="232"/>
      <c r="U380" s="72" t="s">
        <v>22</v>
      </c>
      <c r="V380" s="233">
        <f t="shared" si="8"/>
        <v>0</v>
      </c>
      <c r="W380" s="233"/>
      <c r="X380" s="233"/>
      <c r="AE380" s="88"/>
      <c r="AF380" s="88"/>
      <c r="AG380" s="88"/>
      <c r="AH380" s="88"/>
      <c r="AI380" s="68"/>
      <c r="AJ380" s="68"/>
    </row>
    <row r="381" spans="2:36" ht="9.75" hidden="1" customHeight="1" outlineLevel="5" x14ac:dyDescent="0.3">
      <c r="B381" s="252"/>
      <c r="C381" s="252"/>
      <c r="D381" s="230">
        <f t="shared" si="7"/>
        <v>0</v>
      </c>
      <c r="E381" s="231"/>
      <c r="F381" s="231"/>
      <c r="G381" s="231"/>
      <c r="H381" s="231"/>
      <c r="I381" s="231"/>
      <c r="J381" s="231"/>
      <c r="K381" s="231"/>
      <c r="L381" s="231"/>
      <c r="M381" s="231"/>
      <c r="N381" s="231"/>
      <c r="O381" s="231"/>
      <c r="P381" s="231"/>
      <c r="Q381" s="231"/>
      <c r="R381" s="231"/>
      <c r="S381" s="231"/>
      <c r="T381" s="232"/>
      <c r="U381" s="72" t="s">
        <v>22</v>
      </c>
      <c r="V381" s="233">
        <f t="shared" si="8"/>
        <v>0</v>
      </c>
      <c r="W381" s="233"/>
      <c r="X381" s="233"/>
      <c r="AE381" s="88"/>
      <c r="AF381" s="88"/>
      <c r="AG381" s="88"/>
      <c r="AH381" s="88"/>
      <c r="AI381" s="68"/>
      <c r="AJ381" s="68"/>
    </row>
    <row r="382" spans="2:36" ht="9.75" hidden="1" customHeight="1" outlineLevel="5" x14ac:dyDescent="0.3">
      <c r="B382" s="252"/>
      <c r="C382" s="252"/>
      <c r="D382" s="230">
        <f t="shared" si="7"/>
        <v>0</v>
      </c>
      <c r="E382" s="231"/>
      <c r="F382" s="231"/>
      <c r="G382" s="231"/>
      <c r="H382" s="231"/>
      <c r="I382" s="231"/>
      <c r="J382" s="231"/>
      <c r="K382" s="231"/>
      <c r="L382" s="231"/>
      <c r="M382" s="231"/>
      <c r="N382" s="231"/>
      <c r="O382" s="231"/>
      <c r="P382" s="231"/>
      <c r="Q382" s="231"/>
      <c r="R382" s="231"/>
      <c r="S382" s="231"/>
      <c r="T382" s="232"/>
      <c r="U382" s="72" t="s">
        <v>22</v>
      </c>
      <c r="V382" s="233">
        <f t="shared" si="8"/>
        <v>0</v>
      </c>
      <c r="W382" s="233"/>
      <c r="X382" s="233"/>
      <c r="AE382" s="88"/>
      <c r="AF382" s="88"/>
      <c r="AG382" s="88"/>
      <c r="AH382" s="88"/>
      <c r="AI382" s="68"/>
      <c r="AJ382" s="68"/>
    </row>
    <row r="383" spans="2:36" ht="9.75" hidden="1" customHeight="1" outlineLevel="5" x14ac:dyDescent="0.3">
      <c r="B383" s="252"/>
      <c r="C383" s="252"/>
      <c r="D383" s="230">
        <f t="shared" si="7"/>
        <v>0</v>
      </c>
      <c r="E383" s="231"/>
      <c r="F383" s="231"/>
      <c r="G383" s="231"/>
      <c r="H383" s="231"/>
      <c r="I383" s="231"/>
      <c r="J383" s="231"/>
      <c r="K383" s="231"/>
      <c r="L383" s="231"/>
      <c r="M383" s="231"/>
      <c r="N383" s="231"/>
      <c r="O383" s="231"/>
      <c r="P383" s="231"/>
      <c r="Q383" s="231"/>
      <c r="R383" s="231"/>
      <c r="S383" s="231"/>
      <c r="T383" s="232"/>
      <c r="U383" s="72" t="s">
        <v>22</v>
      </c>
      <c r="V383" s="233">
        <f t="shared" si="8"/>
        <v>0</v>
      </c>
      <c r="W383" s="233"/>
      <c r="X383" s="233"/>
      <c r="AE383" s="88"/>
      <c r="AF383" s="88"/>
      <c r="AG383" s="88"/>
      <c r="AH383" s="88"/>
      <c r="AI383" s="68"/>
      <c r="AJ383" s="68"/>
    </row>
    <row r="384" spans="2:36" ht="9.75" hidden="1" customHeight="1" outlineLevel="5" x14ac:dyDescent="0.3">
      <c r="B384" s="252"/>
      <c r="C384" s="252"/>
      <c r="D384" s="230">
        <f t="shared" si="7"/>
        <v>0</v>
      </c>
      <c r="E384" s="231"/>
      <c r="F384" s="231"/>
      <c r="G384" s="231"/>
      <c r="H384" s="231"/>
      <c r="I384" s="231"/>
      <c r="J384" s="231"/>
      <c r="K384" s="231"/>
      <c r="L384" s="231"/>
      <c r="M384" s="231"/>
      <c r="N384" s="231"/>
      <c r="O384" s="231"/>
      <c r="P384" s="231"/>
      <c r="Q384" s="231"/>
      <c r="R384" s="231"/>
      <c r="S384" s="231"/>
      <c r="T384" s="232"/>
      <c r="U384" s="72" t="s">
        <v>22</v>
      </c>
      <c r="V384" s="233">
        <f t="shared" si="8"/>
        <v>0</v>
      </c>
      <c r="W384" s="233"/>
      <c r="X384" s="233"/>
      <c r="AE384" s="88"/>
      <c r="AF384" s="88"/>
      <c r="AG384" s="88"/>
      <c r="AH384" s="88"/>
      <c r="AI384" s="68"/>
      <c r="AJ384" s="68"/>
    </row>
    <row r="385" spans="1:36" ht="9.75" hidden="1" customHeight="1" outlineLevel="5" x14ac:dyDescent="0.3">
      <c r="B385" s="252"/>
      <c r="C385" s="252"/>
      <c r="D385" s="230">
        <f t="shared" si="7"/>
        <v>0</v>
      </c>
      <c r="E385" s="231"/>
      <c r="F385" s="231"/>
      <c r="G385" s="231"/>
      <c r="H385" s="231"/>
      <c r="I385" s="231"/>
      <c r="J385" s="231"/>
      <c r="K385" s="231"/>
      <c r="L385" s="231"/>
      <c r="M385" s="231"/>
      <c r="N385" s="231"/>
      <c r="O385" s="231"/>
      <c r="P385" s="231"/>
      <c r="Q385" s="231"/>
      <c r="R385" s="231"/>
      <c r="S385" s="231"/>
      <c r="T385" s="232"/>
      <c r="U385" s="72" t="s">
        <v>22</v>
      </c>
      <c r="V385" s="233">
        <f t="shared" si="8"/>
        <v>0</v>
      </c>
      <c r="W385" s="233"/>
      <c r="X385" s="233"/>
      <c r="AE385" s="88"/>
      <c r="AF385" s="88"/>
      <c r="AG385" s="88"/>
      <c r="AH385" s="88"/>
      <c r="AI385" s="68"/>
      <c r="AJ385" s="68"/>
    </row>
    <row r="386" spans="1:36" ht="9.75" hidden="1" customHeight="1" outlineLevel="5" x14ac:dyDescent="0.3">
      <c r="B386" s="252"/>
      <c r="C386" s="252"/>
      <c r="D386" s="230">
        <f t="shared" si="7"/>
        <v>0</v>
      </c>
      <c r="E386" s="231"/>
      <c r="F386" s="231"/>
      <c r="G386" s="231"/>
      <c r="H386" s="231"/>
      <c r="I386" s="231"/>
      <c r="J386" s="231"/>
      <c r="K386" s="231"/>
      <c r="L386" s="231"/>
      <c r="M386" s="231"/>
      <c r="N386" s="231"/>
      <c r="O386" s="231"/>
      <c r="P386" s="231"/>
      <c r="Q386" s="231"/>
      <c r="R386" s="231"/>
      <c r="S386" s="231"/>
      <c r="T386" s="232"/>
      <c r="U386" s="72" t="s">
        <v>22</v>
      </c>
      <c r="V386" s="233">
        <f t="shared" si="8"/>
        <v>0</v>
      </c>
      <c r="W386" s="233"/>
      <c r="X386" s="233"/>
      <c r="AE386" s="88"/>
      <c r="AF386" s="88"/>
      <c r="AG386" s="88"/>
      <c r="AH386" s="88"/>
      <c r="AI386" s="68"/>
      <c r="AJ386" s="68"/>
    </row>
    <row r="387" spans="1:36" ht="9.75" hidden="1" customHeight="1" outlineLevel="5" x14ac:dyDescent="0.3">
      <c r="B387" s="252"/>
      <c r="C387" s="252"/>
      <c r="D387" s="230">
        <f t="shared" si="7"/>
        <v>0</v>
      </c>
      <c r="E387" s="231"/>
      <c r="F387" s="231"/>
      <c r="G387" s="231"/>
      <c r="H387" s="231"/>
      <c r="I387" s="231"/>
      <c r="J387" s="231"/>
      <c r="K387" s="231"/>
      <c r="L387" s="231"/>
      <c r="M387" s="231"/>
      <c r="N387" s="231"/>
      <c r="O387" s="231"/>
      <c r="P387" s="231"/>
      <c r="Q387" s="231"/>
      <c r="R387" s="231"/>
      <c r="S387" s="231"/>
      <c r="T387" s="232"/>
      <c r="U387" s="72" t="s">
        <v>22</v>
      </c>
      <c r="V387" s="233">
        <f t="shared" si="8"/>
        <v>0</v>
      </c>
      <c r="W387" s="233"/>
      <c r="X387" s="233"/>
      <c r="AE387" s="88"/>
      <c r="AF387" s="88"/>
      <c r="AG387" s="88"/>
      <c r="AH387" s="88"/>
      <c r="AI387" s="68"/>
      <c r="AJ387" s="68"/>
    </row>
    <row r="388" spans="1:36" ht="9.75" hidden="1" customHeight="1" outlineLevel="5" x14ac:dyDescent="0.3">
      <c r="B388" s="252"/>
      <c r="C388" s="252"/>
      <c r="D388" s="230">
        <f t="shared" si="7"/>
        <v>0</v>
      </c>
      <c r="E388" s="231"/>
      <c r="F388" s="231"/>
      <c r="G388" s="231"/>
      <c r="H388" s="231"/>
      <c r="I388" s="231"/>
      <c r="J388" s="231"/>
      <c r="K388" s="231"/>
      <c r="L388" s="231"/>
      <c r="M388" s="231"/>
      <c r="N388" s="231"/>
      <c r="O388" s="231"/>
      <c r="P388" s="231"/>
      <c r="Q388" s="231"/>
      <c r="R388" s="231"/>
      <c r="S388" s="231"/>
      <c r="T388" s="232"/>
      <c r="U388" s="72" t="s">
        <v>22</v>
      </c>
      <c r="V388" s="233">
        <f t="shared" si="8"/>
        <v>0</v>
      </c>
      <c r="W388" s="233"/>
      <c r="X388" s="233"/>
      <c r="AE388" s="88"/>
      <c r="AF388" s="88"/>
      <c r="AG388" s="88"/>
      <c r="AH388" s="88"/>
      <c r="AI388" s="68"/>
      <c r="AJ388" s="68"/>
    </row>
    <row r="389" spans="1:36" ht="9.75" hidden="1" customHeight="1" outlineLevel="5" x14ac:dyDescent="0.3">
      <c r="B389" s="252"/>
      <c r="C389" s="252"/>
      <c r="D389" s="230">
        <f t="shared" si="7"/>
        <v>0</v>
      </c>
      <c r="E389" s="231"/>
      <c r="F389" s="231"/>
      <c r="G389" s="231"/>
      <c r="H389" s="231"/>
      <c r="I389" s="231"/>
      <c r="J389" s="231"/>
      <c r="K389" s="231"/>
      <c r="L389" s="231"/>
      <c r="M389" s="231"/>
      <c r="N389" s="231"/>
      <c r="O389" s="231"/>
      <c r="P389" s="231"/>
      <c r="Q389" s="231"/>
      <c r="R389" s="231"/>
      <c r="S389" s="231"/>
      <c r="T389" s="232"/>
      <c r="U389" s="72" t="s">
        <v>22</v>
      </c>
      <c r="V389" s="233">
        <f t="shared" si="8"/>
        <v>0</v>
      </c>
      <c r="W389" s="233"/>
      <c r="X389" s="233"/>
      <c r="AE389" s="88"/>
      <c r="AF389" s="88"/>
      <c r="AG389" s="88"/>
      <c r="AH389" s="88"/>
      <c r="AI389" s="68"/>
      <c r="AJ389" s="68"/>
    </row>
    <row r="390" spans="1:36" ht="9.75" hidden="1" customHeight="1" outlineLevel="5" x14ac:dyDescent="0.3">
      <c r="B390" s="252"/>
      <c r="C390" s="252"/>
      <c r="D390" s="230">
        <f t="shared" si="7"/>
        <v>0</v>
      </c>
      <c r="E390" s="231"/>
      <c r="F390" s="231"/>
      <c r="G390" s="231"/>
      <c r="H390" s="231"/>
      <c r="I390" s="231"/>
      <c r="J390" s="231"/>
      <c r="K390" s="231"/>
      <c r="L390" s="231"/>
      <c r="M390" s="231"/>
      <c r="N390" s="231"/>
      <c r="O390" s="231"/>
      <c r="P390" s="231"/>
      <c r="Q390" s="231"/>
      <c r="R390" s="231"/>
      <c r="S390" s="231"/>
      <c r="T390" s="232"/>
      <c r="U390" s="72" t="s">
        <v>22</v>
      </c>
      <c r="V390" s="233">
        <f t="shared" si="8"/>
        <v>0</v>
      </c>
      <c r="W390" s="233"/>
      <c r="X390" s="233"/>
      <c r="AE390" s="84"/>
      <c r="AF390" s="83"/>
      <c r="AG390" s="83"/>
      <c r="AH390" s="83"/>
      <c r="AI390" s="83"/>
      <c r="AJ390" s="68"/>
    </row>
    <row r="391" spans="1:36" ht="9.75" hidden="1" customHeight="1" outlineLevel="5" x14ac:dyDescent="0.3">
      <c r="B391" s="252"/>
      <c r="C391" s="252"/>
      <c r="D391" s="230">
        <f t="shared" si="7"/>
        <v>0</v>
      </c>
      <c r="E391" s="231"/>
      <c r="F391" s="231"/>
      <c r="G391" s="231"/>
      <c r="H391" s="231"/>
      <c r="I391" s="231"/>
      <c r="J391" s="231"/>
      <c r="K391" s="231"/>
      <c r="L391" s="231"/>
      <c r="M391" s="231"/>
      <c r="N391" s="231"/>
      <c r="O391" s="231"/>
      <c r="P391" s="231"/>
      <c r="Q391" s="231"/>
      <c r="R391" s="231"/>
      <c r="S391" s="231"/>
      <c r="T391" s="232"/>
      <c r="U391" s="72" t="s">
        <v>22</v>
      </c>
      <c r="V391" s="260"/>
      <c r="W391" s="260"/>
      <c r="X391" s="260"/>
      <c r="AE391" s="84"/>
      <c r="AF391"/>
      <c r="AG391" s="73"/>
      <c r="AH391" s="73"/>
      <c r="AI391" s="68"/>
      <c r="AJ391" s="68"/>
    </row>
    <row r="392" spans="1:36" s="69" customFormat="1" ht="12" x14ac:dyDescent="0.25">
      <c r="A392" s="227" t="s">
        <v>167</v>
      </c>
      <c r="B392" s="227"/>
      <c r="C392" s="227"/>
      <c r="D392" s="227"/>
      <c r="E392" s="227"/>
      <c r="F392" s="227"/>
      <c r="G392" s="227"/>
      <c r="H392" s="228"/>
      <c r="I392" s="228"/>
      <c r="J392" s="228"/>
      <c r="K392" s="228"/>
      <c r="L392" s="228"/>
      <c r="M392" s="228"/>
      <c r="N392" s="228"/>
      <c r="O392" s="228"/>
      <c r="P392" s="228"/>
      <c r="Q392" s="67"/>
      <c r="R392" s="67"/>
      <c r="S392" s="78" t="s">
        <v>168</v>
      </c>
      <c r="T392" s="78"/>
      <c r="U392" s="78"/>
      <c r="V392" s="78"/>
      <c r="W392" s="79"/>
      <c r="X392" s="79"/>
      <c r="Y392" s="68"/>
      <c r="Z392" s="68"/>
      <c r="AA392" s="68"/>
      <c r="AB392" s="68"/>
      <c r="AC392" s="68"/>
      <c r="AD392" s="68"/>
      <c r="AE392" s="68"/>
      <c r="AF392" s="68"/>
      <c r="AG392" s="68"/>
      <c r="AH392" s="68"/>
    </row>
    <row r="393" spans="1:36" s="69" customForma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8"/>
      <c r="Z393" s="68"/>
      <c r="AA393" s="68"/>
      <c r="AB393" s="68"/>
      <c r="AC393" s="68"/>
      <c r="AD393" s="68"/>
      <c r="AE393" s="68"/>
      <c r="AF393" s="68"/>
      <c r="AG393" s="68"/>
      <c r="AH393" s="68"/>
    </row>
    <row r="394" spans="1:36" s="69" customFormat="1" ht="10.8" thickBot="1" x14ac:dyDescent="0.25">
      <c r="A394" s="80"/>
      <c r="B394" s="80"/>
      <c r="C394" s="80"/>
      <c r="D394" s="80"/>
      <c r="E394" s="80"/>
      <c r="F394" s="80"/>
      <c r="G394" s="80"/>
      <c r="H394" s="80"/>
      <c r="I394" s="80"/>
      <c r="J394" s="80"/>
      <c r="K394" s="80"/>
      <c r="L394" s="80"/>
      <c r="M394" s="80"/>
      <c r="N394" s="80"/>
      <c r="O394" s="80"/>
      <c r="P394" s="80"/>
      <c r="Q394" s="67"/>
      <c r="R394" s="67"/>
      <c r="S394" s="80"/>
      <c r="T394" s="80" t="s">
        <v>269</v>
      </c>
      <c r="U394" s="80"/>
      <c r="V394" s="80"/>
      <c r="W394" s="80"/>
      <c r="X394" s="81"/>
      <c r="Y394" s="68"/>
      <c r="Z394" s="68"/>
      <c r="AA394" s="68"/>
      <c r="AB394" s="68"/>
      <c r="AC394" s="68"/>
      <c r="AD394" s="68"/>
      <c r="AE394" s="68"/>
      <c r="AF394" s="68"/>
      <c r="AG394" s="68"/>
      <c r="AH394" s="68"/>
    </row>
    <row r="395" spans="1:36" s="69" customForma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8"/>
      <c r="Z395" s="68"/>
      <c r="AA395" s="68"/>
      <c r="AB395" s="68"/>
      <c r="AC395" s="68"/>
      <c r="AD395" s="68"/>
      <c r="AE395" s="68"/>
      <c r="AF395" s="68"/>
      <c r="AG395" s="68"/>
      <c r="AH395" s="68"/>
    </row>
  </sheetData>
  <autoFilter ref="AE16:AM34" xr:uid="{7CF91E97-0A90-42B1-A606-37E231CB998E}"/>
  <mergeCells count="1142">
    <mergeCell ref="B3:Y3"/>
    <mergeCell ref="B5:F5"/>
    <mergeCell ref="G5:Y5"/>
    <mergeCell ref="G6:Y6"/>
    <mergeCell ref="B8:F8"/>
    <mergeCell ref="G8:X8"/>
    <mergeCell ref="B18:C18"/>
    <mergeCell ref="D18:T18"/>
    <mergeCell ref="V18:X18"/>
    <mergeCell ref="B19:C19"/>
    <mergeCell ref="D19:T19"/>
    <mergeCell ref="V19:X19"/>
    <mergeCell ref="B16:C16"/>
    <mergeCell ref="D16:T16"/>
    <mergeCell ref="V16:X16"/>
    <mergeCell ref="B17:C17"/>
    <mergeCell ref="D17:T17"/>
    <mergeCell ref="V17:X17"/>
    <mergeCell ref="B10:F10"/>
    <mergeCell ref="G10:Y10"/>
    <mergeCell ref="B12:F12"/>
    <mergeCell ref="G12:Y12"/>
    <mergeCell ref="V13:W13"/>
    <mergeCell ref="B15:C15"/>
    <mergeCell ref="D15:T15"/>
    <mergeCell ref="V15:X15"/>
    <mergeCell ref="B24:C24"/>
    <mergeCell ref="D24:T24"/>
    <mergeCell ref="V24:X24"/>
    <mergeCell ref="B25:C25"/>
    <mergeCell ref="D25:T25"/>
    <mergeCell ref="V25:X25"/>
    <mergeCell ref="B22:C22"/>
    <mergeCell ref="D22:T22"/>
    <mergeCell ref="V22:X22"/>
    <mergeCell ref="B23:C23"/>
    <mergeCell ref="D23:T23"/>
    <mergeCell ref="V23:X23"/>
    <mergeCell ref="B20:C20"/>
    <mergeCell ref="D20:T20"/>
    <mergeCell ref="V20:X20"/>
    <mergeCell ref="B21:C21"/>
    <mergeCell ref="D21:T21"/>
    <mergeCell ref="V21:X21"/>
    <mergeCell ref="B30:C30"/>
    <mergeCell ref="D30:T30"/>
    <mergeCell ref="V30:X30"/>
    <mergeCell ref="B31:C31"/>
    <mergeCell ref="D31:T31"/>
    <mergeCell ref="V31:X31"/>
    <mergeCell ref="B28:C28"/>
    <mergeCell ref="D28:T28"/>
    <mergeCell ref="V28:X28"/>
    <mergeCell ref="B29:C29"/>
    <mergeCell ref="D29:T29"/>
    <mergeCell ref="V29:X29"/>
    <mergeCell ref="B26:C26"/>
    <mergeCell ref="D26:T26"/>
    <mergeCell ref="V26:X26"/>
    <mergeCell ref="B27:C27"/>
    <mergeCell ref="D27:T27"/>
    <mergeCell ref="V27:X27"/>
    <mergeCell ref="B36:C36"/>
    <mergeCell ref="D36:T36"/>
    <mergeCell ref="V36:X36"/>
    <mergeCell ref="B37:C37"/>
    <mergeCell ref="D37:T37"/>
    <mergeCell ref="V37:X37"/>
    <mergeCell ref="B34:C34"/>
    <mergeCell ref="D34:T34"/>
    <mergeCell ref="V34:X34"/>
    <mergeCell ref="B35:C35"/>
    <mergeCell ref="D35:T35"/>
    <mergeCell ref="V35:X35"/>
    <mergeCell ref="B32:C32"/>
    <mergeCell ref="D32:T32"/>
    <mergeCell ref="V32:X32"/>
    <mergeCell ref="B33:C33"/>
    <mergeCell ref="D33:T33"/>
    <mergeCell ref="V33:X33"/>
    <mergeCell ref="B42:C42"/>
    <mergeCell ref="D42:T42"/>
    <mergeCell ref="V42:X42"/>
    <mergeCell ref="B43:C43"/>
    <mergeCell ref="D43:T43"/>
    <mergeCell ref="V43:X43"/>
    <mergeCell ref="B40:C40"/>
    <mergeCell ref="D40:T40"/>
    <mergeCell ref="V40:X40"/>
    <mergeCell ref="B41:C41"/>
    <mergeCell ref="D41:T41"/>
    <mergeCell ref="V41:X41"/>
    <mergeCell ref="B38:C38"/>
    <mergeCell ref="D38:T38"/>
    <mergeCell ref="V38:X38"/>
    <mergeCell ref="B39:C39"/>
    <mergeCell ref="D39:T39"/>
    <mergeCell ref="V39:X39"/>
    <mergeCell ref="B50:C50"/>
    <mergeCell ref="D50:T50"/>
    <mergeCell ref="V50:X50"/>
    <mergeCell ref="B51:C51"/>
    <mergeCell ref="D51:T51"/>
    <mergeCell ref="V51:X51"/>
    <mergeCell ref="B48:C48"/>
    <mergeCell ref="D48:T48"/>
    <mergeCell ref="V48:X48"/>
    <mergeCell ref="B49:C49"/>
    <mergeCell ref="D49:T49"/>
    <mergeCell ref="V49:X49"/>
    <mergeCell ref="B46:C46"/>
    <mergeCell ref="B47:C47"/>
    <mergeCell ref="D47:T47"/>
    <mergeCell ref="V47:X47"/>
    <mergeCell ref="B44:C44"/>
    <mergeCell ref="D44:T44"/>
    <mergeCell ref="V44:X44"/>
    <mergeCell ref="B45:C45"/>
    <mergeCell ref="D45:T45"/>
    <mergeCell ref="V45:X45"/>
    <mergeCell ref="B56:C56"/>
    <mergeCell ref="D56:T56"/>
    <mergeCell ref="V56:X56"/>
    <mergeCell ref="B57:C57"/>
    <mergeCell ref="D57:T57"/>
    <mergeCell ref="V57:X57"/>
    <mergeCell ref="B54:C54"/>
    <mergeCell ref="D54:T54"/>
    <mergeCell ref="V54:X54"/>
    <mergeCell ref="B55:C55"/>
    <mergeCell ref="D55:T55"/>
    <mergeCell ref="V55:X55"/>
    <mergeCell ref="B52:C52"/>
    <mergeCell ref="D52:T52"/>
    <mergeCell ref="V52:X52"/>
    <mergeCell ref="B53:C53"/>
    <mergeCell ref="D53:T53"/>
    <mergeCell ref="V53:X53"/>
    <mergeCell ref="B62:C62"/>
    <mergeCell ref="D62:T62"/>
    <mergeCell ref="V62:X62"/>
    <mergeCell ref="B63:C63"/>
    <mergeCell ref="D63:T63"/>
    <mergeCell ref="V63:X63"/>
    <mergeCell ref="B60:C60"/>
    <mergeCell ref="D60:T60"/>
    <mergeCell ref="V60:X60"/>
    <mergeCell ref="B61:C61"/>
    <mergeCell ref="D61:T61"/>
    <mergeCell ref="V61:X61"/>
    <mergeCell ref="B58:C58"/>
    <mergeCell ref="D58:T58"/>
    <mergeCell ref="V58:X58"/>
    <mergeCell ref="B59:C59"/>
    <mergeCell ref="D59:T59"/>
    <mergeCell ref="V59:X59"/>
    <mergeCell ref="B68:C68"/>
    <mergeCell ref="D68:T68"/>
    <mergeCell ref="V68:X68"/>
    <mergeCell ref="B69:C69"/>
    <mergeCell ref="D69:T69"/>
    <mergeCell ref="V69:X69"/>
    <mergeCell ref="B66:C66"/>
    <mergeCell ref="D66:T66"/>
    <mergeCell ref="V66:X66"/>
    <mergeCell ref="B67:C67"/>
    <mergeCell ref="D67:T67"/>
    <mergeCell ref="V67:X67"/>
    <mergeCell ref="B64:C64"/>
    <mergeCell ref="D64:T64"/>
    <mergeCell ref="V64:X64"/>
    <mergeCell ref="B65:C65"/>
    <mergeCell ref="D65:T65"/>
    <mergeCell ref="V65:X65"/>
    <mergeCell ref="B74:C74"/>
    <mergeCell ref="D74:T74"/>
    <mergeCell ref="V74:X74"/>
    <mergeCell ref="B75:C75"/>
    <mergeCell ref="D75:T75"/>
    <mergeCell ref="V75:X75"/>
    <mergeCell ref="B72:C72"/>
    <mergeCell ref="D72:T72"/>
    <mergeCell ref="V72:X72"/>
    <mergeCell ref="B73:C73"/>
    <mergeCell ref="D73:T73"/>
    <mergeCell ref="V73:X73"/>
    <mergeCell ref="B70:C70"/>
    <mergeCell ref="D70:T70"/>
    <mergeCell ref="V70:X70"/>
    <mergeCell ref="B71:C71"/>
    <mergeCell ref="D71:T71"/>
    <mergeCell ref="V71:X71"/>
    <mergeCell ref="B80:C80"/>
    <mergeCell ref="D80:T80"/>
    <mergeCell ref="V80:X80"/>
    <mergeCell ref="B81:C81"/>
    <mergeCell ref="D81:T81"/>
    <mergeCell ref="V81:X81"/>
    <mergeCell ref="B78:C78"/>
    <mergeCell ref="D78:T78"/>
    <mergeCell ref="V78:X78"/>
    <mergeCell ref="B79:C79"/>
    <mergeCell ref="D79:T79"/>
    <mergeCell ref="V79:X79"/>
    <mergeCell ref="B76:C76"/>
    <mergeCell ref="D76:T76"/>
    <mergeCell ref="V76:X76"/>
    <mergeCell ref="B77:C77"/>
    <mergeCell ref="D77:T77"/>
    <mergeCell ref="V77:X77"/>
    <mergeCell ref="B86:C86"/>
    <mergeCell ref="D86:T86"/>
    <mergeCell ref="V86:X86"/>
    <mergeCell ref="B87:C87"/>
    <mergeCell ref="D87:T87"/>
    <mergeCell ref="V87:X87"/>
    <mergeCell ref="B84:C84"/>
    <mergeCell ref="D84:T84"/>
    <mergeCell ref="V84:X84"/>
    <mergeCell ref="B85:C85"/>
    <mergeCell ref="D85:T85"/>
    <mergeCell ref="V85:X85"/>
    <mergeCell ref="B82:C82"/>
    <mergeCell ref="D82:T82"/>
    <mergeCell ref="V82:X82"/>
    <mergeCell ref="B83:C83"/>
    <mergeCell ref="D83:T83"/>
    <mergeCell ref="V83:X83"/>
    <mergeCell ref="B92:C92"/>
    <mergeCell ref="D92:T92"/>
    <mergeCell ref="V92:X92"/>
    <mergeCell ref="B93:C93"/>
    <mergeCell ref="D93:T93"/>
    <mergeCell ref="V93:X93"/>
    <mergeCell ref="B90:C90"/>
    <mergeCell ref="D90:T90"/>
    <mergeCell ref="V90:X90"/>
    <mergeCell ref="B91:C91"/>
    <mergeCell ref="D91:T91"/>
    <mergeCell ref="V91:X91"/>
    <mergeCell ref="B88:C88"/>
    <mergeCell ref="D88:T88"/>
    <mergeCell ref="V88:X88"/>
    <mergeCell ref="B89:C89"/>
    <mergeCell ref="D89:T89"/>
    <mergeCell ref="V89:X89"/>
    <mergeCell ref="B98:C98"/>
    <mergeCell ref="D98:T98"/>
    <mergeCell ref="V98:X98"/>
    <mergeCell ref="B99:C99"/>
    <mergeCell ref="D99:T99"/>
    <mergeCell ref="V99:X99"/>
    <mergeCell ref="B96:C96"/>
    <mergeCell ref="D96:T96"/>
    <mergeCell ref="V96:X96"/>
    <mergeCell ref="B97:C97"/>
    <mergeCell ref="D97:T97"/>
    <mergeCell ref="V97:X97"/>
    <mergeCell ref="B94:C94"/>
    <mergeCell ref="D94:T94"/>
    <mergeCell ref="V94:X94"/>
    <mergeCell ref="B95:C95"/>
    <mergeCell ref="D95:T95"/>
    <mergeCell ref="V95:X95"/>
    <mergeCell ref="B104:C104"/>
    <mergeCell ref="D104:T104"/>
    <mergeCell ref="V104:X104"/>
    <mergeCell ref="B105:C105"/>
    <mergeCell ref="D105:T105"/>
    <mergeCell ref="V105:X105"/>
    <mergeCell ref="B102:C102"/>
    <mergeCell ref="D102:T102"/>
    <mergeCell ref="V102:X102"/>
    <mergeCell ref="B103:C103"/>
    <mergeCell ref="D103:T103"/>
    <mergeCell ref="V103:X103"/>
    <mergeCell ref="B100:C100"/>
    <mergeCell ref="D100:T100"/>
    <mergeCell ref="V100:X100"/>
    <mergeCell ref="B101:C101"/>
    <mergeCell ref="D101:T101"/>
    <mergeCell ref="V101:X101"/>
    <mergeCell ref="B110:C110"/>
    <mergeCell ref="D110:T110"/>
    <mergeCell ref="V110:X110"/>
    <mergeCell ref="B111:C111"/>
    <mergeCell ref="D111:T111"/>
    <mergeCell ref="V111:X111"/>
    <mergeCell ref="B108:C108"/>
    <mergeCell ref="D108:T108"/>
    <mergeCell ref="V108:X108"/>
    <mergeCell ref="B109:C109"/>
    <mergeCell ref="D109:T109"/>
    <mergeCell ref="V109:X109"/>
    <mergeCell ref="B106:C106"/>
    <mergeCell ref="D106:T106"/>
    <mergeCell ref="V106:X106"/>
    <mergeCell ref="B107:C107"/>
    <mergeCell ref="D107:T107"/>
    <mergeCell ref="V107:X107"/>
    <mergeCell ref="B116:C116"/>
    <mergeCell ref="D116:T116"/>
    <mergeCell ref="V116:X116"/>
    <mergeCell ref="B117:C117"/>
    <mergeCell ref="D117:T117"/>
    <mergeCell ref="V117:X117"/>
    <mergeCell ref="B114:C114"/>
    <mergeCell ref="D114:T114"/>
    <mergeCell ref="V114:X114"/>
    <mergeCell ref="B115:C115"/>
    <mergeCell ref="D115:T115"/>
    <mergeCell ref="V115:X115"/>
    <mergeCell ref="B112:C112"/>
    <mergeCell ref="D112:T112"/>
    <mergeCell ref="V112:X112"/>
    <mergeCell ref="B113:C113"/>
    <mergeCell ref="D113:T113"/>
    <mergeCell ref="V113:X113"/>
    <mergeCell ref="B122:C122"/>
    <mergeCell ref="D122:T122"/>
    <mergeCell ref="V122:X122"/>
    <mergeCell ref="B123:C123"/>
    <mergeCell ref="D123:T123"/>
    <mergeCell ref="V123:X123"/>
    <mergeCell ref="B120:C120"/>
    <mergeCell ref="D120:T120"/>
    <mergeCell ref="V120:X120"/>
    <mergeCell ref="B121:C121"/>
    <mergeCell ref="D121:T121"/>
    <mergeCell ref="V121:X121"/>
    <mergeCell ref="B118:C118"/>
    <mergeCell ref="D118:T118"/>
    <mergeCell ref="V118:X118"/>
    <mergeCell ref="B119:C119"/>
    <mergeCell ref="D119:T119"/>
    <mergeCell ref="V119:X119"/>
    <mergeCell ref="B128:C128"/>
    <mergeCell ref="D128:T128"/>
    <mergeCell ref="V128:X128"/>
    <mergeCell ref="B129:C129"/>
    <mergeCell ref="D129:T129"/>
    <mergeCell ref="V129:X129"/>
    <mergeCell ref="B126:C126"/>
    <mergeCell ref="D126:T126"/>
    <mergeCell ref="V126:X126"/>
    <mergeCell ref="B127:C127"/>
    <mergeCell ref="D127:T127"/>
    <mergeCell ref="V127:X127"/>
    <mergeCell ref="B124:C124"/>
    <mergeCell ref="D124:T124"/>
    <mergeCell ref="V124:X124"/>
    <mergeCell ref="B125:C125"/>
    <mergeCell ref="D125:T125"/>
    <mergeCell ref="V125:X125"/>
    <mergeCell ref="B134:C134"/>
    <mergeCell ref="D134:T134"/>
    <mergeCell ref="V134:X134"/>
    <mergeCell ref="B135:C135"/>
    <mergeCell ref="D135:T135"/>
    <mergeCell ref="V135:X135"/>
    <mergeCell ref="B132:C132"/>
    <mergeCell ref="D132:T132"/>
    <mergeCell ref="V132:X132"/>
    <mergeCell ref="B133:C133"/>
    <mergeCell ref="D133:T133"/>
    <mergeCell ref="V133:X133"/>
    <mergeCell ref="B130:C130"/>
    <mergeCell ref="D130:T130"/>
    <mergeCell ref="V130:X130"/>
    <mergeCell ref="B131:C131"/>
    <mergeCell ref="D131:T131"/>
    <mergeCell ref="V131:X131"/>
    <mergeCell ref="B140:C140"/>
    <mergeCell ref="D140:T140"/>
    <mergeCell ref="V140:X140"/>
    <mergeCell ref="B141:C141"/>
    <mergeCell ref="D141:T141"/>
    <mergeCell ref="V141:X141"/>
    <mergeCell ref="B138:C138"/>
    <mergeCell ref="D138:T138"/>
    <mergeCell ref="V138:X138"/>
    <mergeCell ref="B139:C139"/>
    <mergeCell ref="D139:T139"/>
    <mergeCell ref="V139:X139"/>
    <mergeCell ref="B136:C136"/>
    <mergeCell ref="D136:T136"/>
    <mergeCell ref="V136:X136"/>
    <mergeCell ref="B137:C137"/>
    <mergeCell ref="D137:T137"/>
    <mergeCell ref="V137:X137"/>
    <mergeCell ref="B146:C146"/>
    <mergeCell ref="D146:T146"/>
    <mergeCell ref="V146:X146"/>
    <mergeCell ref="B147:C147"/>
    <mergeCell ref="D147:T147"/>
    <mergeCell ref="V147:X147"/>
    <mergeCell ref="B144:C144"/>
    <mergeCell ref="D144:T144"/>
    <mergeCell ref="V144:X144"/>
    <mergeCell ref="B145:C145"/>
    <mergeCell ref="D145:T145"/>
    <mergeCell ref="V145:X145"/>
    <mergeCell ref="B142:C142"/>
    <mergeCell ref="D142:T142"/>
    <mergeCell ref="V142:X142"/>
    <mergeCell ref="B143:C143"/>
    <mergeCell ref="D143:T143"/>
    <mergeCell ref="V143:X143"/>
    <mergeCell ref="B152:C152"/>
    <mergeCell ref="D152:T152"/>
    <mergeCell ref="V152:X152"/>
    <mergeCell ref="B153:C153"/>
    <mergeCell ref="D153:T153"/>
    <mergeCell ref="V153:X153"/>
    <mergeCell ref="B150:C150"/>
    <mergeCell ref="D150:T150"/>
    <mergeCell ref="V150:X150"/>
    <mergeCell ref="B151:C151"/>
    <mergeCell ref="D151:T151"/>
    <mergeCell ref="V151:X151"/>
    <mergeCell ref="B148:C148"/>
    <mergeCell ref="D148:T148"/>
    <mergeCell ref="V148:X148"/>
    <mergeCell ref="B149:C149"/>
    <mergeCell ref="D149:T149"/>
    <mergeCell ref="V149:X149"/>
    <mergeCell ref="B158:C158"/>
    <mergeCell ref="D158:T158"/>
    <mergeCell ref="V158:X158"/>
    <mergeCell ref="B159:C159"/>
    <mergeCell ref="D159:T159"/>
    <mergeCell ref="V159:X159"/>
    <mergeCell ref="B156:C156"/>
    <mergeCell ref="D156:T156"/>
    <mergeCell ref="V156:X156"/>
    <mergeCell ref="B157:C157"/>
    <mergeCell ref="D157:T157"/>
    <mergeCell ref="V157:X157"/>
    <mergeCell ref="B154:C154"/>
    <mergeCell ref="D154:T154"/>
    <mergeCell ref="V154:X154"/>
    <mergeCell ref="B155:C155"/>
    <mergeCell ref="D155:T155"/>
    <mergeCell ref="V155:X155"/>
    <mergeCell ref="B164:C164"/>
    <mergeCell ref="D164:T164"/>
    <mergeCell ref="V164:X164"/>
    <mergeCell ref="B165:C165"/>
    <mergeCell ref="D165:T165"/>
    <mergeCell ref="V165:X165"/>
    <mergeCell ref="B162:C162"/>
    <mergeCell ref="D162:T162"/>
    <mergeCell ref="V162:X162"/>
    <mergeCell ref="B163:C163"/>
    <mergeCell ref="D163:T163"/>
    <mergeCell ref="V163:X163"/>
    <mergeCell ref="B160:C160"/>
    <mergeCell ref="D160:T160"/>
    <mergeCell ref="V160:X160"/>
    <mergeCell ref="B161:C161"/>
    <mergeCell ref="D161:T161"/>
    <mergeCell ref="V161:X161"/>
    <mergeCell ref="B170:C170"/>
    <mergeCell ref="D170:T170"/>
    <mergeCell ref="V170:X170"/>
    <mergeCell ref="B171:C171"/>
    <mergeCell ref="D171:T171"/>
    <mergeCell ref="V171:X171"/>
    <mergeCell ref="B168:C168"/>
    <mergeCell ref="D168:T168"/>
    <mergeCell ref="V168:X168"/>
    <mergeCell ref="B169:C169"/>
    <mergeCell ref="D169:T169"/>
    <mergeCell ref="V169:X169"/>
    <mergeCell ref="B166:C166"/>
    <mergeCell ref="D166:T166"/>
    <mergeCell ref="V166:X166"/>
    <mergeCell ref="B167:C167"/>
    <mergeCell ref="D167:T167"/>
    <mergeCell ref="V167:X167"/>
    <mergeCell ref="B176:C176"/>
    <mergeCell ref="D176:T176"/>
    <mergeCell ref="V176:X176"/>
    <mergeCell ref="B177:C177"/>
    <mergeCell ref="D177:T177"/>
    <mergeCell ref="V177:X177"/>
    <mergeCell ref="B174:C174"/>
    <mergeCell ref="D174:T174"/>
    <mergeCell ref="V174:X174"/>
    <mergeCell ref="B175:C175"/>
    <mergeCell ref="D175:T175"/>
    <mergeCell ref="V175:X175"/>
    <mergeCell ref="B172:C172"/>
    <mergeCell ref="D172:T172"/>
    <mergeCell ref="V172:X172"/>
    <mergeCell ref="B173:C173"/>
    <mergeCell ref="D173:T173"/>
    <mergeCell ref="V173:X173"/>
    <mergeCell ref="B182:C182"/>
    <mergeCell ref="D182:T182"/>
    <mergeCell ref="V182:X182"/>
    <mergeCell ref="B183:C183"/>
    <mergeCell ref="D183:T183"/>
    <mergeCell ref="V183:X183"/>
    <mergeCell ref="B180:C180"/>
    <mergeCell ref="D180:T180"/>
    <mergeCell ref="V180:X180"/>
    <mergeCell ref="B181:C181"/>
    <mergeCell ref="D181:T181"/>
    <mergeCell ref="V181:X181"/>
    <mergeCell ref="B178:C178"/>
    <mergeCell ref="D178:T178"/>
    <mergeCell ref="V178:X178"/>
    <mergeCell ref="B179:C179"/>
    <mergeCell ref="D179:T179"/>
    <mergeCell ref="V179:X179"/>
    <mergeCell ref="B188:C188"/>
    <mergeCell ref="D188:T188"/>
    <mergeCell ref="V188:X188"/>
    <mergeCell ref="B189:C189"/>
    <mergeCell ref="D189:T189"/>
    <mergeCell ref="V189:X189"/>
    <mergeCell ref="B186:C186"/>
    <mergeCell ref="D186:T186"/>
    <mergeCell ref="V186:X186"/>
    <mergeCell ref="B187:C187"/>
    <mergeCell ref="D187:T187"/>
    <mergeCell ref="V187:X187"/>
    <mergeCell ref="B184:C184"/>
    <mergeCell ref="D184:T184"/>
    <mergeCell ref="V184:X184"/>
    <mergeCell ref="B185:C185"/>
    <mergeCell ref="D185:T185"/>
    <mergeCell ref="V185:X185"/>
    <mergeCell ref="B194:C194"/>
    <mergeCell ref="D194:T194"/>
    <mergeCell ref="V194:X194"/>
    <mergeCell ref="B195:C195"/>
    <mergeCell ref="D195:T195"/>
    <mergeCell ref="V195:X195"/>
    <mergeCell ref="B192:C192"/>
    <mergeCell ref="D192:T192"/>
    <mergeCell ref="V192:X192"/>
    <mergeCell ref="B193:C193"/>
    <mergeCell ref="D193:T193"/>
    <mergeCell ref="V193:X193"/>
    <mergeCell ref="B190:C190"/>
    <mergeCell ref="D190:T190"/>
    <mergeCell ref="V190:X190"/>
    <mergeCell ref="B191:C191"/>
    <mergeCell ref="D191:T191"/>
    <mergeCell ref="V191:X191"/>
    <mergeCell ref="B200:C200"/>
    <mergeCell ref="D200:T200"/>
    <mergeCell ref="V200:X200"/>
    <mergeCell ref="B201:C201"/>
    <mergeCell ref="D201:T201"/>
    <mergeCell ref="V201:X201"/>
    <mergeCell ref="B198:C198"/>
    <mergeCell ref="D198:T198"/>
    <mergeCell ref="V198:X198"/>
    <mergeCell ref="B199:C199"/>
    <mergeCell ref="D199:T199"/>
    <mergeCell ref="V199:X199"/>
    <mergeCell ref="B196:C196"/>
    <mergeCell ref="D196:T196"/>
    <mergeCell ref="V196:X196"/>
    <mergeCell ref="B197:C197"/>
    <mergeCell ref="D197:T197"/>
    <mergeCell ref="V197:X197"/>
    <mergeCell ref="B206:C206"/>
    <mergeCell ref="D206:T206"/>
    <mergeCell ref="V206:X206"/>
    <mergeCell ref="B207:C207"/>
    <mergeCell ref="D207:T207"/>
    <mergeCell ref="V207:X207"/>
    <mergeCell ref="B204:C204"/>
    <mergeCell ref="D204:T204"/>
    <mergeCell ref="V204:X204"/>
    <mergeCell ref="B205:C205"/>
    <mergeCell ref="D205:T205"/>
    <mergeCell ref="V205:X205"/>
    <mergeCell ref="B202:C202"/>
    <mergeCell ref="D202:T202"/>
    <mergeCell ref="V202:X202"/>
    <mergeCell ref="B203:C203"/>
    <mergeCell ref="D203:T203"/>
    <mergeCell ref="V203:X203"/>
    <mergeCell ref="B212:C212"/>
    <mergeCell ref="D212:T212"/>
    <mergeCell ref="V212:X212"/>
    <mergeCell ref="B213:C213"/>
    <mergeCell ref="D213:T213"/>
    <mergeCell ref="V213:X213"/>
    <mergeCell ref="B210:C210"/>
    <mergeCell ref="D210:T210"/>
    <mergeCell ref="V210:X210"/>
    <mergeCell ref="B211:C211"/>
    <mergeCell ref="D211:T211"/>
    <mergeCell ref="V211:X211"/>
    <mergeCell ref="B208:C208"/>
    <mergeCell ref="D208:T208"/>
    <mergeCell ref="V208:X208"/>
    <mergeCell ref="B209:C209"/>
    <mergeCell ref="D209:T209"/>
    <mergeCell ref="V209:X209"/>
    <mergeCell ref="B218:C218"/>
    <mergeCell ref="D218:T218"/>
    <mergeCell ref="V218:X218"/>
    <mergeCell ref="B219:C219"/>
    <mergeCell ref="D219:T219"/>
    <mergeCell ref="V219:X219"/>
    <mergeCell ref="B216:C216"/>
    <mergeCell ref="D216:T216"/>
    <mergeCell ref="V216:X216"/>
    <mergeCell ref="B217:C217"/>
    <mergeCell ref="D217:T217"/>
    <mergeCell ref="V217:X217"/>
    <mergeCell ref="B214:C214"/>
    <mergeCell ref="D214:T214"/>
    <mergeCell ref="V214:X214"/>
    <mergeCell ref="B215:C215"/>
    <mergeCell ref="D215:T215"/>
    <mergeCell ref="V215:X215"/>
    <mergeCell ref="B224:C224"/>
    <mergeCell ref="D224:T224"/>
    <mergeCell ref="V224:X224"/>
    <mergeCell ref="B225:C225"/>
    <mergeCell ref="D225:T225"/>
    <mergeCell ref="V225:X225"/>
    <mergeCell ref="B222:C222"/>
    <mergeCell ref="D222:T222"/>
    <mergeCell ref="V222:X222"/>
    <mergeCell ref="B223:C223"/>
    <mergeCell ref="D223:T223"/>
    <mergeCell ref="V223:X223"/>
    <mergeCell ref="B220:C220"/>
    <mergeCell ref="D220:T220"/>
    <mergeCell ref="V220:X220"/>
    <mergeCell ref="B221:C221"/>
    <mergeCell ref="D221:T221"/>
    <mergeCell ref="V221:X221"/>
    <mergeCell ref="B230:C230"/>
    <mergeCell ref="D230:T230"/>
    <mergeCell ref="V230:X230"/>
    <mergeCell ref="B231:C231"/>
    <mergeCell ref="D231:T231"/>
    <mergeCell ref="V231:X231"/>
    <mergeCell ref="B228:C228"/>
    <mergeCell ref="D228:T228"/>
    <mergeCell ref="V228:X228"/>
    <mergeCell ref="B229:C229"/>
    <mergeCell ref="D229:T229"/>
    <mergeCell ref="V229:X229"/>
    <mergeCell ref="B226:C226"/>
    <mergeCell ref="D226:T226"/>
    <mergeCell ref="V226:X226"/>
    <mergeCell ref="B227:C227"/>
    <mergeCell ref="D227:T227"/>
    <mergeCell ref="V227:X227"/>
    <mergeCell ref="B236:C236"/>
    <mergeCell ref="D236:T236"/>
    <mergeCell ref="V236:X236"/>
    <mergeCell ref="B237:C237"/>
    <mergeCell ref="D237:T237"/>
    <mergeCell ref="V237:X237"/>
    <mergeCell ref="B234:C234"/>
    <mergeCell ref="D234:T234"/>
    <mergeCell ref="V234:X234"/>
    <mergeCell ref="B235:C235"/>
    <mergeCell ref="D235:T235"/>
    <mergeCell ref="V235:X235"/>
    <mergeCell ref="B232:C232"/>
    <mergeCell ref="D232:T232"/>
    <mergeCell ref="V232:X232"/>
    <mergeCell ref="B233:C233"/>
    <mergeCell ref="D233:T233"/>
    <mergeCell ref="V233:X233"/>
    <mergeCell ref="B242:C242"/>
    <mergeCell ref="D242:T242"/>
    <mergeCell ref="V242:X242"/>
    <mergeCell ref="B243:C243"/>
    <mergeCell ref="D243:T243"/>
    <mergeCell ref="V243:X243"/>
    <mergeCell ref="B240:C240"/>
    <mergeCell ref="D240:T240"/>
    <mergeCell ref="V240:X240"/>
    <mergeCell ref="B241:C241"/>
    <mergeCell ref="D241:T241"/>
    <mergeCell ref="V241:X241"/>
    <mergeCell ref="B238:C238"/>
    <mergeCell ref="D238:T238"/>
    <mergeCell ref="V238:X238"/>
    <mergeCell ref="B239:C239"/>
    <mergeCell ref="D239:T239"/>
    <mergeCell ref="V239:X239"/>
    <mergeCell ref="B248:C248"/>
    <mergeCell ref="D248:T248"/>
    <mergeCell ref="V248:X248"/>
    <mergeCell ref="B249:C249"/>
    <mergeCell ref="D249:T249"/>
    <mergeCell ref="V249:X249"/>
    <mergeCell ref="B246:C246"/>
    <mergeCell ref="D246:T246"/>
    <mergeCell ref="V246:X246"/>
    <mergeCell ref="B247:C247"/>
    <mergeCell ref="D247:T247"/>
    <mergeCell ref="V247:X247"/>
    <mergeCell ref="B244:C244"/>
    <mergeCell ref="D244:T244"/>
    <mergeCell ref="V244:X244"/>
    <mergeCell ref="B245:C245"/>
    <mergeCell ref="D245:T245"/>
    <mergeCell ref="V245:X245"/>
    <mergeCell ref="B254:C254"/>
    <mergeCell ref="D254:T254"/>
    <mergeCell ref="V254:X254"/>
    <mergeCell ref="B255:C255"/>
    <mergeCell ref="D255:T255"/>
    <mergeCell ref="V255:X255"/>
    <mergeCell ref="B252:C252"/>
    <mergeCell ref="D252:T252"/>
    <mergeCell ref="V252:X252"/>
    <mergeCell ref="B253:C253"/>
    <mergeCell ref="D253:T253"/>
    <mergeCell ref="V253:X253"/>
    <mergeCell ref="B250:C250"/>
    <mergeCell ref="D250:T250"/>
    <mergeCell ref="V250:X250"/>
    <mergeCell ref="B251:C251"/>
    <mergeCell ref="D251:T251"/>
    <mergeCell ref="V251:X251"/>
    <mergeCell ref="B260:C260"/>
    <mergeCell ref="D260:T260"/>
    <mergeCell ref="V260:X260"/>
    <mergeCell ref="B261:C261"/>
    <mergeCell ref="D261:T261"/>
    <mergeCell ref="V261:X261"/>
    <mergeCell ref="B258:C258"/>
    <mergeCell ref="D258:T258"/>
    <mergeCell ref="V258:X258"/>
    <mergeCell ref="B259:C259"/>
    <mergeCell ref="D259:T259"/>
    <mergeCell ref="V259:X259"/>
    <mergeCell ref="B256:C256"/>
    <mergeCell ref="D256:T256"/>
    <mergeCell ref="V256:X256"/>
    <mergeCell ref="B257:C257"/>
    <mergeCell ref="D257:T257"/>
    <mergeCell ref="V257:X257"/>
    <mergeCell ref="B266:C266"/>
    <mergeCell ref="D266:T266"/>
    <mergeCell ref="V266:X266"/>
    <mergeCell ref="B267:C267"/>
    <mergeCell ref="D267:T267"/>
    <mergeCell ref="V267:X267"/>
    <mergeCell ref="B264:C264"/>
    <mergeCell ref="D264:T264"/>
    <mergeCell ref="V264:X264"/>
    <mergeCell ref="B265:C265"/>
    <mergeCell ref="D265:T265"/>
    <mergeCell ref="V265:X265"/>
    <mergeCell ref="B262:C262"/>
    <mergeCell ref="D262:T262"/>
    <mergeCell ref="V262:X262"/>
    <mergeCell ref="B263:C263"/>
    <mergeCell ref="D263:T263"/>
    <mergeCell ref="V263:X263"/>
    <mergeCell ref="B272:C272"/>
    <mergeCell ref="D272:T272"/>
    <mergeCell ref="V272:X272"/>
    <mergeCell ref="B273:C273"/>
    <mergeCell ref="D273:T273"/>
    <mergeCell ref="V273:X273"/>
    <mergeCell ref="B270:C270"/>
    <mergeCell ref="D270:T270"/>
    <mergeCell ref="V270:X270"/>
    <mergeCell ref="B271:C271"/>
    <mergeCell ref="D271:T271"/>
    <mergeCell ref="V271:X271"/>
    <mergeCell ref="B268:C268"/>
    <mergeCell ref="D268:T268"/>
    <mergeCell ref="V268:X268"/>
    <mergeCell ref="B269:C269"/>
    <mergeCell ref="D269:T269"/>
    <mergeCell ref="V269:X269"/>
    <mergeCell ref="B278:C278"/>
    <mergeCell ref="D278:T278"/>
    <mergeCell ref="V278:X278"/>
    <mergeCell ref="B279:C279"/>
    <mergeCell ref="D279:T279"/>
    <mergeCell ref="V279:X279"/>
    <mergeCell ref="B276:C276"/>
    <mergeCell ref="D276:T276"/>
    <mergeCell ref="V276:X276"/>
    <mergeCell ref="B277:C277"/>
    <mergeCell ref="D277:T277"/>
    <mergeCell ref="V277:X277"/>
    <mergeCell ref="B274:C274"/>
    <mergeCell ref="D274:T274"/>
    <mergeCell ref="V274:X274"/>
    <mergeCell ref="B275:C275"/>
    <mergeCell ref="D275:T275"/>
    <mergeCell ref="V275:X275"/>
    <mergeCell ref="B284:C284"/>
    <mergeCell ref="D284:T284"/>
    <mergeCell ref="V284:X284"/>
    <mergeCell ref="B285:C285"/>
    <mergeCell ref="D285:T285"/>
    <mergeCell ref="V285:X285"/>
    <mergeCell ref="B282:C282"/>
    <mergeCell ref="D282:T282"/>
    <mergeCell ref="V282:X282"/>
    <mergeCell ref="B283:C283"/>
    <mergeCell ref="D283:T283"/>
    <mergeCell ref="V283:X283"/>
    <mergeCell ref="B280:C280"/>
    <mergeCell ref="D280:T280"/>
    <mergeCell ref="V280:X280"/>
    <mergeCell ref="B281:C281"/>
    <mergeCell ref="D281:T281"/>
    <mergeCell ref="V281:X281"/>
    <mergeCell ref="B290:C290"/>
    <mergeCell ref="D290:T290"/>
    <mergeCell ref="V290:X290"/>
    <mergeCell ref="B291:C291"/>
    <mergeCell ref="D291:T291"/>
    <mergeCell ref="V291:X291"/>
    <mergeCell ref="B288:C288"/>
    <mergeCell ref="D288:T288"/>
    <mergeCell ref="V288:X288"/>
    <mergeCell ref="B289:C289"/>
    <mergeCell ref="D289:T289"/>
    <mergeCell ref="V289:X289"/>
    <mergeCell ref="B286:C286"/>
    <mergeCell ref="D286:T286"/>
    <mergeCell ref="V286:X286"/>
    <mergeCell ref="B287:C287"/>
    <mergeCell ref="D287:T287"/>
    <mergeCell ref="V287:X287"/>
    <mergeCell ref="B296:C296"/>
    <mergeCell ref="D296:T296"/>
    <mergeCell ref="V296:X296"/>
    <mergeCell ref="B297:C297"/>
    <mergeCell ref="D297:T297"/>
    <mergeCell ref="V297:X297"/>
    <mergeCell ref="B294:C294"/>
    <mergeCell ref="D294:T294"/>
    <mergeCell ref="V294:X294"/>
    <mergeCell ref="B295:C295"/>
    <mergeCell ref="D295:T295"/>
    <mergeCell ref="V295:X295"/>
    <mergeCell ref="B292:C292"/>
    <mergeCell ref="D292:T292"/>
    <mergeCell ref="V292:X292"/>
    <mergeCell ref="B293:C293"/>
    <mergeCell ref="D293:T293"/>
    <mergeCell ref="V293:X293"/>
    <mergeCell ref="B302:C302"/>
    <mergeCell ref="D302:T302"/>
    <mergeCell ref="V302:X302"/>
    <mergeCell ref="B303:C303"/>
    <mergeCell ref="D303:T303"/>
    <mergeCell ref="V303:X303"/>
    <mergeCell ref="B300:C300"/>
    <mergeCell ref="D300:T300"/>
    <mergeCell ref="V300:X300"/>
    <mergeCell ref="B301:C301"/>
    <mergeCell ref="D301:T301"/>
    <mergeCell ref="V301:X301"/>
    <mergeCell ref="B298:C298"/>
    <mergeCell ref="D298:T298"/>
    <mergeCell ref="V298:X298"/>
    <mergeCell ref="B299:C299"/>
    <mergeCell ref="D299:T299"/>
    <mergeCell ref="V299:X299"/>
    <mergeCell ref="B308:C308"/>
    <mergeCell ref="D308:T308"/>
    <mergeCell ref="V308:X308"/>
    <mergeCell ref="B309:C309"/>
    <mergeCell ref="D309:T309"/>
    <mergeCell ref="V309:X309"/>
    <mergeCell ref="B306:C306"/>
    <mergeCell ref="D306:T306"/>
    <mergeCell ref="V306:X306"/>
    <mergeCell ref="B307:C307"/>
    <mergeCell ref="D307:T307"/>
    <mergeCell ref="V307:X307"/>
    <mergeCell ref="B304:C304"/>
    <mergeCell ref="D304:T304"/>
    <mergeCell ref="V304:X304"/>
    <mergeCell ref="B305:C305"/>
    <mergeCell ref="D305:T305"/>
    <mergeCell ref="V305:X305"/>
    <mergeCell ref="B314:C314"/>
    <mergeCell ref="D314:T314"/>
    <mergeCell ref="V314:X314"/>
    <mergeCell ref="B315:C315"/>
    <mergeCell ref="D315:T315"/>
    <mergeCell ref="V315:X315"/>
    <mergeCell ref="B312:C312"/>
    <mergeCell ref="D312:T312"/>
    <mergeCell ref="V312:X312"/>
    <mergeCell ref="B313:C313"/>
    <mergeCell ref="D313:T313"/>
    <mergeCell ref="V313:X313"/>
    <mergeCell ref="B310:C310"/>
    <mergeCell ref="D310:T310"/>
    <mergeCell ref="V310:X310"/>
    <mergeCell ref="B311:C311"/>
    <mergeCell ref="D311:T311"/>
    <mergeCell ref="V311:X311"/>
    <mergeCell ref="B320:C320"/>
    <mergeCell ref="D320:T320"/>
    <mergeCell ref="V320:X320"/>
    <mergeCell ref="B321:C321"/>
    <mergeCell ref="D321:T321"/>
    <mergeCell ref="V321:X321"/>
    <mergeCell ref="B318:C318"/>
    <mergeCell ref="D318:T318"/>
    <mergeCell ref="V318:X318"/>
    <mergeCell ref="B319:C319"/>
    <mergeCell ref="D319:T319"/>
    <mergeCell ref="V319:X319"/>
    <mergeCell ref="B316:C316"/>
    <mergeCell ref="D316:T316"/>
    <mergeCell ref="V316:X316"/>
    <mergeCell ref="B317:C317"/>
    <mergeCell ref="D317:T317"/>
    <mergeCell ref="V317:X317"/>
    <mergeCell ref="B326:C326"/>
    <mergeCell ref="D326:T326"/>
    <mergeCell ref="V326:X326"/>
    <mergeCell ref="B327:C327"/>
    <mergeCell ref="D327:T327"/>
    <mergeCell ref="V327:X327"/>
    <mergeCell ref="B324:C324"/>
    <mergeCell ref="D324:T324"/>
    <mergeCell ref="V324:X324"/>
    <mergeCell ref="B325:C325"/>
    <mergeCell ref="D325:T325"/>
    <mergeCell ref="V325:X325"/>
    <mergeCell ref="B322:C322"/>
    <mergeCell ref="D322:T322"/>
    <mergeCell ref="V322:X322"/>
    <mergeCell ref="B323:C323"/>
    <mergeCell ref="D323:T323"/>
    <mergeCell ref="V323:X323"/>
    <mergeCell ref="B332:C332"/>
    <mergeCell ref="D332:T332"/>
    <mergeCell ref="V332:X332"/>
    <mergeCell ref="B333:C333"/>
    <mergeCell ref="D333:T333"/>
    <mergeCell ref="V333:X333"/>
    <mergeCell ref="B330:C330"/>
    <mergeCell ref="D330:T330"/>
    <mergeCell ref="V330:X330"/>
    <mergeCell ref="B331:C331"/>
    <mergeCell ref="D331:T331"/>
    <mergeCell ref="V331:X331"/>
    <mergeCell ref="B328:C328"/>
    <mergeCell ref="D328:T328"/>
    <mergeCell ref="V328:X328"/>
    <mergeCell ref="B329:C329"/>
    <mergeCell ref="D329:T329"/>
    <mergeCell ref="V329:X329"/>
    <mergeCell ref="B338:C338"/>
    <mergeCell ref="D338:T338"/>
    <mergeCell ref="V338:X338"/>
    <mergeCell ref="B339:C339"/>
    <mergeCell ref="D339:T339"/>
    <mergeCell ref="V339:X339"/>
    <mergeCell ref="B336:C336"/>
    <mergeCell ref="D336:T336"/>
    <mergeCell ref="V336:X336"/>
    <mergeCell ref="B337:C337"/>
    <mergeCell ref="D337:T337"/>
    <mergeCell ref="V337:X337"/>
    <mergeCell ref="B334:C334"/>
    <mergeCell ref="D334:T334"/>
    <mergeCell ref="V334:X334"/>
    <mergeCell ref="B335:C335"/>
    <mergeCell ref="D335:T335"/>
    <mergeCell ref="V335:X335"/>
    <mergeCell ref="B344:C344"/>
    <mergeCell ref="D344:T344"/>
    <mergeCell ref="V344:X344"/>
    <mergeCell ref="B345:C345"/>
    <mergeCell ref="D345:T345"/>
    <mergeCell ref="V345:X345"/>
    <mergeCell ref="B342:C342"/>
    <mergeCell ref="D342:T342"/>
    <mergeCell ref="V342:X342"/>
    <mergeCell ref="B343:C343"/>
    <mergeCell ref="D343:T343"/>
    <mergeCell ref="V343:X343"/>
    <mergeCell ref="B340:C340"/>
    <mergeCell ref="D340:T340"/>
    <mergeCell ref="V340:X340"/>
    <mergeCell ref="B341:C341"/>
    <mergeCell ref="D341:T341"/>
    <mergeCell ref="V341:X341"/>
    <mergeCell ref="B350:C350"/>
    <mergeCell ref="D350:T350"/>
    <mergeCell ref="V350:X350"/>
    <mergeCell ref="B351:C351"/>
    <mergeCell ref="D351:T351"/>
    <mergeCell ref="V351:X351"/>
    <mergeCell ref="B348:C348"/>
    <mergeCell ref="D348:T348"/>
    <mergeCell ref="V348:X348"/>
    <mergeCell ref="B349:C349"/>
    <mergeCell ref="D349:T349"/>
    <mergeCell ref="V349:X349"/>
    <mergeCell ref="B346:C346"/>
    <mergeCell ref="D346:T346"/>
    <mergeCell ref="V346:X346"/>
    <mergeCell ref="B347:C347"/>
    <mergeCell ref="D347:T347"/>
    <mergeCell ref="V347:X347"/>
    <mergeCell ref="B356:C356"/>
    <mergeCell ref="D356:T356"/>
    <mergeCell ref="V356:X356"/>
    <mergeCell ref="B357:C357"/>
    <mergeCell ref="D357:T357"/>
    <mergeCell ref="V357:X357"/>
    <mergeCell ref="B354:C354"/>
    <mergeCell ref="D354:T354"/>
    <mergeCell ref="V354:X354"/>
    <mergeCell ref="B355:C355"/>
    <mergeCell ref="D355:T355"/>
    <mergeCell ref="V355:X355"/>
    <mergeCell ref="B352:C352"/>
    <mergeCell ref="D352:T352"/>
    <mergeCell ref="V352:X352"/>
    <mergeCell ref="B353:C353"/>
    <mergeCell ref="D353:T353"/>
    <mergeCell ref="V353:X353"/>
    <mergeCell ref="B362:C362"/>
    <mergeCell ref="D362:T362"/>
    <mergeCell ref="V362:X362"/>
    <mergeCell ref="B363:C363"/>
    <mergeCell ref="D363:T363"/>
    <mergeCell ref="V363:X363"/>
    <mergeCell ref="B360:C360"/>
    <mergeCell ref="D360:T360"/>
    <mergeCell ref="V360:X360"/>
    <mergeCell ref="B361:C361"/>
    <mergeCell ref="D361:T361"/>
    <mergeCell ref="V361:X361"/>
    <mergeCell ref="B358:C358"/>
    <mergeCell ref="D358:T358"/>
    <mergeCell ref="V358:X358"/>
    <mergeCell ref="B359:C359"/>
    <mergeCell ref="D359:T359"/>
    <mergeCell ref="V359:X359"/>
    <mergeCell ref="B368:C368"/>
    <mergeCell ref="D368:T368"/>
    <mergeCell ref="V368:X368"/>
    <mergeCell ref="B369:C369"/>
    <mergeCell ref="D369:T369"/>
    <mergeCell ref="V369:X369"/>
    <mergeCell ref="B366:C366"/>
    <mergeCell ref="D366:T366"/>
    <mergeCell ref="V366:X366"/>
    <mergeCell ref="B367:C367"/>
    <mergeCell ref="D367:T367"/>
    <mergeCell ref="V367:X367"/>
    <mergeCell ref="B364:C364"/>
    <mergeCell ref="D364:T364"/>
    <mergeCell ref="V364:X364"/>
    <mergeCell ref="B365:C365"/>
    <mergeCell ref="D365:T365"/>
    <mergeCell ref="V365:X365"/>
    <mergeCell ref="B374:C374"/>
    <mergeCell ref="D374:T374"/>
    <mergeCell ref="V374:X374"/>
    <mergeCell ref="B375:C375"/>
    <mergeCell ref="D375:T375"/>
    <mergeCell ref="V375:X375"/>
    <mergeCell ref="B372:C372"/>
    <mergeCell ref="D372:T372"/>
    <mergeCell ref="V372:X372"/>
    <mergeCell ref="B373:C373"/>
    <mergeCell ref="D373:T373"/>
    <mergeCell ref="V373:X373"/>
    <mergeCell ref="B370:C370"/>
    <mergeCell ref="D370:T370"/>
    <mergeCell ref="V370:X370"/>
    <mergeCell ref="B371:C371"/>
    <mergeCell ref="D371:T371"/>
    <mergeCell ref="V371:X371"/>
    <mergeCell ref="B380:C380"/>
    <mergeCell ref="D380:T380"/>
    <mergeCell ref="V380:X380"/>
    <mergeCell ref="B381:C381"/>
    <mergeCell ref="D381:T381"/>
    <mergeCell ref="V381:X381"/>
    <mergeCell ref="B378:C378"/>
    <mergeCell ref="D378:T378"/>
    <mergeCell ref="V378:X378"/>
    <mergeCell ref="B379:C379"/>
    <mergeCell ref="D379:T379"/>
    <mergeCell ref="V379:X379"/>
    <mergeCell ref="B376:C376"/>
    <mergeCell ref="D376:T376"/>
    <mergeCell ref="V376:X376"/>
    <mergeCell ref="B377:C377"/>
    <mergeCell ref="D377:T377"/>
    <mergeCell ref="V377:X377"/>
    <mergeCell ref="A392:P392"/>
    <mergeCell ref="D46:X46"/>
    <mergeCell ref="B390:C390"/>
    <mergeCell ref="D390:T390"/>
    <mergeCell ref="V390:X390"/>
    <mergeCell ref="B391:C391"/>
    <mergeCell ref="D391:T391"/>
    <mergeCell ref="V391:X391"/>
    <mergeCell ref="B388:C388"/>
    <mergeCell ref="D388:T388"/>
    <mergeCell ref="V388:X388"/>
    <mergeCell ref="B389:C389"/>
    <mergeCell ref="D389:T389"/>
    <mergeCell ref="V389:X389"/>
    <mergeCell ref="B386:C386"/>
    <mergeCell ref="D386:T386"/>
    <mergeCell ref="V386:X386"/>
    <mergeCell ref="B387:C387"/>
    <mergeCell ref="D387:T387"/>
    <mergeCell ref="V387:X387"/>
    <mergeCell ref="B384:C384"/>
    <mergeCell ref="D384:T384"/>
    <mergeCell ref="V384:X384"/>
    <mergeCell ref="B385:C385"/>
    <mergeCell ref="D385:T385"/>
    <mergeCell ref="V385:X385"/>
    <mergeCell ref="B382:C382"/>
    <mergeCell ref="D382:T382"/>
    <mergeCell ref="V382:X382"/>
    <mergeCell ref="B383:C383"/>
    <mergeCell ref="D383:T383"/>
    <mergeCell ref="V383:X383"/>
  </mergeCells>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7E5D8-F036-4E4A-B82E-327FBBCC5167}">
  <dimension ref="A1:Q50"/>
  <sheetViews>
    <sheetView zoomScale="85" zoomScaleNormal="85" zoomScaleSheetLayoutView="85" workbookViewId="0">
      <selection activeCell="T12" sqref="T12"/>
    </sheetView>
  </sheetViews>
  <sheetFormatPr defaultColWidth="9" defaultRowHeight="14.4" x14ac:dyDescent="0.3"/>
  <cols>
    <col min="1" max="1" width="8.88671875" style="34" customWidth="1"/>
    <col min="2" max="3" width="9.109375" style="34" customWidth="1"/>
    <col min="4" max="4" width="13.44140625" style="34" customWidth="1"/>
    <col min="5" max="5" width="19.33203125" style="34" customWidth="1"/>
    <col min="6" max="6" width="10.6640625" style="34" customWidth="1"/>
    <col min="7" max="10" width="10.5546875" style="34" customWidth="1"/>
    <col min="11" max="12" width="9" style="34"/>
    <col min="13" max="13" width="10.33203125" style="34" customWidth="1"/>
    <col min="14" max="14" width="10.5546875" style="34" customWidth="1"/>
    <col min="15" max="15" width="9" style="34" customWidth="1"/>
    <col min="16" max="256" width="9" style="34"/>
    <col min="257" max="257" width="8.88671875" style="34" customWidth="1"/>
    <col min="258" max="259" width="9.109375" style="34" customWidth="1"/>
    <col min="260" max="260" width="13.44140625" style="34" customWidth="1"/>
    <col min="261" max="261" width="9" style="34"/>
    <col min="262" max="262" width="10.6640625" style="34" customWidth="1"/>
    <col min="263" max="266" width="10.5546875" style="34" customWidth="1"/>
    <col min="267" max="268" width="9" style="34"/>
    <col min="269" max="269" width="10.33203125" style="34" customWidth="1"/>
    <col min="270" max="270" width="10.5546875" style="34" customWidth="1"/>
    <col min="271" max="512" width="9" style="34"/>
    <col min="513" max="513" width="8.88671875" style="34" customWidth="1"/>
    <col min="514" max="515" width="9.109375" style="34" customWidth="1"/>
    <col min="516" max="516" width="13.44140625" style="34" customWidth="1"/>
    <col min="517" max="517" width="9" style="34"/>
    <col min="518" max="518" width="10.6640625" style="34" customWidth="1"/>
    <col min="519" max="522" width="10.5546875" style="34" customWidth="1"/>
    <col min="523" max="524" width="9" style="34"/>
    <col min="525" max="525" width="10.33203125" style="34" customWidth="1"/>
    <col min="526" max="526" width="10.5546875" style="34" customWidth="1"/>
    <col min="527" max="768" width="9" style="34"/>
    <col min="769" max="769" width="8.88671875" style="34" customWidth="1"/>
    <col min="770" max="771" width="9.109375" style="34" customWidth="1"/>
    <col min="772" max="772" width="13.44140625" style="34" customWidth="1"/>
    <col min="773" max="773" width="9" style="34"/>
    <col min="774" max="774" width="10.6640625" style="34" customWidth="1"/>
    <col min="775" max="778" width="10.5546875" style="34" customWidth="1"/>
    <col min="779" max="780" width="9" style="34"/>
    <col min="781" max="781" width="10.33203125" style="34" customWidth="1"/>
    <col min="782" max="782" width="10.5546875" style="34" customWidth="1"/>
    <col min="783" max="1024" width="9" style="34"/>
    <col min="1025" max="1025" width="8.88671875" style="34" customWidth="1"/>
    <col min="1026" max="1027" width="9.109375" style="34" customWidth="1"/>
    <col min="1028" max="1028" width="13.44140625" style="34" customWidth="1"/>
    <col min="1029" max="1029" width="9" style="34"/>
    <col min="1030" max="1030" width="10.6640625" style="34" customWidth="1"/>
    <col min="1031" max="1034" width="10.5546875" style="34" customWidth="1"/>
    <col min="1035" max="1036" width="9" style="34"/>
    <col min="1037" max="1037" width="10.33203125" style="34" customWidth="1"/>
    <col min="1038" max="1038" width="10.5546875" style="34" customWidth="1"/>
    <col min="1039" max="1280" width="9" style="34"/>
    <col min="1281" max="1281" width="8.88671875" style="34" customWidth="1"/>
    <col min="1282" max="1283" width="9.109375" style="34" customWidth="1"/>
    <col min="1284" max="1284" width="13.44140625" style="34" customWidth="1"/>
    <col min="1285" max="1285" width="9" style="34"/>
    <col min="1286" max="1286" width="10.6640625" style="34" customWidth="1"/>
    <col min="1287" max="1290" width="10.5546875" style="34" customWidth="1"/>
    <col min="1291" max="1292" width="9" style="34"/>
    <col min="1293" max="1293" width="10.33203125" style="34" customWidth="1"/>
    <col min="1294" max="1294" width="10.5546875" style="34" customWidth="1"/>
    <col min="1295" max="1536" width="9" style="34"/>
    <col min="1537" max="1537" width="8.88671875" style="34" customWidth="1"/>
    <col min="1538" max="1539" width="9.109375" style="34" customWidth="1"/>
    <col min="1540" max="1540" width="13.44140625" style="34" customWidth="1"/>
    <col min="1541" max="1541" width="9" style="34"/>
    <col min="1542" max="1542" width="10.6640625" style="34" customWidth="1"/>
    <col min="1543" max="1546" width="10.5546875" style="34" customWidth="1"/>
    <col min="1547" max="1548" width="9" style="34"/>
    <col min="1549" max="1549" width="10.33203125" style="34" customWidth="1"/>
    <col min="1550" max="1550" width="10.5546875" style="34" customWidth="1"/>
    <col min="1551" max="1792" width="9" style="34"/>
    <col min="1793" max="1793" width="8.88671875" style="34" customWidth="1"/>
    <col min="1794" max="1795" width="9.109375" style="34" customWidth="1"/>
    <col min="1796" max="1796" width="13.44140625" style="34" customWidth="1"/>
    <col min="1797" max="1797" width="9" style="34"/>
    <col min="1798" max="1798" width="10.6640625" style="34" customWidth="1"/>
    <col min="1799" max="1802" width="10.5546875" style="34" customWidth="1"/>
    <col min="1803" max="1804" width="9" style="34"/>
    <col min="1805" max="1805" width="10.33203125" style="34" customWidth="1"/>
    <col min="1806" max="1806" width="10.5546875" style="34" customWidth="1"/>
    <col min="1807" max="2048" width="9" style="34"/>
    <col min="2049" max="2049" width="8.88671875" style="34" customWidth="1"/>
    <col min="2050" max="2051" width="9.109375" style="34" customWidth="1"/>
    <col min="2052" max="2052" width="13.44140625" style="34" customWidth="1"/>
    <col min="2053" max="2053" width="9" style="34"/>
    <col min="2054" max="2054" width="10.6640625" style="34" customWidth="1"/>
    <col min="2055" max="2058" width="10.5546875" style="34" customWidth="1"/>
    <col min="2059" max="2060" width="9" style="34"/>
    <col min="2061" max="2061" width="10.33203125" style="34" customWidth="1"/>
    <col min="2062" max="2062" width="10.5546875" style="34" customWidth="1"/>
    <col min="2063" max="2304" width="9" style="34"/>
    <col min="2305" max="2305" width="8.88671875" style="34" customWidth="1"/>
    <col min="2306" max="2307" width="9.109375" style="34" customWidth="1"/>
    <col min="2308" max="2308" width="13.44140625" style="34" customWidth="1"/>
    <col min="2309" max="2309" width="9" style="34"/>
    <col min="2310" max="2310" width="10.6640625" style="34" customWidth="1"/>
    <col min="2311" max="2314" width="10.5546875" style="34" customWidth="1"/>
    <col min="2315" max="2316" width="9" style="34"/>
    <col min="2317" max="2317" width="10.33203125" style="34" customWidth="1"/>
    <col min="2318" max="2318" width="10.5546875" style="34" customWidth="1"/>
    <col min="2319" max="2560" width="9" style="34"/>
    <col min="2561" max="2561" width="8.88671875" style="34" customWidth="1"/>
    <col min="2562" max="2563" width="9.109375" style="34" customWidth="1"/>
    <col min="2564" max="2564" width="13.44140625" style="34" customWidth="1"/>
    <col min="2565" max="2565" width="9" style="34"/>
    <col min="2566" max="2566" width="10.6640625" style="34" customWidth="1"/>
    <col min="2567" max="2570" width="10.5546875" style="34" customWidth="1"/>
    <col min="2571" max="2572" width="9" style="34"/>
    <col min="2573" max="2573" width="10.33203125" style="34" customWidth="1"/>
    <col min="2574" max="2574" width="10.5546875" style="34" customWidth="1"/>
    <col min="2575" max="2816" width="9" style="34"/>
    <col min="2817" max="2817" width="8.88671875" style="34" customWidth="1"/>
    <col min="2818" max="2819" width="9.109375" style="34" customWidth="1"/>
    <col min="2820" max="2820" width="13.44140625" style="34" customWidth="1"/>
    <col min="2821" max="2821" width="9" style="34"/>
    <col min="2822" max="2822" width="10.6640625" style="34" customWidth="1"/>
    <col min="2823" max="2826" width="10.5546875" style="34" customWidth="1"/>
    <col min="2827" max="2828" width="9" style="34"/>
    <col min="2829" max="2829" width="10.33203125" style="34" customWidth="1"/>
    <col min="2830" max="2830" width="10.5546875" style="34" customWidth="1"/>
    <col min="2831" max="3072" width="9" style="34"/>
    <col min="3073" max="3073" width="8.88671875" style="34" customWidth="1"/>
    <col min="3074" max="3075" width="9.109375" style="34" customWidth="1"/>
    <col min="3076" max="3076" width="13.44140625" style="34" customWidth="1"/>
    <col min="3077" max="3077" width="9" style="34"/>
    <col min="3078" max="3078" width="10.6640625" style="34" customWidth="1"/>
    <col min="3079" max="3082" width="10.5546875" style="34" customWidth="1"/>
    <col min="3083" max="3084" width="9" style="34"/>
    <col min="3085" max="3085" width="10.33203125" style="34" customWidth="1"/>
    <col min="3086" max="3086" width="10.5546875" style="34" customWidth="1"/>
    <col min="3087" max="3328" width="9" style="34"/>
    <col min="3329" max="3329" width="8.88671875" style="34" customWidth="1"/>
    <col min="3330" max="3331" width="9.109375" style="34" customWidth="1"/>
    <col min="3332" max="3332" width="13.44140625" style="34" customWidth="1"/>
    <col min="3333" max="3333" width="9" style="34"/>
    <col min="3334" max="3334" width="10.6640625" style="34" customWidth="1"/>
    <col min="3335" max="3338" width="10.5546875" style="34" customWidth="1"/>
    <col min="3339" max="3340" width="9" style="34"/>
    <col min="3341" max="3341" width="10.33203125" style="34" customWidth="1"/>
    <col min="3342" max="3342" width="10.5546875" style="34" customWidth="1"/>
    <col min="3343" max="3584" width="9" style="34"/>
    <col min="3585" max="3585" width="8.88671875" style="34" customWidth="1"/>
    <col min="3586" max="3587" width="9.109375" style="34" customWidth="1"/>
    <col min="3588" max="3588" width="13.44140625" style="34" customWidth="1"/>
    <col min="3589" max="3589" width="9" style="34"/>
    <col min="3590" max="3590" width="10.6640625" style="34" customWidth="1"/>
    <col min="3591" max="3594" width="10.5546875" style="34" customWidth="1"/>
    <col min="3595" max="3596" width="9" style="34"/>
    <col min="3597" max="3597" width="10.33203125" style="34" customWidth="1"/>
    <col min="3598" max="3598" width="10.5546875" style="34" customWidth="1"/>
    <col min="3599" max="3840" width="9" style="34"/>
    <col min="3841" max="3841" width="8.88671875" style="34" customWidth="1"/>
    <col min="3842" max="3843" width="9.109375" style="34" customWidth="1"/>
    <col min="3844" max="3844" width="13.44140625" style="34" customWidth="1"/>
    <col min="3845" max="3845" width="9" style="34"/>
    <col min="3846" max="3846" width="10.6640625" style="34" customWidth="1"/>
    <col min="3847" max="3850" width="10.5546875" style="34" customWidth="1"/>
    <col min="3851" max="3852" width="9" style="34"/>
    <col min="3853" max="3853" width="10.33203125" style="34" customWidth="1"/>
    <col min="3854" max="3854" width="10.5546875" style="34" customWidth="1"/>
    <col min="3855" max="4096" width="9" style="34"/>
    <col min="4097" max="4097" width="8.88671875" style="34" customWidth="1"/>
    <col min="4098" max="4099" width="9.109375" style="34" customWidth="1"/>
    <col min="4100" max="4100" width="13.44140625" style="34" customWidth="1"/>
    <col min="4101" max="4101" width="9" style="34"/>
    <col min="4102" max="4102" width="10.6640625" style="34" customWidth="1"/>
    <col min="4103" max="4106" width="10.5546875" style="34" customWidth="1"/>
    <col min="4107" max="4108" width="9" style="34"/>
    <col min="4109" max="4109" width="10.33203125" style="34" customWidth="1"/>
    <col min="4110" max="4110" width="10.5546875" style="34" customWidth="1"/>
    <col min="4111" max="4352" width="9" style="34"/>
    <col min="4353" max="4353" width="8.88671875" style="34" customWidth="1"/>
    <col min="4354" max="4355" width="9.109375" style="34" customWidth="1"/>
    <col min="4356" max="4356" width="13.44140625" style="34" customWidth="1"/>
    <col min="4357" max="4357" width="9" style="34"/>
    <col min="4358" max="4358" width="10.6640625" style="34" customWidth="1"/>
    <col min="4359" max="4362" width="10.5546875" style="34" customWidth="1"/>
    <col min="4363" max="4364" width="9" style="34"/>
    <col min="4365" max="4365" width="10.33203125" style="34" customWidth="1"/>
    <col min="4366" max="4366" width="10.5546875" style="34" customWidth="1"/>
    <col min="4367" max="4608" width="9" style="34"/>
    <col min="4609" max="4609" width="8.88671875" style="34" customWidth="1"/>
    <col min="4610" max="4611" width="9.109375" style="34" customWidth="1"/>
    <col min="4612" max="4612" width="13.44140625" style="34" customWidth="1"/>
    <col min="4613" max="4613" width="9" style="34"/>
    <col min="4614" max="4614" width="10.6640625" style="34" customWidth="1"/>
    <col min="4615" max="4618" width="10.5546875" style="34" customWidth="1"/>
    <col min="4619" max="4620" width="9" style="34"/>
    <col min="4621" max="4621" width="10.33203125" style="34" customWidth="1"/>
    <col min="4622" max="4622" width="10.5546875" style="34" customWidth="1"/>
    <col min="4623" max="4864" width="9" style="34"/>
    <col min="4865" max="4865" width="8.88671875" style="34" customWidth="1"/>
    <col min="4866" max="4867" width="9.109375" style="34" customWidth="1"/>
    <col min="4868" max="4868" width="13.44140625" style="34" customWidth="1"/>
    <col min="4869" max="4869" width="9" style="34"/>
    <col min="4870" max="4870" width="10.6640625" style="34" customWidth="1"/>
    <col min="4871" max="4874" width="10.5546875" style="34" customWidth="1"/>
    <col min="4875" max="4876" width="9" style="34"/>
    <col min="4877" max="4877" width="10.33203125" style="34" customWidth="1"/>
    <col min="4878" max="4878" width="10.5546875" style="34" customWidth="1"/>
    <col min="4879" max="5120" width="9" style="34"/>
    <col min="5121" max="5121" width="8.88671875" style="34" customWidth="1"/>
    <col min="5122" max="5123" width="9.109375" style="34" customWidth="1"/>
    <col min="5124" max="5124" width="13.44140625" style="34" customWidth="1"/>
    <col min="5125" max="5125" width="9" style="34"/>
    <col min="5126" max="5126" width="10.6640625" style="34" customWidth="1"/>
    <col min="5127" max="5130" width="10.5546875" style="34" customWidth="1"/>
    <col min="5131" max="5132" width="9" style="34"/>
    <col min="5133" max="5133" width="10.33203125" style="34" customWidth="1"/>
    <col min="5134" max="5134" width="10.5546875" style="34" customWidth="1"/>
    <col min="5135" max="5376" width="9" style="34"/>
    <col min="5377" max="5377" width="8.88671875" style="34" customWidth="1"/>
    <col min="5378" max="5379" width="9.109375" style="34" customWidth="1"/>
    <col min="5380" max="5380" width="13.44140625" style="34" customWidth="1"/>
    <col min="5381" max="5381" width="9" style="34"/>
    <col min="5382" max="5382" width="10.6640625" style="34" customWidth="1"/>
    <col min="5383" max="5386" width="10.5546875" style="34" customWidth="1"/>
    <col min="5387" max="5388" width="9" style="34"/>
    <col min="5389" max="5389" width="10.33203125" style="34" customWidth="1"/>
    <col min="5390" max="5390" width="10.5546875" style="34" customWidth="1"/>
    <col min="5391" max="5632" width="9" style="34"/>
    <col min="5633" max="5633" width="8.88671875" style="34" customWidth="1"/>
    <col min="5634" max="5635" width="9.109375" style="34" customWidth="1"/>
    <col min="5636" max="5636" width="13.44140625" style="34" customWidth="1"/>
    <col min="5637" max="5637" width="9" style="34"/>
    <col min="5638" max="5638" width="10.6640625" style="34" customWidth="1"/>
    <col min="5639" max="5642" width="10.5546875" style="34" customWidth="1"/>
    <col min="5643" max="5644" width="9" style="34"/>
    <col min="5645" max="5645" width="10.33203125" style="34" customWidth="1"/>
    <col min="5646" max="5646" width="10.5546875" style="34" customWidth="1"/>
    <col min="5647" max="5888" width="9" style="34"/>
    <col min="5889" max="5889" width="8.88671875" style="34" customWidth="1"/>
    <col min="5890" max="5891" width="9.109375" style="34" customWidth="1"/>
    <col min="5892" max="5892" width="13.44140625" style="34" customWidth="1"/>
    <col min="5893" max="5893" width="9" style="34"/>
    <col min="5894" max="5894" width="10.6640625" style="34" customWidth="1"/>
    <col min="5895" max="5898" width="10.5546875" style="34" customWidth="1"/>
    <col min="5899" max="5900" width="9" style="34"/>
    <col min="5901" max="5901" width="10.33203125" style="34" customWidth="1"/>
    <col min="5902" max="5902" width="10.5546875" style="34" customWidth="1"/>
    <col min="5903" max="6144" width="9" style="34"/>
    <col min="6145" max="6145" width="8.88671875" style="34" customWidth="1"/>
    <col min="6146" max="6147" width="9.109375" style="34" customWidth="1"/>
    <col min="6148" max="6148" width="13.44140625" style="34" customWidth="1"/>
    <col min="6149" max="6149" width="9" style="34"/>
    <col min="6150" max="6150" width="10.6640625" style="34" customWidth="1"/>
    <col min="6151" max="6154" width="10.5546875" style="34" customWidth="1"/>
    <col min="6155" max="6156" width="9" style="34"/>
    <col min="6157" max="6157" width="10.33203125" style="34" customWidth="1"/>
    <col min="6158" max="6158" width="10.5546875" style="34" customWidth="1"/>
    <col min="6159" max="6400" width="9" style="34"/>
    <col min="6401" max="6401" width="8.88671875" style="34" customWidth="1"/>
    <col min="6402" max="6403" width="9.109375" style="34" customWidth="1"/>
    <col min="6404" max="6404" width="13.44140625" style="34" customWidth="1"/>
    <col min="6405" max="6405" width="9" style="34"/>
    <col min="6406" max="6406" width="10.6640625" style="34" customWidth="1"/>
    <col min="6407" max="6410" width="10.5546875" style="34" customWidth="1"/>
    <col min="6411" max="6412" width="9" style="34"/>
    <col min="6413" max="6413" width="10.33203125" style="34" customWidth="1"/>
    <col min="6414" max="6414" width="10.5546875" style="34" customWidth="1"/>
    <col min="6415" max="6656" width="9" style="34"/>
    <col min="6657" max="6657" width="8.88671875" style="34" customWidth="1"/>
    <col min="6658" max="6659" width="9.109375" style="34" customWidth="1"/>
    <col min="6660" max="6660" width="13.44140625" style="34" customWidth="1"/>
    <col min="6661" max="6661" width="9" style="34"/>
    <col min="6662" max="6662" width="10.6640625" style="34" customWidth="1"/>
    <col min="6663" max="6666" width="10.5546875" style="34" customWidth="1"/>
    <col min="6667" max="6668" width="9" style="34"/>
    <col min="6669" max="6669" width="10.33203125" style="34" customWidth="1"/>
    <col min="6670" max="6670" width="10.5546875" style="34" customWidth="1"/>
    <col min="6671" max="6912" width="9" style="34"/>
    <col min="6913" max="6913" width="8.88671875" style="34" customWidth="1"/>
    <col min="6914" max="6915" width="9.109375" style="34" customWidth="1"/>
    <col min="6916" max="6916" width="13.44140625" style="34" customWidth="1"/>
    <col min="6917" max="6917" width="9" style="34"/>
    <col min="6918" max="6918" width="10.6640625" style="34" customWidth="1"/>
    <col min="6919" max="6922" width="10.5546875" style="34" customWidth="1"/>
    <col min="6923" max="6924" width="9" style="34"/>
    <col min="6925" max="6925" width="10.33203125" style="34" customWidth="1"/>
    <col min="6926" max="6926" width="10.5546875" style="34" customWidth="1"/>
    <col min="6927" max="7168" width="9" style="34"/>
    <col min="7169" max="7169" width="8.88671875" style="34" customWidth="1"/>
    <col min="7170" max="7171" width="9.109375" style="34" customWidth="1"/>
    <col min="7172" max="7172" width="13.44140625" style="34" customWidth="1"/>
    <col min="7173" max="7173" width="9" style="34"/>
    <col min="7174" max="7174" width="10.6640625" style="34" customWidth="1"/>
    <col min="7175" max="7178" width="10.5546875" style="34" customWidth="1"/>
    <col min="7179" max="7180" width="9" style="34"/>
    <col min="7181" max="7181" width="10.33203125" style="34" customWidth="1"/>
    <col min="7182" max="7182" width="10.5546875" style="34" customWidth="1"/>
    <col min="7183" max="7424" width="9" style="34"/>
    <col min="7425" max="7425" width="8.88671875" style="34" customWidth="1"/>
    <col min="7426" max="7427" width="9.109375" style="34" customWidth="1"/>
    <col min="7428" max="7428" width="13.44140625" style="34" customWidth="1"/>
    <col min="7429" max="7429" width="9" style="34"/>
    <col min="7430" max="7430" width="10.6640625" style="34" customWidth="1"/>
    <col min="7431" max="7434" width="10.5546875" style="34" customWidth="1"/>
    <col min="7435" max="7436" width="9" style="34"/>
    <col min="7437" max="7437" width="10.33203125" style="34" customWidth="1"/>
    <col min="7438" max="7438" width="10.5546875" style="34" customWidth="1"/>
    <col min="7439" max="7680" width="9" style="34"/>
    <col min="7681" max="7681" width="8.88671875" style="34" customWidth="1"/>
    <col min="7682" max="7683" width="9.109375" style="34" customWidth="1"/>
    <col min="7684" max="7684" width="13.44140625" style="34" customWidth="1"/>
    <col min="7685" max="7685" width="9" style="34"/>
    <col min="7686" max="7686" width="10.6640625" style="34" customWidth="1"/>
    <col min="7687" max="7690" width="10.5546875" style="34" customWidth="1"/>
    <col min="7691" max="7692" width="9" style="34"/>
    <col min="7693" max="7693" width="10.33203125" style="34" customWidth="1"/>
    <col min="7694" max="7694" width="10.5546875" style="34" customWidth="1"/>
    <col min="7695" max="7936" width="9" style="34"/>
    <col min="7937" max="7937" width="8.88671875" style="34" customWidth="1"/>
    <col min="7938" max="7939" width="9.109375" style="34" customWidth="1"/>
    <col min="7940" max="7940" width="13.44140625" style="34" customWidth="1"/>
    <col min="7941" max="7941" width="9" style="34"/>
    <col min="7942" max="7942" width="10.6640625" style="34" customWidth="1"/>
    <col min="7943" max="7946" width="10.5546875" style="34" customWidth="1"/>
    <col min="7947" max="7948" width="9" style="34"/>
    <col min="7949" max="7949" width="10.33203125" style="34" customWidth="1"/>
    <col min="7950" max="7950" width="10.5546875" style="34" customWidth="1"/>
    <col min="7951" max="8192" width="9" style="34"/>
    <col min="8193" max="8193" width="8.88671875" style="34" customWidth="1"/>
    <col min="8194" max="8195" width="9.109375" style="34" customWidth="1"/>
    <col min="8196" max="8196" width="13.44140625" style="34" customWidth="1"/>
    <col min="8197" max="8197" width="9" style="34"/>
    <col min="8198" max="8198" width="10.6640625" style="34" customWidth="1"/>
    <col min="8199" max="8202" width="10.5546875" style="34" customWidth="1"/>
    <col min="8203" max="8204" width="9" style="34"/>
    <col min="8205" max="8205" width="10.33203125" style="34" customWidth="1"/>
    <col min="8206" max="8206" width="10.5546875" style="34" customWidth="1"/>
    <col min="8207" max="8448" width="9" style="34"/>
    <col min="8449" max="8449" width="8.88671875" style="34" customWidth="1"/>
    <col min="8450" max="8451" width="9.109375" style="34" customWidth="1"/>
    <col min="8452" max="8452" width="13.44140625" style="34" customWidth="1"/>
    <col min="8453" max="8453" width="9" style="34"/>
    <col min="8454" max="8454" width="10.6640625" style="34" customWidth="1"/>
    <col min="8455" max="8458" width="10.5546875" style="34" customWidth="1"/>
    <col min="8459" max="8460" width="9" style="34"/>
    <col min="8461" max="8461" width="10.33203125" style="34" customWidth="1"/>
    <col min="8462" max="8462" width="10.5546875" style="34" customWidth="1"/>
    <col min="8463" max="8704" width="9" style="34"/>
    <col min="8705" max="8705" width="8.88671875" style="34" customWidth="1"/>
    <col min="8706" max="8707" width="9.109375" style="34" customWidth="1"/>
    <col min="8708" max="8708" width="13.44140625" style="34" customWidth="1"/>
    <col min="8709" max="8709" width="9" style="34"/>
    <col min="8710" max="8710" width="10.6640625" style="34" customWidth="1"/>
    <col min="8711" max="8714" width="10.5546875" style="34" customWidth="1"/>
    <col min="8715" max="8716" width="9" style="34"/>
    <col min="8717" max="8717" width="10.33203125" style="34" customWidth="1"/>
    <col min="8718" max="8718" width="10.5546875" style="34" customWidth="1"/>
    <col min="8719" max="8960" width="9" style="34"/>
    <col min="8961" max="8961" width="8.88671875" style="34" customWidth="1"/>
    <col min="8962" max="8963" width="9.109375" style="34" customWidth="1"/>
    <col min="8964" max="8964" width="13.44140625" style="34" customWidth="1"/>
    <col min="8965" max="8965" width="9" style="34"/>
    <col min="8966" max="8966" width="10.6640625" style="34" customWidth="1"/>
    <col min="8967" max="8970" width="10.5546875" style="34" customWidth="1"/>
    <col min="8971" max="8972" width="9" style="34"/>
    <col min="8973" max="8973" width="10.33203125" style="34" customWidth="1"/>
    <col min="8974" max="8974" width="10.5546875" style="34" customWidth="1"/>
    <col min="8975" max="9216" width="9" style="34"/>
    <col min="9217" max="9217" width="8.88671875" style="34" customWidth="1"/>
    <col min="9218" max="9219" width="9.109375" style="34" customWidth="1"/>
    <col min="9220" max="9220" width="13.44140625" style="34" customWidth="1"/>
    <col min="9221" max="9221" width="9" style="34"/>
    <col min="9222" max="9222" width="10.6640625" style="34" customWidth="1"/>
    <col min="9223" max="9226" width="10.5546875" style="34" customWidth="1"/>
    <col min="9227" max="9228" width="9" style="34"/>
    <col min="9229" max="9229" width="10.33203125" style="34" customWidth="1"/>
    <col min="9230" max="9230" width="10.5546875" style="34" customWidth="1"/>
    <col min="9231" max="9472" width="9" style="34"/>
    <col min="9473" max="9473" width="8.88671875" style="34" customWidth="1"/>
    <col min="9474" max="9475" width="9.109375" style="34" customWidth="1"/>
    <col min="9476" max="9476" width="13.44140625" style="34" customWidth="1"/>
    <col min="9477" max="9477" width="9" style="34"/>
    <col min="9478" max="9478" width="10.6640625" style="34" customWidth="1"/>
    <col min="9479" max="9482" width="10.5546875" style="34" customWidth="1"/>
    <col min="9483" max="9484" width="9" style="34"/>
    <col min="9485" max="9485" width="10.33203125" style="34" customWidth="1"/>
    <col min="9486" max="9486" width="10.5546875" style="34" customWidth="1"/>
    <col min="9487" max="9728" width="9" style="34"/>
    <col min="9729" max="9729" width="8.88671875" style="34" customWidth="1"/>
    <col min="9730" max="9731" width="9.109375" style="34" customWidth="1"/>
    <col min="9732" max="9732" width="13.44140625" style="34" customWidth="1"/>
    <col min="9733" max="9733" width="9" style="34"/>
    <col min="9734" max="9734" width="10.6640625" style="34" customWidth="1"/>
    <col min="9735" max="9738" width="10.5546875" style="34" customWidth="1"/>
    <col min="9739" max="9740" width="9" style="34"/>
    <col min="9741" max="9741" width="10.33203125" style="34" customWidth="1"/>
    <col min="9742" max="9742" width="10.5546875" style="34" customWidth="1"/>
    <col min="9743" max="9984" width="9" style="34"/>
    <col min="9985" max="9985" width="8.88671875" style="34" customWidth="1"/>
    <col min="9986" max="9987" width="9.109375" style="34" customWidth="1"/>
    <col min="9988" max="9988" width="13.44140625" style="34" customWidth="1"/>
    <col min="9989" max="9989" width="9" style="34"/>
    <col min="9990" max="9990" width="10.6640625" style="34" customWidth="1"/>
    <col min="9991" max="9994" width="10.5546875" style="34" customWidth="1"/>
    <col min="9995" max="9996" width="9" style="34"/>
    <col min="9997" max="9997" width="10.33203125" style="34" customWidth="1"/>
    <col min="9998" max="9998" width="10.5546875" style="34" customWidth="1"/>
    <col min="9999" max="10240" width="9" style="34"/>
    <col min="10241" max="10241" width="8.88671875" style="34" customWidth="1"/>
    <col min="10242" max="10243" width="9.109375" style="34" customWidth="1"/>
    <col min="10244" max="10244" width="13.44140625" style="34" customWidth="1"/>
    <col min="10245" max="10245" width="9" style="34"/>
    <col min="10246" max="10246" width="10.6640625" style="34" customWidth="1"/>
    <col min="10247" max="10250" width="10.5546875" style="34" customWidth="1"/>
    <col min="10251" max="10252" width="9" style="34"/>
    <col min="10253" max="10253" width="10.33203125" style="34" customWidth="1"/>
    <col min="10254" max="10254" width="10.5546875" style="34" customWidth="1"/>
    <col min="10255" max="10496" width="9" style="34"/>
    <col min="10497" max="10497" width="8.88671875" style="34" customWidth="1"/>
    <col min="10498" max="10499" width="9.109375" style="34" customWidth="1"/>
    <col min="10500" max="10500" width="13.44140625" style="34" customWidth="1"/>
    <col min="10501" max="10501" width="9" style="34"/>
    <col min="10502" max="10502" width="10.6640625" style="34" customWidth="1"/>
    <col min="10503" max="10506" width="10.5546875" style="34" customWidth="1"/>
    <col min="10507" max="10508" width="9" style="34"/>
    <col min="10509" max="10509" width="10.33203125" style="34" customWidth="1"/>
    <col min="10510" max="10510" width="10.5546875" style="34" customWidth="1"/>
    <col min="10511" max="10752" width="9" style="34"/>
    <col min="10753" max="10753" width="8.88671875" style="34" customWidth="1"/>
    <col min="10754" max="10755" width="9.109375" style="34" customWidth="1"/>
    <col min="10756" max="10756" width="13.44140625" style="34" customWidth="1"/>
    <col min="10757" max="10757" width="9" style="34"/>
    <col min="10758" max="10758" width="10.6640625" style="34" customWidth="1"/>
    <col min="10759" max="10762" width="10.5546875" style="34" customWidth="1"/>
    <col min="10763" max="10764" width="9" style="34"/>
    <col min="10765" max="10765" width="10.33203125" style="34" customWidth="1"/>
    <col min="10766" max="10766" width="10.5546875" style="34" customWidth="1"/>
    <col min="10767" max="11008" width="9" style="34"/>
    <col min="11009" max="11009" width="8.88671875" style="34" customWidth="1"/>
    <col min="11010" max="11011" width="9.109375" style="34" customWidth="1"/>
    <col min="11012" max="11012" width="13.44140625" style="34" customWidth="1"/>
    <col min="11013" max="11013" width="9" style="34"/>
    <col min="11014" max="11014" width="10.6640625" style="34" customWidth="1"/>
    <col min="11015" max="11018" width="10.5546875" style="34" customWidth="1"/>
    <col min="11019" max="11020" width="9" style="34"/>
    <col min="11021" max="11021" width="10.33203125" style="34" customWidth="1"/>
    <col min="11022" max="11022" width="10.5546875" style="34" customWidth="1"/>
    <col min="11023" max="11264" width="9" style="34"/>
    <col min="11265" max="11265" width="8.88671875" style="34" customWidth="1"/>
    <col min="11266" max="11267" width="9.109375" style="34" customWidth="1"/>
    <col min="11268" max="11268" width="13.44140625" style="34" customWidth="1"/>
    <col min="11269" max="11269" width="9" style="34"/>
    <col min="11270" max="11270" width="10.6640625" style="34" customWidth="1"/>
    <col min="11271" max="11274" width="10.5546875" style="34" customWidth="1"/>
    <col min="11275" max="11276" width="9" style="34"/>
    <col min="11277" max="11277" width="10.33203125" style="34" customWidth="1"/>
    <col min="11278" max="11278" width="10.5546875" style="34" customWidth="1"/>
    <col min="11279" max="11520" width="9" style="34"/>
    <col min="11521" max="11521" width="8.88671875" style="34" customWidth="1"/>
    <col min="11522" max="11523" width="9.109375" style="34" customWidth="1"/>
    <col min="11524" max="11524" width="13.44140625" style="34" customWidth="1"/>
    <col min="11525" max="11525" width="9" style="34"/>
    <col min="11526" max="11526" width="10.6640625" style="34" customWidth="1"/>
    <col min="11527" max="11530" width="10.5546875" style="34" customWidth="1"/>
    <col min="11531" max="11532" width="9" style="34"/>
    <col min="11533" max="11533" width="10.33203125" style="34" customWidth="1"/>
    <col min="11534" max="11534" width="10.5546875" style="34" customWidth="1"/>
    <col min="11535" max="11776" width="9" style="34"/>
    <col min="11777" max="11777" width="8.88671875" style="34" customWidth="1"/>
    <col min="11778" max="11779" width="9.109375" style="34" customWidth="1"/>
    <col min="11780" max="11780" width="13.44140625" style="34" customWidth="1"/>
    <col min="11781" max="11781" width="9" style="34"/>
    <col min="11782" max="11782" width="10.6640625" style="34" customWidth="1"/>
    <col min="11783" max="11786" width="10.5546875" style="34" customWidth="1"/>
    <col min="11787" max="11788" width="9" style="34"/>
    <col min="11789" max="11789" width="10.33203125" style="34" customWidth="1"/>
    <col min="11790" max="11790" width="10.5546875" style="34" customWidth="1"/>
    <col min="11791" max="12032" width="9" style="34"/>
    <col min="12033" max="12033" width="8.88671875" style="34" customWidth="1"/>
    <col min="12034" max="12035" width="9.109375" style="34" customWidth="1"/>
    <col min="12036" max="12036" width="13.44140625" style="34" customWidth="1"/>
    <col min="12037" max="12037" width="9" style="34"/>
    <col min="12038" max="12038" width="10.6640625" style="34" customWidth="1"/>
    <col min="12039" max="12042" width="10.5546875" style="34" customWidth="1"/>
    <col min="12043" max="12044" width="9" style="34"/>
    <col min="12045" max="12045" width="10.33203125" style="34" customWidth="1"/>
    <col min="12046" max="12046" width="10.5546875" style="34" customWidth="1"/>
    <col min="12047" max="12288" width="9" style="34"/>
    <col min="12289" max="12289" width="8.88671875" style="34" customWidth="1"/>
    <col min="12290" max="12291" width="9.109375" style="34" customWidth="1"/>
    <col min="12292" max="12292" width="13.44140625" style="34" customWidth="1"/>
    <col min="12293" max="12293" width="9" style="34"/>
    <col min="12294" max="12294" width="10.6640625" style="34" customWidth="1"/>
    <col min="12295" max="12298" width="10.5546875" style="34" customWidth="1"/>
    <col min="12299" max="12300" width="9" style="34"/>
    <col min="12301" max="12301" width="10.33203125" style="34" customWidth="1"/>
    <col min="12302" max="12302" width="10.5546875" style="34" customWidth="1"/>
    <col min="12303" max="12544" width="9" style="34"/>
    <col min="12545" max="12545" width="8.88671875" style="34" customWidth="1"/>
    <col min="12546" max="12547" width="9.109375" style="34" customWidth="1"/>
    <col min="12548" max="12548" width="13.44140625" style="34" customWidth="1"/>
    <col min="12549" max="12549" width="9" style="34"/>
    <col min="12550" max="12550" width="10.6640625" style="34" customWidth="1"/>
    <col min="12551" max="12554" width="10.5546875" style="34" customWidth="1"/>
    <col min="12555" max="12556" width="9" style="34"/>
    <col min="12557" max="12557" width="10.33203125" style="34" customWidth="1"/>
    <col min="12558" max="12558" width="10.5546875" style="34" customWidth="1"/>
    <col min="12559" max="12800" width="9" style="34"/>
    <col min="12801" max="12801" width="8.88671875" style="34" customWidth="1"/>
    <col min="12802" max="12803" width="9.109375" style="34" customWidth="1"/>
    <col min="12804" max="12804" width="13.44140625" style="34" customWidth="1"/>
    <col min="12805" max="12805" width="9" style="34"/>
    <col min="12806" max="12806" width="10.6640625" style="34" customWidth="1"/>
    <col min="12807" max="12810" width="10.5546875" style="34" customWidth="1"/>
    <col min="12811" max="12812" width="9" style="34"/>
    <col min="12813" max="12813" width="10.33203125" style="34" customWidth="1"/>
    <col min="12814" max="12814" width="10.5546875" style="34" customWidth="1"/>
    <col min="12815" max="13056" width="9" style="34"/>
    <col min="13057" max="13057" width="8.88671875" style="34" customWidth="1"/>
    <col min="13058" max="13059" width="9.109375" style="34" customWidth="1"/>
    <col min="13060" max="13060" width="13.44140625" style="34" customWidth="1"/>
    <col min="13061" max="13061" width="9" style="34"/>
    <col min="13062" max="13062" width="10.6640625" style="34" customWidth="1"/>
    <col min="13063" max="13066" width="10.5546875" style="34" customWidth="1"/>
    <col min="13067" max="13068" width="9" style="34"/>
    <col min="13069" max="13069" width="10.33203125" style="34" customWidth="1"/>
    <col min="13070" max="13070" width="10.5546875" style="34" customWidth="1"/>
    <col min="13071" max="13312" width="9" style="34"/>
    <col min="13313" max="13313" width="8.88671875" style="34" customWidth="1"/>
    <col min="13314" max="13315" width="9.109375" style="34" customWidth="1"/>
    <col min="13316" max="13316" width="13.44140625" style="34" customWidth="1"/>
    <col min="13317" max="13317" width="9" style="34"/>
    <col min="13318" max="13318" width="10.6640625" style="34" customWidth="1"/>
    <col min="13319" max="13322" width="10.5546875" style="34" customWidth="1"/>
    <col min="13323" max="13324" width="9" style="34"/>
    <col min="13325" max="13325" width="10.33203125" style="34" customWidth="1"/>
    <col min="13326" max="13326" width="10.5546875" style="34" customWidth="1"/>
    <col min="13327" max="13568" width="9" style="34"/>
    <col min="13569" max="13569" width="8.88671875" style="34" customWidth="1"/>
    <col min="13570" max="13571" width="9.109375" style="34" customWidth="1"/>
    <col min="13572" max="13572" width="13.44140625" style="34" customWidth="1"/>
    <col min="13573" max="13573" width="9" style="34"/>
    <col min="13574" max="13574" width="10.6640625" style="34" customWidth="1"/>
    <col min="13575" max="13578" width="10.5546875" style="34" customWidth="1"/>
    <col min="13579" max="13580" width="9" style="34"/>
    <col min="13581" max="13581" width="10.33203125" style="34" customWidth="1"/>
    <col min="13582" max="13582" width="10.5546875" style="34" customWidth="1"/>
    <col min="13583" max="13824" width="9" style="34"/>
    <col min="13825" max="13825" width="8.88671875" style="34" customWidth="1"/>
    <col min="13826" max="13827" width="9.109375" style="34" customWidth="1"/>
    <col min="13828" max="13828" width="13.44140625" style="34" customWidth="1"/>
    <col min="13829" max="13829" width="9" style="34"/>
    <col min="13830" max="13830" width="10.6640625" style="34" customWidth="1"/>
    <col min="13831" max="13834" width="10.5546875" style="34" customWidth="1"/>
    <col min="13835" max="13836" width="9" style="34"/>
    <col min="13837" max="13837" width="10.33203125" style="34" customWidth="1"/>
    <col min="13838" max="13838" width="10.5546875" style="34" customWidth="1"/>
    <col min="13839" max="14080" width="9" style="34"/>
    <col min="14081" max="14081" width="8.88671875" style="34" customWidth="1"/>
    <col min="14082" max="14083" width="9.109375" style="34" customWidth="1"/>
    <col min="14084" max="14084" width="13.44140625" style="34" customWidth="1"/>
    <col min="14085" max="14085" width="9" style="34"/>
    <col min="14086" max="14086" width="10.6640625" style="34" customWidth="1"/>
    <col min="14087" max="14090" width="10.5546875" style="34" customWidth="1"/>
    <col min="14091" max="14092" width="9" style="34"/>
    <col min="14093" max="14093" width="10.33203125" style="34" customWidth="1"/>
    <col min="14094" max="14094" width="10.5546875" style="34" customWidth="1"/>
    <col min="14095" max="14336" width="9" style="34"/>
    <col min="14337" max="14337" width="8.88671875" style="34" customWidth="1"/>
    <col min="14338" max="14339" width="9.109375" style="34" customWidth="1"/>
    <col min="14340" max="14340" width="13.44140625" style="34" customWidth="1"/>
    <col min="14341" max="14341" width="9" style="34"/>
    <col min="14342" max="14342" width="10.6640625" style="34" customWidth="1"/>
    <col min="14343" max="14346" width="10.5546875" style="34" customWidth="1"/>
    <col min="14347" max="14348" width="9" style="34"/>
    <col min="14349" max="14349" width="10.33203125" style="34" customWidth="1"/>
    <col min="14350" max="14350" width="10.5546875" style="34" customWidth="1"/>
    <col min="14351" max="14592" width="9" style="34"/>
    <col min="14593" max="14593" width="8.88671875" style="34" customWidth="1"/>
    <col min="14594" max="14595" width="9.109375" style="34" customWidth="1"/>
    <col min="14596" max="14596" width="13.44140625" style="34" customWidth="1"/>
    <col min="14597" max="14597" width="9" style="34"/>
    <col min="14598" max="14598" width="10.6640625" style="34" customWidth="1"/>
    <col min="14599" max="14602" width="10.5546875" style="34" customWidth="1"/>
    <col min="14603" max="14604" width="9" style="34"/>
    <col min="14605" max="14605" width="10.33203125" style="34" customWidth="1"/>
    <col min="14606" max="14606" width="10.5546875" style="34" customWidth="1"/>
    <col min="14607" max="14848" width="9" style="34"/>
    <col min="14849" max="14849" width="8.88671875" style="34" customWidth="1"/>
    <col min="14850" max="14851" width="9.109375" style="34" customWidth="1"/>
    <col min="14852" max="14852" width="13.44140625" style="34" customWidth="1"/>
    <col min="14853" max="14853" width="9" style="34"/>
    <col min="14854" max="14854" width="10.6640625" style="34" customWidth="1"/>
    <col min="14855" max="14858" width="10.5546875" style="34" customWidth="1"/>
    <col min="14859" max="14860" width="9" style="34"/>
    <col min="14861" max="14861" width="10.33203125" style="34" customWidth="1"/>
    <col min="14862" max="14862" width="10.5546875" style="34" customWidth="1"/>
    <col min="14863" max="15104" width="9" style="34"/>
    <col min="15105" max="15105" width="8.88671875" style="34" customWidth="1"/>
    <col min="15106" max="15107" width="9.109375" style="34" customWidth="1"/>
    <col min="15108" max="15108" width="13.44140625" style="34" customWidth="1"/>
    <col min="15109" max="15109" width="9" style="34"/>
    <col min="15110" max="15110" width="10.6640625" style="34" customWidth="1"/>
    <col min="15111" max="15114" width="10.5546875" style="34" customWidth="1"/>
    <col min="15115" max="15116" width="9" style="34"/>
    <col min="15117" max="15117" width="10.33203125" style="34" customWidth="1"/>
    <col min="15118" max="15118" width="10.5546875" style="34" customWidth="1"/>
    <col min="15119" max="15360" width="9" style="34"/>
    <col min="15361" max="15361" width="8.88671875" style="34" customWidth="1"/>
    <col min="15362" max="15363" width="9.109375" style="34" customWidth="1"/>
    <col min="15364" max="15364" width="13.44140625" style="34" customWidth="1"/>
    <col min="15365" max="15365" width="9" style="34"/>
    <col min="15366" max="15366" width="10.6640625" style="34" customWidth="1"/>
    <col min="15367" max="15370" width="10.5546875" style="34" customWidth="1"/>
    <col min="15371" max="15372" width="9" style="34"/>
    <col min="15373" max="15373" width="10.33203125" style="34" customWidth="1"/>
    <col min="15374" max="15374" width="10.5546875" style="34" customWidth="1"/>
    <col min="15375" max="15616" width="9" style="34"/>
    <col min="15617" max="15617" width="8.88671875" style="34" customWidth="1"/>
    <col min="15618" max="15619" width="9.109375" style="34" customWidth="1"/>
    <col min="15620" max="15620" width="13.44140625" style="34" customWidth="1"/>
    <col min="15621" max="15621" width="9" style="34"/>
    <col min="15622" max="15622" width="10.6640625" style="34" customWidth="1"/>
    <col min="15623" max="15626" width="10.5546875" style="34" customWidth="1"/>
    <col min="15627" max="15628" width="9" style="34"/>
    <col min="15629" max="15629" width="10.33203125" style="34" customWidth="1"/>
    <col min="15630" max="15630" width="10.5546875" style="34" customWidth="1"/>
    <col min="15631" max="15872" width="9" style="34"/>
    <col min="15873" max="15873" width="8.88671875" style="34" customWidth="1"/>
    <col min="15874" max="15875" width="9.109375" style="34" customWidth="1"/>
    <col min="15876" max="15876" width="13.44140625" style="34" customWidth="1"/>
    <col min="15877" max="15877" width="9" style="34"/>
    <col min="15878" max="15878" width="10.6640625" style="34" customWidth="1"/>
    <col min="15879" max="15882" width="10.5546875" style="34" customWidth="1"/>
    <col min="15883" max="15884" width="9" style="34"/>
    <col min="15885" max="15885" width="10.33203125" style="34" customWidth="1"/>
    <col min="15886" max="15886" width="10.5546875" style="34" customWidth="1"/>
    <col min="15887" max="16128" width="9" style="34"/>
    <col min="16129" max="16129" width="8.88671875" style="34" customWidth="1"/>
    <col min="16130" max="16131" width="9.109375" style="34" customWidth="1"/>
    <col min="16132" max="16132" width="13.44140625" style="34" customWidth="1"/>
    <col min="16133" max="16133" width="9" style="34"/>
    <col min="16134" max="16134" width="10.6640625" style="34" customWidth="1"/>
    <col min="16135" max="16138" width="10.5546875" style="34" customWidth="1"/>
    <col min="16139" max="16140" width="9" style="34"/>
    <col min="16141" max="16141" width="10.33203125" style="34" customWidth="1"/>
    <col min="16142" max="16142" width="10.5546875" style="34" customWidth="1"/>
    <col min="16143" max="16384" width="9" style="34"/>
  </cols>
  <sheetData>
    <row r="1" spans="1:17" x14ac:dyDescent="0.3">
      <c r="L1" s="35" t="s">
        <v>0</v>
      </c>
      <c r="M1" s="36"/>
    </row>
    <row r="2" spans="1:17" x14ac:dyDescent="0.3">
      <c r="L2" s="35" t="s">
        <v>32</v>
      </c>
      <c r="M2" s="36"/>
    </row>
    <row r="3" spans="1:17" x14ac:dyDescent="0.3">
      <c r="L3" s="35" t="s">
        <v>33</v>
      </c>
      <c r="M3" s="36"/>
    </row>
    <row r="4" spans="1:17" ht="15.6" x14ac:dyDescent="0.3">
      <c r="G4" s="222" t="s">
        <v>2</v>
      </c>
      <c r="H4" s="222"/>
      <c r="I4" s="222"/>
      <c r="J4" s="222"/>
      <c r="K4" s="37"/>
      <c r="L4" s="37"/>
      <c r="M4" s="37"/>
    </row>
    <row r="5" spans="1:17" ht="16.2" thickBot="1" x14ac:dyDescent="0.35">
      <c r="G5" s="223" t="s">
        <v>940</v>
      </c>
      <c r="H5" s="223"/>
      <c r="I5" s="223"/>
      <c r="J5" s="223"/>
      <c r="K5" s="37"/>
      <c r="L5" s="37"/>
      <c r="M5" s="37"/>
    </row>
    <row r="7" spans="1:17" ht="16.2" thickBot="1" x14ac:dyDescent="0.35">
      <c r="A7" s="219" t="s">
        <v>34</v>
      </c>
      <c r="B7" s="219"/>
      <c r="C7" s="224" t="s">
        <v>113</v>
      </c>
      <c r="D7" s="224"/>
      <c r="E7" s="38"/>
      <c r="F7" s="38"/>
      <c r="G7" s="38"/>
      <c r="H7" s="38"/>
      <c r="I7" s="38"/>
      <c r="J7" s="38"/>
      <c r="K7" s="38"/>
      <c r="L7" s="38"/>
      <c r="O7" s="225" t="s">
        <v>1</v>
      </c>
      <c r="P7" s="225"/>
      <c r="Q7" s="38"/>
    </row>
    <row r="8" spans="1:17" ht="15.6" x14ac:dyDescent="0.3">
      <c r="A8" s="38"/>
      <c r="B8" s="38"/>
      <c r="C8" s="38"/>
      <c r="D8" s="38"/>
      <c r="E8" s="38"/>
      <c r="F8" s="38"/>
      <c r="G8" s="38"/>
      <c r="H8" s="38"/>
      <c r="I8" s="38"/>
      <c r="J8" s="38"/>
      <c r="K8" s="38"/>
      <c r="L8" s="38"/>
      <c r="M8" s="38"/>
      <c r="N8" s="38"/>
      <c r="O8" s="38"/>
      <c r="P8" s="38"/>
      <c r="Q8" s="38"/>
    </row>
    <row r="9" spans="1:17" ht="15.6" x14ac:dyDescent="0.3">
      <c r="A9" s="219" t="s">
        <v>36</v>
      </c>
      <c r="B9" s="219"/>
      <c r="C9" s="220" t="s">
        <v>141</v>
      </c>
      <c r="D9" s="220"/>
      <c r="E9" s="220"/>
      <c r="F9" s="220"/>
      <c r="G9" s="219" t="s">
        <v>37</v>
      </c>
      <c r="H9" s="219"/>
      <c r="I9" s="212" t="s">
        <v>142</v>
      </c>
      <c r="J9" s="212"/>
      <c r="K9" s="212"/>
      <c r="L9" s="212"/>
      <c r="M9" s="221" t="s">
        <v>38</v>
      </c>
      <c r="N9" s="221"/>
      <c r="O9" s="212" t="s">
        <v>39</v>
      </c>
      <c r="P9" s="212"/>
      <c r="Q9" s="38"/>
    </row>
    <row r="10" spans="1:17" ht="15.6" x14ac:dyDescent="0.3">
      <c r="B10" s="35"/>
      <c r="C10" s="213" t="s">
        <v>3</v>
      </c>
      <c r="D10" s="213"/>
      <c r="E10" s="213"/>
      <c r="F10" s="213"/>
      <c r="H10" s="35"/>
      <c r="I10" s="213" t="s">
        <v>3</v>
      </c>
      <c r="J10" s="213"/>
      <c r="K10" s="213"/>
      <c r="L10" s="213"/>
      <c r="M10" s="38"/>
      <c r="N10" s="38"/>
      <c r="O10" s="38"/>
      <c r="P10" s="38"/>
      <c r="Q10" s="38"/>
    </row>
    <row r="11" spans="1:17" ht="15" customHeight="1" x14ac:dyDescent="0.3">
      <c r="A11" s="208" t="s">
        <v>4</v>
      </c>
      <c r="B11" s="208"/>
      <c r="C11" s="208"/>
      <c r="D11" s="209" t="s">
        <v>143</v>
      </c>
      <c r="E11" s="214"/>
      <c r="F11" s="214"/>
      <c r="G11" s="214"/>
      <c r="H11" s="214"/>
      <c r="I11" s="214"/>
      <c r="J11" s="214"/>
      <c r="K11" s="215" t="s">
        <v>5</v>
      </c>
      <c r="L11" s="216" t="s">
        <v>144</v>
      </c>
      <c r="M11" s="217"/>
      <c r="N11" s="217"/>
      <c r="O11" s="217"/>
      <c r="P11" s="217"/>
      <c r="Q11" s="39"/>
    </row>
    <row r="12" spans="1:17" ht="110.4" customHeight="1" x14ac:dyDescent="0.3">
      <c r="A12" s="208"/>
      <c r="B12" s="208"/>
      <c r="C12" s="208"/>
      <c r="D12" s="218" t="s">
        <v>60</v>
      </c>
      <c r="E12" s="218"/>
      <c r="F12" s="218"/>
      <c r="G12" s="218"/>
      <c r="H12" s="218"/>
      <c r="I12" s="218"/>
      <c r="J12" s="218"/>
      <c r="K12" s="215"/>
      <c r="L12" s="211" t="s">
        <v>61</v>
      </c>
      <c r="M12" s="211"/>
      <c r="N12" s="211"/>
      <c r="O12" s="211"/>
      <c r="P12" s="211"/>
      <c r="Q12" s="40"/>
    </row>
    <row r="13" spans="1:17" x14ac:dyDescent="0.3">
      <c r="A13" s="208" t="s">
        <v>7</v>
      </c>
      <c r="B13" s="208"/>
      <c r="C13" s="208"/>
      <c r="D13" s="209" t="s">
        <v>148</v>
      </c>
      <c r="E13" s="209"/>
      <c r="F13" s="209"/>
      <c r="G13" s="209"/>
      <c r="H13" s="209"/>
      <c r="I13" s="209"/>
      <c r="J13" s="209"/>
      <c r="K13" s="209"/>
      <c r="L13" s="209"/>
      <c r="M13" s="209"/>
      <c r="N13" s="209"/>
      <c r="O13" s="209"/>
      <c r="P13" s="209"/>
    </row>
    <row r="14" spans="1:17" ht="57.6" customHeight="1" x14ac:dyDescent="0.3">
      <c r="A14" s="208"/>
      <c r="B14" s="208"/>
      <c r="C14" s="208"/>
      <c r="D14" s="210" t="s">
        <v>62</v>
      </c>
      <c r="E14" s="210"/>
      <c r="F14" s="210"/>
      <c r="G14" s="210"/>
      <c r="H14" s="210"/>
      <c r="I14" s="210"/>
      <c r="J14" s="210"/>
      <c r="K14" s="210"/>
      <c r="L14" s="210"/>
      <c r="M14" s="210"/>
      <c r="N14" s="210"/>
      <c r="O14" s="210"/>
      <c r="P14" s="210"/>
    </row>
    <row r="15" spans="1:17" ht="14.4" customHeight="1" x14ac:dyDescent="0.3">
      <c r="A15" s="208" t="s">
        <v>8</v>
      </c>
      <c r="B15" s="208"/>
      <c r="C15" s="208"/>
      <c r="D15" s="209" t="s">
        <v>123</v>
      </c>
      <c r="E15" s="209"/>
      <c r="F15" s="209"/>
      <c r="G15" s="209"/>
      <c r="H15" s="209"/>
      <c r="I15" s="209"/>
      <c r="J15" s="209"/>
      <c r="K15" s="209"/>
      <c r="L15" s="209"/>
      <c r="M15" s="209"/>
      <c r="N15" s="209"/>
      <c r="O15" s="209"/>
      <c r="P15" s="209"/>
    </row>
    <row r="16" spans="1:17" ht="55.2" customHeight="1" x14ac:dyDescent="0.3">
      <c r="A16" s="208"/>
      <c r="B16" s="208"/>
      <c r="C16" s="208"/>
      <c r="D16" s="211" t="s">
        <v>63</v>
      </c>
      <c r="E16" s="211"/>
      <c r="F16" s="211"/>
      <c r="G16" s="211"/>
      <c r="H16" s="211"/>
      <c r="I16" s="211"/>
      <c r="J16" s="211"/>
      <c r="K16" s="211"/>
      <c r="L16" s="211"/>
      <c r="M16" s="211"/>
      <c r="N16" s="211"/>
      <c r="O16" s="211"/>
      <c r="P16" s="211"/>
    </row>
    <row r="17" spans="1:17" ht="30" customHeight="1" x14ac:dyDescent="0.3">
      <c r="A17" s="203" t="s">
        <v>9</v>
      </c>
      <c r="B17" s="203"/>
      <c r="C17" s="203"/>
      <c r="D17" s="204" t="s">
        <v>64</v>
      </c>
      <c r="E17" s="204"/>
      <c r="F17" s="204"/>
      <c r="G17" s="204"/>
      <c r="H17" s="205" t="s">
        <v>10</v>
      </c>
      <c r="I17" s="205"/>
      <c r="J17" s="205"/>
      <c r="K17" s="173" t="s">
        <v>137</v>
      </c>
      <c r="L17" s="173"/>
      <c r="M17" s="173"/>
      <c r="N17" s="173"/>
      <c r="O17" s="173"/>
      <c r="P17" s="173"/>
    </row>
    <row r="18" spans="1:17" ht="15.6" customHeight="1" x14ac:dyDescent="0.3">
      <c r="A18" s="203"/>
      <c r="B18" s="203"/>
      <c r="C18" s="203"/>
      <c r="D18" s="206" t="s">
        <v>11</v>
      </c>
      <c r="E18" s="206"/>
      <c r="F18" s="206"/>
      <c r="G18" s="206"/>
      <c r="H18" s="205"/>
      <c r="I18" s="205"/>
      <c r="J18" s="205"/>
      <c r="K18" s="207" t="s">
        <v>11</v>
      </c>
      <c r="L18" s="207"/>
      <c r="M18" s="207"/>
      <c r="N18" s="207"/>
      <c r="O18" s="207"/>
      <c r="P18" s="207"/>
    </row>
    <row r="19" spans="1:17" ht="28.2" customHeight="1" x14ac:dyDescent="0.3">
      <c r="A19" s="187" t="s">
        <v>40</v>
      </c>
      <c r="B19" s="188"/>
      <c r="C19" s="189" t="s">
        <v>668</v>
      </c>
      <c r="D19" s="189"/>
      <c r="E19" s="190" t="s">
        <v>41</v>
      </c>
      <c r="F19" s="190"/>
      <c r="G19" s="191" t="s">
        <v>941</v>
      </c>
      <c r="H19" s="191"/>
      <c r="I19" s="191"/>
      <c r="J19" s="190" t="s">
        <v>42</v>
      </c>
      <c r="K19" s="190"/>
      <c r="L19" s="190"/>
      <c r="M19" s="192" t="str">
        <f>LEFT(L11,SEARCH(" ",L11)-1)&amp;" "&amp;LEFT(MID(L11,SEARCH(" ",L11)+1,1))&amp;"."&amp;LEFT(MID(L11,SEARCH(" ",L11,SEARCH(" ",L11)+1)+1,1))&amp;"."</f>
        <v>Томченко О.М.</v>
      </c>
      <c r="N19" s="192"/>
      <c r="O19" s="192"/>
      <c r="P19" s="192"/>
    </row>
    <row r="20" spans="1:17" ht="54.6" customHeight="1" x14ac:dyDescent="0.3">
      <c r="A20" s="41"/>
      <c r="B20" s="42"/>
      <c r="C20" s="193" t="s">
        <v>12</v>
      </c>
      <c r="D20" s="193"/>
      <c r="E20" s="42"/>
      <c r="F20" s="43"/>
      <c r="G20" s="194" t="s">
        <v>12</v>
      </c>
      <c r="H20" s="194"/>
      <c r="I20" s="194"/>
      <c r="J20" s="190"/>
      <c r="K20" s="190"/>
      <c r="L20" s="190"/>
      <c r="M20" s="195" t="s">
        <v>65</v>
      </c>
      <c r="N20" s="195"/>
      <c r="O20" s="195"/>
      <c r="P20" s="195"/>
    </row>
    <row r="21" spans="1:17" ht="31.2" customHeight="1" thickBot="1" x14ac:dyDescent="0.35">
      <c r="A21" s="196" t="s">
        <v>43</v>
      </c>
      <c r="B21" s="196"/>
      <c r="C21" s="196"/>
      <c r="D21" s="196"/>
      <c r="E21" s="196"/>
      <c r="F21" s="196"/>
      <c r="G21" s="197" t="s">
        <v>145</v>
      </c>
      <c r="H21" s="198"/>
      <c r="I21" s="198"/>
      <c r="J21" s="44"/>
      <c r="K21" s="45"/>
      <c r="L21" s="46">
        <f>M21+O38</f>
        <v>28.52</v>
      </c>
      <c r="M21" s="47">
        <v>15.2</v>
      </c>
      <c r="N21" s="48"/>
    </row>
    <row r="22" spans="1:17" ht="15.6" customHeight="1" x14ac:dyDescent="0.3">
      <c r="G22" s="199" t="s">
        <v>44</v>
      </c>
      <c r="H22" s="199"/>
      <c r="I22" s="199"/>
      <c r="J22" s="49"/>
      <c r="K22" s="36" t="s">
        <v>45</v>
      </c>
      <c r="M22" s="36"/>
      <c r="N22" s="36"/>
    </row>
    <row r="23" spans="1:17" ht="15.6" customHeight="1" x14ac:dyDescent="0.3">
      <c r="G23" s="49"/>
      <c r="H23" s="49"/>
      <c r="I23" s="49"/>
      <c r="J23" s="49"/>
      <c r="K23" s="36"/>
      <c r="M23" s="36"/>
      <c r="N23" s="36"/>
    </row>
    <row r="24" spans="1:17" x14ac:dyDescent="0.3">
      <c r="A24" s="200" t="s">
        <v>13</v>
      </c>
      <c r="B24" s="201"/>
      <c r="C24" s="201"/>
      <c r="D24" s="201"/>
      <c r="E24" s="202"/>
      <c r="F24" s="202"/>
      <c r="G24" s="202"/>
      <c r="H24" s="202"/>
      <c r="I24" s="202"/>
      <c r="J24" s="202"/>
      <c r="K24" s="202"/>
      <c r="L24" s="186" t="s">
        <v>66</v>
      </c>
      <c r="M24" s="186"/>
      <c r="N24" s="50"/>
      <c r="O24" s="51"/>
      <c r="P24" s="51"/>
    </row>
    <row r="25" spans="1:17" ht="15.6" customHeight="1" x14ac:dyDescent="0.3">
      <c r="A25" s="52"/>
      <c r="E25" s="180" t="s">
        <v>14</v>
      </c>
      <c r="F25" s="180"/>
      <c r="G25" s="180"/>
      <c r="H25" s="180"/>
      <c r="I25" s="180"/>
      <c r="J25" s="180"/>
      <c r="K25" s="180"/>
    </row>
    <row r="26" spans="1:17" ht="15.6" customHeight="1" x14ac:dyDescent="0.3">
      <c r="A26" s="181" t="s">
        <v>15</v>
      </c>
      <c r="B26" s="181"/>
      <c r="C26" s="181"/>
      <c r="D26" s="181"/>
      <c r="E26" s="182" t="s">
        <v>896</v>
      </c>
      <c r="F26" s="182"/>
      <c r="G26" s="182"/>
      <c r="H26" s="182"/>
      <c r="I26" s="182"/>
      <c r="J26" s="182"/>
      <c r="K26" s="182"/>
      <c r="L26" s="182"/>
      <c r="M26" s="182"/>
      <c r="N26" s="182"/>
      <c r="O26" s="182"/>
    </row>
    <row r="27" spans="1:17" ht="15.6" customHeight="1" x14ac:dyDescent="0.3">
      <c r="A27" s="53"/>
      <c r="B27" s="38"/>
      <c r="C27" s="38"/>
      <c r="D27" s="38"/>
      <c r="E27" s="38"/>
      <c r="F27" s="38"/>
      <c r="G27" s="38"/>
      <c r="H27" s="38"/>
      <c r="I27" s="38"/>
      <c r="J27" s="38"/>
      <c r="K27" s="38"/>
      <c r="L27" s="38"/>
      <c r="M27" s="38"/>
      <c r="N27" s="38"/>
    </row>
    <row r="28" spans="1:17" x14ac:dyDescent="0.3">
      <c r="N28" s="54" t="s">
        <v>46</v>
      </c>
      <c r="P28" s="54"/>
    </row>
    <row r="29" spans="1:17" ht="15.6" x14ac:dyDescent="0.3">
      <c r="H29" s="55"/>
      <c r="I29" s="55" t="s">
        <v>16</v>
      </c>
      <c r="J29" s="55"/>
    </row>
    <row r="30" spans="1:17" ht="111.6" customHeight="1" x14ac:dyDescent="0.3">
      <c r="B30" s="56" t="s">
        <v>47</v>
      </c>
      <c r="C30" s="183" t="s">
        <v>48</v>
      </c>
      <c r="D30" s="183"/>
      <c r="E30" s="183"/>
      <c r="F30" s="56" t="s">
        <v>49</v>
      </c>
      <c r="G30" s="56" t="s">
        <v>50</v>
      </c>
      <c r="H30" s="56" t="s">
        <v>51</v>
      </c>
      <c r="I30" s="56" t="s">
        <v>52</v>
      </c>
      <c r="J30" s="56" t="s">
        <v>17</v>
      </c>
      <c r="K30" s="56" t="s">
        <v>18</v>
      </c>
      <c r="L30" s="56" t="s">
        <v>19</v>
      </c>
      <c r="M30" s="56" t="s">
        <v>20</v>
      </c>
      <c r="N30" s="56" t="s">
        <v>21</v>
      </c>
      <c r="O30" s="56" t="s">
        <v>25</v>
      </c>
    </row>
    <row r="31" spans="1:17" x14ac:dyDescent="0.3">
      <c r="B31" s="57">
        <v>1</v>
      </c>
      <c r="C31" s="174">
        <v>2</v>
      </c>
      <c r="D31" s="174"/>
      <c r="E31" s="174"/>
      <c r="F31" s="57">
        <v>3</v>
      </c>
      <c r="G31" s="57">
        <v>4</v>
      </c>
      <c r="H31" s="57"/>
      <c r="I31" s="57">
        <v>5</v>
      </c>
      <c r="J31" s="57">
        <v>6</v>
      </c>
      <c r="K31" s="57">
        <v>7</v>
      </c>
      <c r="L31" s="57">
        <v>8</v>
      </c>
      <c r="M31" s="57">
        <v>9</v>
      </c>
      <c r="N31" s="57">
        <v>10</v>
      </c>
      <c r="O31" s="57">
        <v>11</v>
      </c>
    </row>
    <row r="32" spans="1:17" s="58" customFormat="1" ht="26.4" customHeight="1" x14ac:dyDescent="0.25">
      <c r="B32" s="59">
        <v>1</v>
      </c>
      <c r="C32" s="184" t="s">
        <v>897</v>
      </c>
      <c r="D32" s="184"/>
      <c r="E32" s="184"/>
      <c r="F32" s="59" t="s">
        <v>6</v>
      </c>
      <c r="G32" s="59" t="s">
        <v>6</v>
      </c>
      <c r="H32" s="59" t="s">
        <v>6</v>
      </c>
      <c r="I32" s="59" t="s">
        <v>22</v>
      </c>
      <c r="J32" s="59">
        <v>180</v>
      </c>
      <c r="K32" s="59"/>
      <c r="L32" s="59"/>
      <c r="M32" s="59"/>
      <c r="N32" s="59"/>
      <c r="O32" s="59">
        <v>13.32</v>
      </c>
      <c r="P32" s="60"/>
      <c r="Q32" s="60"/>
    </row>
    <row r="33" spans="1:15" s="58" customFormat="1" ht="13.2" x14ac:dyDescent="0.25">
      <c r="B33" s="61"/>
      <c r="C33" s="184"/>
      <c r="D33" s="184"/>
      <c r="E33" s="184"/>
      <c r="F33" s="59"/>
      <c r="G33" s="59"/>
      <c r="H33" s="59"/>
      <c r="I33" s="59"/>
      <c r="J33" s="59"/>
      <c r="K33" s="62"/>
      <c r="L33" s="62"/>
      <c r="M33" s="62"/>
      <c r="N33" s="62"/>
      <c r="O33" s="61"/>
    </row>
    <row r="34" spans="1:15" s="58" customFormat="1" ht="13.2" x14ac:dyDescent="0.25">
      <c r="B34" s="62"/>
      <c r="C34" s="185"/>
      <c r="D34" s="185"/>
      <c r="E34" s="185"/>
      <c r="F34" s="59"/>
      <c r="G34" s="59"/>
      <c r="H34" s="59"/>
      <c r="I34" s="59"/>
      <c r="J34" s="59"/>
      <c r="K34" s="62"/>
      <c r="L34" s="62"/>
      <c r="M34" s="62"/>
      <c r="N34" s="62"/>
      <c r="O34" s="61"/>
    </row>
    <row r="35" spans="1:15" s="58" customFormat="1" ht="13.2" x14ac:dyDescent="0.25">
      <c r="B35" s="62"/>
      <c r="C35" s="185"/>
      <c r="D35" s="185"/>
      <c r="E35" s="185"/>
      <c r="F35" s="59"/>
      <c r="G35" s="59"/>
      <c r="H35" s="59"/>
      <c r="I35" s="62"/>
      <c r="J35" s="61"/>
      <c r="K35" s="62"/>
      <c r="L35" s="62"/>
      <c r="M35" s="62"/>
      <c r="N35" s="62"/>
      <c r="O35" s="61"/>
    </row>
    <row r="36" spans="1:15" s="58" customFormat="1" ht="13.2" x14ac:dyDescent="0.25">
      <c r="B36" s="62"/>
      <c r="C36" s="185"/>
      <c r="D36" s="185"/>
      <c r="E36" s="185"/>
      <c r="F36" s="59"/>
      <c r="G36" s="59"/>
      <c r="H36" s="59"/>
      <c r="I36" s="62"/>
      <c r="J36" s="61"/>
      <c r="K36" s="62"/>
      <c r="L36" s="62"/>
      <c r="M36" s="62"/>
      <c r="N36" s="62"/>
      <c r="O36" s="61"/>
    </row>
    <row r="37" spans="1:15" s="58" customFormat="1" ht="13.2" x14ac:dyDescent="0.25">
      <c r="B37" s="62"/>
      <c r="C37" s="185"/>
      <c r="D37" s="185"/>
      <c r="E37" s="185"/>
      <c r="F37" s="59"/>
      <c r="G37" s="59"/>
      <c r="H37" s="59"/>
      <c r="I37" s="62"/>
      <c r="J37" s="61"/>
      <c r="K37" s="62"/>
      <c r="L37" s="62"/>
      <c r="M37" s="62"/>
      <c r="N37" s="62"/>
      <c r="O37" s="61"/>
    </row>
    <row r="38" spans="1:15" s="58" customFormat="1" ht="13.2" x14ac:dyDescent="0.25">
      <c r="B38" s="179" t="s">
        <v>53</v>
      </c>
      <c r="C38" s="179"/>
      <c r="D38" s="179"/>
      <c r="E38" s="179"/>
      <c r="F38" s="59" t="s">
        <v>6</v>
      </c>
      <c r="G38" s="59" t="s">
        <v>6</v>
      </c>
      <c r="H38" s="59" t="s">
        <v>6</v>
      </c>
      <c r="I38" s="61" t="s">
        <v>22</v>
      </c>
      <c r="J38" s="61">
        <f>SUM(J32:J37)</f>
        <v>180</v>
      </c>
      <c r="K38" s="62"/>
      <c r="L38" s="62"/>
      <c r="M38" s="62"/>
      <c r="N38" s="62"/>
      <c r="O38" s="61">
        <f>SUM(O32:O37)</f>
        <v>13.32</v>
      </c>
    </row>
    <row r="40" spans="1:15" ht="79.2" customHeight="1" x14ac:dyDescent="0.3">
      <c r="A40" s="175" t="s">
        <v>566</v>
      </c>
      <c r="B40" s="176"/>
      <c r="C40" s="176"/>
      <c r="D40" s="176"/>
      <c r="E40" s="176"/>
      <c r="F40" s="176"/>
      <c r="I40" s="177" t="s">
        <v>55</v>
      </c>
      <c r="J40" s="177"/>
      <c r="K40" s="177"/>
      <c r="L40" s="177"/>
      <c r="M40" s="177"/>
      <c r="N40" s="177"/>
    </row>
    <row r="41" spans="1:15" ht="15.6" customHeight="1" x14ac:dyDescent="0.3">
      <c r="A41" s="40"/>
      <c r="B41" s="63"/>
      <c r="C41" s="63"/>
      <c r="D41" s="63"/>
      <c r="E41" s="63"/>
      <c r="F41" s="63"/>
      <c r="I41" s="40"/>
      <c r="J41" s="40"/>
      <c r="K41" s="40"/>
      <c r="L41" s="40"/>
      <c r="M41" s="40"/>
      <c r="N41" s="40"/>
    </row>
    <row r="42" spans="1:15" ht="15.6" x14ac:dyDescent="0.3">
      <c r="G42" s="55" t="s">
        <v>23</v>
      </c>
      <c r="H42" s="55"/>
      <c r="I42" s="55"/>
      <c r="J42" s="55"/>
    </row>
    <row r="43" spans="1:15" x14ac:dyDescent="0.3">
      <c r="B43" s="178" t="s">
        <v>24</v>
      </c>
      <c r="C43" s="64"/>
      <c r="D43" s="178" t="s">
        <v>25</v>
      </c>
      <c r="E43" s="178" t="s">
        <v>56</v>
      </c>
      <c r="F43" s="178"/>
      <c r="G43" s="178"/>
      <c r="H43" s="64"/>
      <c r="I43" s="64"/>
      <c r="J43" s="64"/>
      <c r="K43" s="178" t="s">
        <v>26</v>
      </c>
      <c r="L43" s="178"/>
      <c r="M43" s="178"/>
    </row>
    <row r="44" spans="1:15" x14ac:dyDescent="0.3">
      <c r="B44" s="178"/>
      <c r="C44" s="64"/>
      <c r="D44" s="178"/>
      <c r="E44" s="64" t="s">
        <v>27</v>
      </c>
      <c r="F44" s="64" t="s">
        <v>28</v>
      </c>
      <c r="G44" s="64" t="s">
        <v>29</v>
      </c>
      <c r="H44" s="64"/>
      <c r="I44" s="64"/>
      <c r="J44" s="64"/>
      <c r="K44" s="178"/>
      <c r="L44" s="178"/>
      <c r="M44" s="178"/>
    </row>
    <row r="45" spans="1:15" x14ac:dyDescent="0.3">
      <c r="B45" s="57">
        <v>1</v>
      </c>
      <c r="C45" s="57"/>
      <c r="D45" s="57">
        <v>2</v>
      </c>
      <c r="E45" s="57">
        <v>3</v>
      </c>
      <c r="F45" s="57">
        <v>4</v>
      </c>
      <c r="G45" s="57">
        <v>5</v>
      </c>
      <c r="H45" s="57"/>
      <c r="I45" s="57"/>
      <c r="J45" s="57"/>
      <c r="K45" s="174">
        <v>6</v>
      </c>
      <c r="L45" s="174"/>
      <c r="M45" s="174"/>
    </row>
    <row r="46" spans="1:15" x14ac:dyDescent="0.3">
      <c r="B46" s="65" t="s">
        <v>57</v>
      </c>
      <c r="C46" s="65"/>
      <c r="D46" s="65"/>
      <c r="E46" s="65"/>
      <c r="F46" s="65"/>
      <c r="G46" s="65"/>
      <c r="H46" s="65"/>
      <c r="I46" s="65"/>
      <c r="J46" s="65"/>
      <c r="K46" s="65"/>
      <c r="L46" s="65"/>
      <c r="M46" s="65"/>
    </row>
    <row r="47" spans="1:15" x14ac:dyDescent="0.3">
      <c r="B47" s="65" t="s">
        <v>30</v>
      </c>
      <c r="C47" s="65"/>
      <c r="D47" s="65"/>
      <c r="E47" s="65"/>
      <c r="F47" s="65"/>
      <c r="G47" s="65"/>
      <c r="H47" s="65"/>
      <c r="I47" s="65"/>
      <c r="J47" s="65"/>
      <c r="K47" s="65"/>
      <c r="L47" s="65"/>
      <c r="M47" s="65"/>
    </row>
    <row r="49" spans="2:10" x14ac:dyDescent="0.3">
      <c r="B49" s="66" t="s">
        <v>58</v>
      </c>
      <c r="C49" s="66"/>
      <c r="D49" s="36"/>
      <c r="E49" s="36"/>
      <c r="F49" s="36"/>
      <c r="G49" s="36"/>
      <c r="H49" s="36"/>
      <c r="I49" s="36"/>
      <c r="J49" s="36"/>
    </row>
    <row r="50" spans="2:10" x14ac:dyDescent="0.3">
      <c r="B50" s="35" t="s">
        <v>59</v>
      </c>
      <c r="C50" s="35"/>
      <c r="D50" s="36"/>
      <c r="E50" s="36"/>
      <c r="F50" s="36"/>
      <c r="G50" s="36"/>
      <c r="H50" s="36"/>
      <c r="I50" s="36"/>
      <c r="J50" s="36"/>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ageMargins left="0.7" right="0.7" top="0.75" bottom="0.75" header="0.3" footer="0.3"/>
  <pageSetup paperSize="9" scale="72" orientation="landscape" r:id="rId1"/>
  <rowBreaks count="1" manualBreakCount="1">
    <brk id="27"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FBA7-FE8E-4907-828A-4C05B689F5FB}">
  <dimension ref="A1:Q50"/>
  <sheetViews>
    <sheetView zoomScale="85" zoomScaleNormal="85" zoomScaleSheetLayoutView="85" workbookViewId="0">
      <selection activeCell="V10" sqref="V10"/>
    </sheetView>
  </sheetViews>
  <sheetFormatPr defaultColWidth="9" defaultRowHeight="14.4" x14ac:dyDescent="0.3"/>
  <cols>
    <col min="1" max="1" width="8.88671875" style="34" customWidth="1"/>
    <col min="2" max="3" width="9.109375" style="34" customWidth="1"/>
    <col min="4" max="4" width="13.44140625" style="34" customWidth="1"/>
    <col min="5" max="5" width="19.33203125" style="34" customWidth="1"/>
    <col min="6" max="6" width="10.6640625" style="34" customWidth="1"/>
    <col min="7" max="10" width="10.5546875" style="34" customWidth="1"/>
    <col min="11" max="12" width="9" style="34"/>
    <col min="13" max="13" width="10.33203125" style="34" customWidth="1"/>
    <col min="14" max="14" width="10.5546875" style="34" customWidth="1"/>
    <col min="15" max="15" width="9" style="34" customWidth="1"/>
    <col min="16" max="256" width="9" style="34"/>
    <col min="257" max="257" width="8.88671875" style="34" customWidth="1"/>
    <col min="258" max="259" width="9.109375" style="34" customWidth="1"/>
    <col min="260" max="260" width="13.44140625" style="34" customWidth="1"/>
    <col min="261" max="261" width="9" style="34"/>
    <col min="262" max="262" width="10.6640625" style="34" customWidth="1"/>
    <col min="263" max="266" width="10.5546875" style="34" customWidth="1"/>
    <col min="267" max="268" width="9" style="34"/>
    <col min="269" max="269" width="10.33203125" style="34" customWidth="1"/>
    <col min="270" max="270" width="10.5546875" style="34" customWidth="1"/>
    <col min="271" max="512" width="9" style="34"/>
    <col min="513" max="513" width="8.88671875" style="34" customWidth="1"/>
    <col min="514" max="515" width="9.109375" style="34" customWidth="1"/>
    <col min="516" max="516" width="13.44140625" style="34" customWidth="1"/>
    <col min="517" max="517" width="9" style="34"/>
    <col min="518" max="518" width="10.6640625" style="34" customWidth="1"/>
    <col min="519" max="522" width="10.5546875" style="34" customWidth="1"/>
    <col min="523" max="524" width="9" style="34"/>
    <col min="525" max="525" width="10.33203125" style="34" customWidth="1"/>
    <col min="526" max="526" width="10.5546875" style="34" customWidth="1"/>
    <col min="527" max="768" width="9" style="34"/>
    <col min="769" max="769" width="8.88671875" style="34" customWidth="1"/>
    <col min="770" max="771" width="9.109375" style="34" customWidth="1"/>
    <col min="772" max="772" width="13.44140625" style="34" customWidth="1"/>
    <col min="773" max="773" width="9" style="34"/>
    <col min="774" max="774" width="10.6640625" style="34" customWidth="1"/>
    <col min="775" max="778" width="10.5546875" style="34" customWidth="1"/>
    <col min="779" max="780" width="9" style="34"/>
    <col min="781" max="781" width="10.33203125" style="34" customWidth="1"/>
    <col min="782" max="782" width="10.5546875" style="34" customWidth="1"/>
    <col min="783" max="1024" width="9" style="34"/>
    <col min="1025" max="1025" width="8.88671875" style="34" customWidth="1"/>
    <col min="1026" max="1027" width="9.109375" style="34" customWidth="1"/>
    <col min="1028" max="1028" width="13.44140625" style="34" customWidth="1"/>
    <col min="1029" max="1029" width="9" style="34"/>
    <col min="1030" max="1030" width="10.6640625" style="34" customWidth="1"/>
    <col min="1031" max="1034" width="10.5546875" style="34" customWidth="1"/>
    <col min="1035" max="1036" width="9" style="34"/>
    <col min="1037" max="1037" width="10.33203125" style="34" customWidth="1"/>
    <col min="1038" max="1038" width="10.5546875" style="34" customWidth="1"/>
    <col min="1039" max="1280" width="9" style="34"/>
    <col min="1281" max="1281" width="8.88671875" style="34" customWidth="1"/>
    <col min="1282" max="1283" width="9.109375" style="34" customWidth="1"/>
    <col min="1284" max="1284" width="13.44140625" style="34" customWidth="1"/>
    <col min="1285" max="1285" width="9" style="34"/>
    <col min="1286" max="1286" width="10.6640625" style="34" customWidth="1"/>
    <col min="1287" max="1290" width="10.5546875" style="34" customWidth="1"/>
    <col min="1291" max="1292" width="9" style="34"/>
    <col min="1293" max="1293" width="10.33203125" style="34" customWidth="1"/>
    <col min="1294" max="1294" width="10.5546875" style="34" customWidth="1"/>
    <col min="1295" max="1536" width="9" style="34"/>
    <col min="1537" max="1537" width="8.88671875" style="34" customWidth="1"/>
    <col min="1538" max="1539" width="9.109375" style="34" customWidth="1"/>
    <col min="1540" max="1540" width="13.44140625" style="34" customWidth="1"/>
    <col min="1541" max="1541" width="9" style="34"/>
    <col min="1542" max="1542" width="10.6640625" style="34" customWidth="1"/>
    <col min="1543" max="1546" width="10.5546875" style="34" customWidth="1"/>
    <col min="1547" max="1548" width="9" style="34"/>
    <col min="1549" max="1549" width="10.33203125" style="34" customWidth="1"/>
    <col min="1550" max="1550" width="10.5546875" style="34" customWidth="1"/>
    <col min="1551" max="1792" width="9" style="34"/>
    <col min="1793" max="1793" width="8.88671875" style="34" customWidth="1"/>
    <col min="1794" max="1795" width="9.109375" style="34" customWidth="1"/>
    <col min="1796" max="1796" width="13.44140625" style="34" customWidth="1"/>
    <col min="1797" max="1797" width="9" style="34"/>
    <col min="1798" max="1798" width="10.6640625" style="34" customWidth="1"/>
    <col min="1799" max="1802" width="10.5546875" style="34" customWidth="1"/>
    <col min="1803" max="1804" width="9" style="34"/>
    <col min="1805" max="1805" width="10.33203125" style="34" customWidth="1"/>
    <col min="1806" max="1806" width="10.5546875" style="34" customWidth="1"/>
    <col min="1807" max="2048" width="9" style="34"/>
    <col min="2049" max="2049" width="8.88671875" style="34" customWidth="1"/>
    <col min="2050" max="2051" width="9.109375" style="34" customWidth="1"/>
    <col min="2052" max="2052" width="13.44140625" style="34" customWidth="1"/>
    <col min="2053" max="2053" width="9" style="34"/>
    <col min="2054" max="2054" width="10.6640625" style="34" customWidth="1"/>
    <col min="2055" max="2058" width="10.5546875" style="34" customWidth="1"/>
    <col min="2059" max="2060" width="9" style="34"/>
    <col min="2061" max="2061" width="10.33203125" style="34" customWidth="1"/>
    <col min="2062" max="2062" width="10.5546875" style="34" customWidth="1"/>
    <col min="2063" max="2304" width="9" style="34"/>
    <col min="2305" max="2305" width="8.88671875" style="34" customWidth="1"/>
    <col min="2306" max="2307" width="9.109375" style="34" customWidth="1"/>
    <col min="2308" max="2308" width="13.44140625" style="34" customWidth="1"/>
    <col min="2309" max="2309" width="9" style="34"/>
    <col min="2310" max="2310" width="10.6640625" style="34" customWidth="1"/>
    <col min="2311" max="2314" width="10.5546875" style="34" customWidth="1"/>
    <col min="2315" max="2316" width="9" style="34"/>
    <col min="2317" max="2317" width="10.33203125" style="34" customWidth="1"/>
    <col min="2318" max="2318" width="10.5546875" style="34" customWidth="1"/>
    <col min="2319" max="2560" width="9" style="34"/>
    <col min="2561" max="2561" width="8.88671875" style="34" customWidth="1"/>
    <col min="2562" max="2563" width="9.109375" style="34" customWidth="1"/>
    <col min="2564" max="2564" width="13.44140625" style="34" customWidth="1"/>
    <col min="2565" max="2565" width="9" style="34"/>
    <col min="2566" max="2566" width="10.6640625" style="34" customWidth="1"/>
    <col min="2567" max="2570" width="10.5546875" style="34" customWidth="1"/>
    <col min="2571" max="2572" width="9" style="34"/>
    <col min="2573" max="2573" width="10.33203125" style="34" customWidth="1"/>
    <col min="2574" max="2574" width="10.5546875" style="34" customWidth="1"/>
    <col min="2575" max="2816" width="9" style="34"/>
    <col min="2817" max="2817" width="8.88671875" style="34" customWidth="1"/>
    <col min="2818" max="2819" width="9.109375" style="34" customWidth="1"/>
    <col min="2820" max="2820" width="13.44140625" style="34" customWidth="1"/>
    <col min="2821" max="2821" width="9" style="34"/>
    <col min="2822" max="2822" width="10.6640625" style="34" customWidth="1"/>
    <col min="2823" max="2826" width="10.5546875" style="34" customWidth="1"/>
    <col min="2827" max="2828" width="9" style="34"/>
    <col min="2829" max="2829" width="10.33203125" style="34" customWidth="1"/>
    <col min="2830" max="2830" width="10.5546875" style="34" customWidth="1"/>
    <col min="2831" max="3072" width="9" style="34"/>
    <col min="3073" max="3073" width="8.88671875" style="34" customWidth="1"/>
    <col min="3074" max="3075" width="9.109375" style="34" customWidth="1"/>
    <col min="3076" max="3076" width="13.44140625" style="34" customWidth="1"/>
    <col min="3077" max="3077" width="9" style="34"/>
    <col min="3078" max="3078" width="10.6640625" style="34" customWidth="1"/>
    <col min="3079" max="3082" width="10.5546875" style="34" customWidth="1"/>
    <col min="3083" max="3084" width="9" style="34"/>
    <col min="3085" max="3085" width="10.33203125" style="34" customWidth="1"/>
    <col min="3086" max="3086" width="10.5546875" style="34" customWidth="1"/>
    <col min="3087" max="3328" width="9" style="34"/>
    <col min="3329" max="3329" width="8.88671875" style="34" customWidth="1"/>
    <col min="3330" max="3331" width="9.109375" style="34" customWidth="1"/>
    <col min="3332" max="3332" width="13.44140625" style="34" customWidth="1"/>
    <col min="3333" max="3333" width="9" style="34"/>
    <col min="3334" max="3334" width="10.6640625" style="34" customWidth="1"/>
    <col min="3335" max="3338" width="10.5546875" style="34" customWidth="1"/>
    <col min="3339" max="3340" width="9" style="34"/>
    <col min="3341" max="3341" width="10.33203125" style="34" customWidth="1"/>
    <col min="3342" max="3342" width="10.5546875" style="34" customWidth="1"/>
    <col min="3343" max="3584" width="9" style="34"/>
    <col min="3585" max="3585" width="8.88671875" style="34" customWidth="1"/>
    <col min="3586" max="3587" width="9.109375" style="34" customWidth="1"/>
    <col min="3588" max="3588" width="13.44140625" style="34" customWidth="1"/>
    <col min="3589" max="3589" width="9" style="34"/>
    <col min="3590" max="3590" width="10.6640625" style="34" customWidth="1"/>
    <col min="3591" max="3594" width="10.5546875" style="34" customWidth="1"/>
    <col min="3595" max="3596" width="9" style="34"/>
    <col min="3597" max="3597" width="10.33203125" style="34" customWidth="1"/>
    <col min="3598" max="3598" width="10.5546875" style="34" customWidth="1"/>
    <col min="3599" max="3840" width="9" style="34"/>
    <col min="3841" max="3841" width="8.88671875" style="34" customWidth="1"/>
    <col min="3842" max="3843" width="9.109375" style="34" customWidth="1"/>
    <col min="3844" max="3844" width="13.44140625" style="34" customWidth="1"/>
    <col min="3845" max="3845" width="9" style="34"/>
    <col min="3846" max="3846" width="10.6640625" style="34" customWidth="1"/>
    <col min="3847" max="3850" width="10.5546875" style="34" customWidth="1"/>
    <col min="3851" max="3852" width="9" style="34"/>
    <col min="3853" max="3853" width="10.33203125" style="34" customWidth="1"/>
    <col min="3854" max="3854" width="10.5546875" style="34" customWidth="1"/>
    <col min="3855" max="4096" width="9" style="34"/>
    <col min="4097" max="4097" width="8.88671875" style="34" customWidth="1"/>
    <col min="4098" max="4099" width="9.109375" style="34" customWidth="1"/>
    <col min="4100" max="4100" width="13.44140625" style="34" customWidth="1"/>
    <col min="4101" max="4101" width="9" style="34"/>
    <col min="4102" max="4102" width="10.6640625" style="34" customWidth="1"/>
    <col min="4103" max="4106" width="10.5546875" style="34" customWidth="1"/>
    <col min="4107" max="4108" width="9" style="34"/>
    <col min="4109" max="4109" width="10.33203125" style="34" customWidth="1"/>
    <col min="4110" max="4110" width="10.5546875" style="34" customWidth="1"/>
    <col min="4111" max="4352" width="9" style="34"/>
    <col min="4353" max="4353" width="8.88671875" style="34" customWidth="1"/>
    <col min="4354" max="4355" width="9.109375" style="34" customWidth="1"/>
    <col min="4356" max="4356" width="13.44140625" style="34" customWidth="1"/>
    <col min="4357" max="4357" width="9" style="34"/>
    <col min="4358" max="4358" width="10.6640625" style="34" customWidth="1"/>
    <col min="4359" max="4362" width="10.5546875" style="34" customWidth="1"/>
    <col min="4363" max="4364" width="9" style="34"/>
    <col min="4365" max="4365" width="10.33203125" style="34" customWidth="1"/>
    <col min="4366" max="4366" width="10.5546875" style="34" customWidth="1"/>
    <col min="4367" max="4608" width="9" style="34"/>
    <col min="4609" max="4609" width="8.88671875" style="34" customWidth="1"/>
    <col min="4610" max="4611" width="9.109375" style="34" customWidth="1"/>
    <col min="4612" max="4612" width="13.44140625" style="34" customWidth="1"/>
    <col min="4613" max="4613" width="9" style="34"/>
    <col min="4614" max="4614" width="10.6640625" style="34" customWidth="1"/>
    <col min="4615" max="4618" width="10.5546875" style="34" customWidth="1"/>
    <col min="4619" max="4620" width="9" style="34"/>
    <col min="4621" max="4621" width="10.33203125" style="34" customWidth="1"/>
    <col min="4622" max="4622" width="10.5546875" style="34" customWidth="1"/>
    <col min="4623" max="4864" width="9" style="34"/>
    <col min="4865" max="4865" width="8.88671875" style="34" customWidth="1"/>
    <col min="4866" max="4867" width="9.109375" style="34" customWidth="1"/>
    <col min="4868" max="4868" width="13.44140625" style="34" customWidth="1"/>
    <col min="4869" max="4869" width="9" style="34"/>
    <col min="4870" max="4870" width="10.6640625" style="34" customWidth="1"/>
    <col min="4871" max="4874" width="10.5546875" style="34" customWidth="1"/>
    <col min="4875" max="4876" width="9" style="34"/>
    <col min="4877" max="4877" width="10.33203125" style="34" customWidth="1"/>
    <col min="4878" max="4878" width="10.5546875" style="34" customWidth="1"/>
    <col min="4879" max="5120" width="9" style="34"/>
    <col min="5121" max="5121" width="8.88671875" style="34" customWidth="1"/>
    <col min="5122" max="5123" width="9.109375" style="34" customWidth="1"/>
    <col min="5124" max="5124" width="13.44140625" style="34" customWidth="1"/>
    <col min="5125" max="5125" width="9" style="34"/>
    <col min="5126" max="5126" width="10.6640625" style="34" customWidth="1"/>
    <col min="5127" max="5130" width="10.5546875" style="34" customWidth="1"/>
    <col min="5131" max="5132" width="9" style="34"/>
    <col min="5133" max="5133" width="10.33203125" style="34" customWidth="1"/>
    <col min="5134" max="5134" width="10.5546875" style="34" customWidth="1"/>
    <col min="5135" max="5376" width="9" style="34"/>
    <col min="5377" max="5377" width="8.88671875" style="34" customWidth="1"/>
    <col min="5378" max="5379" width="9.109375" style="34" customWidth="1"/>
    <col min="5380" max="5380" width="13.44140625" style="34" customWidth="1"/>
    <col min="5381" max="5381" width="9" style="34"/>
    <col min="5382" max="5382" width="10.6640625" style="34" customWidth="1"/>
    <col min="5383" max="5386" width="10.5546875" style="34" customWidth="1"/>
    <col min="5387" max="5388" width="9" style="34"/>
    <col min="5389" max="5389" width="10.33203125" style="34" customWidth="1"/>
    <col min="5390" max="5390" width="10.5546875" style="34" customWidth="1"/>
    <col min="5391" max="5632" width="9" style="34"/>
    <col min="5633" max="5633" width="8.88671875" style="34" customWidth="1"/>
    <col min="5634" max="5635" width="9.109375" style="34" customWidth="1"/>
    <col min="5636" max="5636" width="13.44140625" style="34" customWidth="1"/>
    <col min="5637" max="5637" width="9" style="34"/>
    <col min="5638" max="5638" width="10.6640625" style="34" customWidth="1"/>
    <col min="5639" max="5642" width="10.5546875" style="34" customWidth="1"/>
    <col min="5643" max="5644" width="9" style="34"/>
    <col min="5645" max="5645" width="10.33203125" style="34" customWidth="1"/>
    <col min="5646" max="5646" width="10.5546875" style="34" customWidth="1"/>
    <col min="5647" max="5888" width="9" style="34"/>
    <col min="5889" max="5889" width="8.88671875" style="34" customWidth="1"/>
    <col min="5890" max="5891" width="9.109375" style="34" customWidth="1"/>
    <col min="5892" max="5892" width="13.44140625" style="34" customWidth="1"/>
    <col min="5893" max="5893" width="9" style="34"/>
    <col min="5894" max="5894" width="10.6640625" style="34" customWidth="1"/>
    <col min="5895" max="5898" width="10.5546875" style="34" customWidth="1"/>
    <col min="5899" max="5900" width="9" style="34"/>
    <col min="5901" max="5901" width="10.33203125" style="34" customWidth="1"/>
    <col min="5902" max="5902" width="10.5546875" style="34" customWidth="1"/>
    <col min="5903" max="6144" width="9" style="34"/>
    <col min="6145" max="6145" width="8.88671875" style="34" customWidth="1"/>
    <col min="6146" max="6147" width="9.109375" style="34" customWidth="1"/>
    <col min="6148" max="6148" width="13.44140625" style="34" customWidth="1"/>
    <col min="6149" max="6149" width="9" style="34"/>
    <col min="6150" max="6150" width="10.6640625" style="34" customWidth="1"/>
    <col min="6151" max="6154" width="10.5546875" style="34" customWidth="1"/>
    <col min="6155" max="6156" width="9" style="34"/>
    <col min="6157" max="6157" width="10.33203125" style="34" customWidth="1"/>
    <col min="6158" max="6158" width="10.5546875" style="34" customWidth="1"/>
    <col min="6159" max="6400" width="9" style="34"/>
    <col min="6401" max="6401" width="8.88671875" style="34" customWidth="1"/>
    <col min="6402" max="6403" width="9.109375" style="34" customWidth="1"/>
    <col min="6404" max="6404" width="13.44140625" style="34" customWidth="1"/>
    <col min="6405" max="6405" width="9" style="34"/>
    <col min="6406" max="6406" width="10.6640625" style="34" customWidth="1"/>
    <col min="6407" max="6410" width="10.5546875" style="34" customWidth="1"/>
    <col min="6411" max="6412" width="9" style="34"/>
    <col min="6413" max="6413" width="10.33203125" style="34" customWidth="1"/>
    <col min="6414" max="6414" width="10.5546875" style="34" customWidth="1"/>
    <col min="6415" max="6656" width="9" style="34"/>
    <col min="6657" max="6657" width="8.88671875" style="34" customWidth="1"/>
    <col min="6658" max="6659" width="9.109375" style="34" customWidth="1"/>
    <col min="6660" max="6660" width="13.44140625" style="34" customWidth="1"/>
    <col min="6661" max="6661" width="9" style="34"/>
    <col min="6662" max="6662" width="10.6640625" style="34" customWidth="1"/>
    <col min="6663" max="6666" width="10.5546875" style="34" customWidth="1"/>
    <col min="6667" max="6668" width="9" style="34"/>
    <col min="6669" max="6669" width="10.33203125" style="34" customWidth="1"/>
    <col min="6670" max="6670" width="10.5546875" style="34" customWidth="1"/>
    <col min="6671" max="6912" width="9" style="34"/>
    <col min="6913" max="6913" width="8.88671875" style="34" customWidth="1"/>
    <col min="6914" max="6915" width="9.109375" style="34" customWidth="1"/>
    <col min="6916" max="6916" width="13.44140625" style="34" customWidth="1"/>
    <col min="6917" max="6917" width="9" style="34"/>
    <col min="6918" max="6918" width="10.6640625" style="34" customWidth="1"/>
    <col min="6919" max="6922" width="10.5546875" style="34" customWidth="1"/>
    <col min="6923" max="6924" width="9" style="34"/>
    <col min="6925" max="6925" width="10.33203125" style="34" customWidth="1"/>
    <col min="6926" max="6926" width="10.5546875" style="34" customWidth="1"/>
    <col min="6927" max="7168" width="9" style="34"/>
    <col min="7169" max="7169" width="8.88671875" style="34" customWidth="1"/>
    <col min="7170" max="7171" width="9.109375" style="34" customWidth="1"/>
    <col min="7172" max="7172" width="13.44140625" style="34" customWidth="1"/>
    <col min="7173" max="7173" width="9" style="34"/>
    <col min="7174" max="7174" width="10.6640625" style="34" customWidth="1"/>
    <col min="7175" max="7178" width="10.5546875" style="34" customWidth="1"/>
    <col min="7179" max="7180" width="9" style="34"/>
    <col min="7181" max="7181" width="10.33203125" style="34" customWidth="1"/>
    <col min="7182" max="7182" width="10.5546875" style="34" customWidth="1"/>
    <col min="7183" max="7424" width="9" style="34"/>
    <col min="7425" max="7425" width="8.88671875" style="34" customWidth="1"/>
    <col min="7426" max="7427" width="9.109375" style="34" customWidth="1"/>
    <col min="7428" max="7428" width="13.44140625" style="34" customWidth="1"/>
    <col min="7429" max="7429" width="9" style="34"/>
    <col min="7430" max="7430" width="10.6640625" style="34" customWidth="1"/>
    <col min="7431" max="7434" width="10.5546875" style="34" customWidth="1"/>
    <col min="7435" max="7436" width="9" style="34"/>
    <col min="7437" max="7437" width="10.33203125" style="34" customWidth="1"/>
    <col min="7438" max="7438" width="10.5546875" style="34" customWidth="1"/>
    <col min="7439" max="7680" width="9" style="34"/>
    <col min="7681" max="7681" width="8.88671875" style="34" customWidth="1"/>
    <col min="7682" max="7683" width="9.109375" style="34" customWidth="1"/>
    <col min="7684" max="7684" width="13.44140625" style="34" customWidth="1"/>
    <col min="7685" max="7685" width="9" style="34"/>
    <col min="7686" max="7686" width="10.6640625" style="34" customWidth="1"/>
    <col min="7687" max="7690" width="10.5546875" style="34" customWidth="1"/>
    <col min="7691" max="7692" width="9" style="34"/>
    <col min="7693" max="7693" width="10.33203125" style="34" customWidth="1"/>
    <col min="7694" max="7694" width="10.5546875" style="34" customWidth="1"/>
    <col min="7695" max="7936" width="9" style="34"/>
    <col min="7937" max="7937" width="8.88671875" style="34" customWidth="1"/>
    <col min="7938" max="7939" width="9.109375" style="34" customWidth="1"/>
    <col min="7940" max="7940" width="13.44140625" style="34" customWidth="1"/>
    <col min="7941" max="7941" width="9" style="34"/>
    <col min="7942" max="7942" width="10.6640625" style="34" customWidth="1"/>
    <col min="7943" max="7946" width="10.5546875" style="34" customWidth="1"/>
    <col min="7947" max="7948" width="9" style="34"/>
    <col min="7949" max="7949" width="10.33203125" style="34" customWidth="1"/>
    <col min="7950" max="7950" width="10.5546875" style="34" customWidth="1"/>
    <col min="7951" max="8192" width="9" style="34"/>
    <col min="8193" max="8193" width="8.88671875" style="34" customWidth="1"/>
    <col min="8194" max="8195" width="9.109375" style="34" customWidth="1"/>
    <col min="8196" max="8196" width="13.44140625" style="34" customWidth="1"/>
    <col min="8197" max="8197" width="9" style="34"/>
    <col min="8198" max="8198" width="10.6640625" style="34" customWidth="1"/>
    <col min="8199" max="8202" width="10.5546875" style="34" customWidth="1"/>
    <col min="8203" max="8204" width="9" style="34"/>
    <col min="8205" max="8205" width="10.33203125" style="34" customWidth="1"/>
    <col min="8206" max="8206" width="10.5546875" style="34" customWidth="1"/>
    <col min="8207" max="8448" width="9" style="34"/>
    <col min="8449" max="8449" width="8.88671875" style="34" customWidth="1"/>
    <col min="8450" max="8451" width="9.109375" style="34" customWidth="1"/>
    <col min="8452" max="8452" width="13.44140625" style="34" customWidth="1"/>
    <col min="8453" max="8453" width="9" style="34"/>
    <col min="8454" max="8454" width="10.6640625" style="34" customWidth="1"/>
    <col min="8455" max="8458" width="10.5546875" style="34" customWidth="1"/>
    <col min="8459" max="8460" width="9" style="34"/>
    <col min="8461" max="8461" width="10.33203125" style="34" customWidth="1"/>
    <col min="8462" max="8462" width="10.5546875" style="34" customWidth="1"/>
    <col min="8463" max="8704" width="9" style="34"/>
    <col min="8705" max="8705" width="8.88671875" style="34" customWidth="1"/>
    <col min="8706" max="8707" width="9.109375" style="34" customWidth="1"/>
    <col min="8708" max="8708" width="13.44140625" style="34" customWidth="1"/>
    <col min="8709" max="8709" width="9" style="34"/>
    <col min="8710" max="8710" width="10.6640625" style="34" customWidth="1"/>
    <col min="8711" max="8714" width="10.5546875" style="34" customWidth="1"/>
    <col min="8715" max="8716" width="9" style="34"/>
    <col min="8717" max="8717" width="10.33203125" style="34" customWidth="1"/>
    <col min="8718" max="8718" width="10.5546875" style="34" customWidth="1"/>
    <col min="8719" max="8960" width="9" style="34"/>
    <col min="8961" max="8961" width="8.88671875" style="34" customWidth="1"/>
    <col min="8962" max="8963" width="9.109375" style="34" customWidth="1"/>
    <col min="8964" max="8964" width="13.44140625" style="34" customWidth="1"/>
    <col min="8965" max="8965" width="9" style="34"/>
    <col min="8966" max="8966" width="10.6640625" style="34" customWidth="1"/>
    <col min="8967" max="8970" width="10.5546875" style="34" customWidth="1"/>
    <col min="8971" max="8972" width="9" style="34"/>
    <col min="8973" max="8973" width="10.33203125" style="34" customWidth="1"/>
    <col min="8974" max="8974" width="10.5546875" style="34" customWidth="1"/>
    <col min="8975" max="9216" width="9" style="34"/>
    <col min="9217" max="9217" width="8.88671875" style="34" customWidth="1"/>
    <col min="9218" max="9219" width="9.109375" style="34" customWidth="1"/>
    <col min="9220" max="9220" width="13.44140625" style="34" customWidth="1"/>
    <col min="9221" max="9221" width="9" style="34"/>
    <col min="9222" max="9222" width="10.6640625" style="34" customWidth="1"/>
    <col min="9223" max="9226" width="10.5546875" style="34" customWidth="1"/>
    <col min="9227" max="9228" width="9" style="34"/>
    <col min="9229" max="9229" width="10.33203125" style="34" customWidth="1"/>
    <col min="9230" max="9230" width="10.5546875" style="34" customWidth="1"/>
    <col min="9231" max="9472" width="9" style="34"/>
    <col min="9473" max="9473" width="8.88671875" style="34" customWidth="1"/>
    <col min="9474" max="9475" width="9.109375" style="34" customWidth="1"/>
    <col min="9476" max="9476" width="13.44140625" style="34" customWidth="1"/>
    <col min="9477" max="9477" width="9" style="34"/>
    <col min="9478" max="9478" width="10.6640625" style="34" customWidth="1"/>
    <col min="9479" max="9482" width="10.5546875" style="34" customWidth="1"/>
    <col min="9483" max="9484" width="9" style="34"/>
    <col min="9485" max="9485" width="10.33203125" style="34" customWidth="1"/>
    <col min="9486" max="9486" width="10.5546875" style="34" customWidth="1"/>
    <col min="9487" max="9728" width="9" style="34"/>
    <col min="9729" max="9729" width="8.88671875" style="34" customWidth="1"/>
    <col min="9730" max="9731" width="9.109375" style="34" customWidth="1"/>
    <col min="9732" max="9732" width="13.44140625" style="34" customWidth="1"/>
    <col min="9733" max="9733" width="9" style="34"/>
    <col min="9734" max="9734" width="10.6640625" style="34" customWidth="1"/>
    <col min="9735" max="9738" width="10.5546875" style="34" customWidth="1"/>
    <col min="9739" max="9740" width="9" style="34"/>
    <col min="9741" max="9741" width="10.33203125" style="34" customWidth="1"/>
    <col min="9742" max="9742" width="10.5546875" style="34" customWidth="1"/>
    <col min="9743" max="9984" width="9" style="34"/>
    <col min="9985" max="9985" width="8.88671875" style="34" customWidth="1"/>
    <col min="9986" max="9987" width="9.109375" style="34" customWidth="1"/>
    <col min="9988" max="9988" width="13.44140625" style="34" customWidth="1"/>
    <col min="9989" max="9989" width="9" style="34"/>
    <col min="9990" max="9990" width="10.6640625" style="34" customWidth="1"/>
    <col min="9991" max="9994" width="10.5546875" style="34" customWidth="1"/>
    <col min="9995" max="9996" width="9" style="34"/>
    <col min="9997" max="9997" width="10.33203125" style="34" customWidth="1"/>
    <col min="9998" max="9998" width="10.5546875" style="34" customWidth="1"/>
    <col min="9999" max="10240" width="9" style="34"/>
    <col min="10241" max="10241" width="8.88671875" style="34" customWidth="1"/>
    <col min="10242" max="10243" width="9.109375" style="34" customWidth="1"/>
    <col min="10244" max="10244" width="13.44140625" style="34" customWidth="1"/>
    <col min="10245" max="10245" width="9" style="34"/>
    <col min="10246" max="10246" width="10.6640625" style="34" customWidth="1"/>
    <col min="10247" max="10250" width="10.5546875" style="34" customWidth="1"/>
    <col min="10251" max="10252" width="9" style="34"/>
    <col min="10253" max="10253" width="10.33203125" style="34" customWidth="1"/>
    <col min="10254" max="10254" width="10.5546875" style="34" customWidth="1"/>
    <col min="10255" max="10496" width="9" style="34"/>
    <col min="10497" max="10497" width="8.88671875" style="34" customWidth="1"/>
    <col min="10498" max="10499" width="9.109375" style="34" customWidth="1"/>
    <col min="10500" max="10500" width="13.44140625" style="34" customWidth="1"/>
    <col min="10501" max="10501" width="9" style="34"/>
    <col min="10502" max="10502" width="10.6640625" style="34" customWidth="1"/>
    <col min="10503" max="10506" width="10.5546875" style="34" customWidth="1"/>
    <col min="10507" max="10508" width="9" style="34"/>
    <col min="10509" max="10509" width="10.33203125" style="34" customWidth="1"/>
    <col min="10510" max="10510" width="10.5546875" style="34" customWidth="1"/>
    <col min="10511" max="10752" width="9" style="34"/>
    <col min="10753" max="10753" width="8.88671875" style="34" customWidth="1"/>
    <col min="10754" max="10755" width="9.109375" style="34" customWidth="1"/>
    <col min="10756" max="10756" width="13.44140625" style="34" customWidth="1"/>
    <col min="10757" max="10757" width="9" style="34"/>
    <col min="10758" max="10758" width="10.6640625" style="34" customWidth="1"/>
    <col min="10759" max="10762" width="10.5546875" style="34" customWidth="1"/>
    <col min="10763" max="10764" width="9" style="34"/>
    <col min="10765" max="10765" width="10.33203125" style="34" customWidth="1"/>
    <col min="10766" max="10766" width="10.5546875" style="34" customWidth="1"/>
    <col min="10767" max="11008" width="9" style="34"/>
    <col min="11009" max="11009" width="8.88671875" style="34" customWidth="1"/>
    <col min="11010" max="11011" width="9.109375" style="34" customWidth="1"/>
    <col min="11012" max="11012" width="13.44140625" style="34" customWidth="1"/>
    <col min="11013" max="11013" width="9" style="34"/>
    <col min="11014" max="11014" width="10.6640625" style="34" customWidth="1"/>
    <col min="11015" max="11018" width="10.5546875" style="34" customWidth="1"/>
    <col min="11019" max="11020" width="9" style="34"/>
    <col min="11021" max="11021" width="10.33203125" style="34" customWidth="1"/>
    <col min="11022" max="11022" width="10.5546875" style="34" customWidth="1"/>
    <col min="11023" max="11264" width="9" style="34"/>
    <col min="11265" max="11265" width="8.88671875" style="34" customWidth="1"/>
    <col min="11266" max="11267" width="9.109375" style="34" customWidth="1"/>
    <col min="11268" max="11268" width="13.44140625" style="34" customWidth="1"/>
    <col min="11269" max="11269" width="9" style="34"/>
    <col min="11270" max="11270" width="10.6640625" style="34" customWidth="1"/>
    <col min="11271" max="11274" width="10.5546875" style="34" customWidth="1"/>
    <col min="11275" max="11276" width="9" style="34"/>
    <col min="11277" max="11277" width="10.33203125" style="34" customWidth="1"/>
    <col min="11278" max="11278" width="10.5546875" style="34" customWidth="1"/>
    <col min="11279" max="11520" width="9" style="34"/>
    <col min="11521" max="11521" width="8.88671875" style="34" customWidth="1"/>
    <col min="11522" max="11523" width="9.109375" style="34" customWidth="1"/>
    <col min="11524" max="11524" width="13.44140625" style="34" customWidth="1"/>
    <col min="11525" max="11525" width="9" style="34"/>
    <col min="11526" max="11526" width="10.6640625" style="34" customWidth="1"/>
    <col min="11527" max="11530" width="10.5546875" style="34" customWidth="1"/>
    <col min="11531" max="11532" width="9" style="34"/>
    <col min="11533" max="11533" width="10.33203125" style="34" customWidth="1"/>
    <col min="11534" max="11534" width="10.5546875" style="34" customWidth="1"/>
    <col min="11535" max="11776" width="9" style="34"/>
    <col min="11777" max="11777" width="8.88671875" style="34" customWidth="1"/>
    <col min="11778" max="11779" width="9.109375" style="34" customWidth="1"/>
    <col min="11780" max="11780" width="13.44140625" style="34" customWidth="1"/>
    <col min="11781" max="11781" width="9" style="34"/>
    <col min="11782" max="11782" width="10.6640625" style="34" customWidth="1"/>
    <col min="11783" max="11786" width="10.5546875" style="34" customWidth="1"/>
    <col min="11787" max="11788" width="9" style="34"/>
    <col min="11789" max="11789" width="10.33203125" style="34" customWidth="1"/>
    <col min="11790" max="11790" width="10.5546875" style="34" customWidth="1"/>
    <col min="11791" max="12032" width="9" style="34"/>
    <col min="12033" max="12033" width="8.88671875" style="34" customWidth="1"/>
    <col min="12034" max="12035" width="9.109375" style="34" customWidth="1"/>
    <col min="12036" max="12036" width="13.44140625" style="34" customWidth="1"/>
    <col min="12037" max="12037" width="9" style="34"/>
    <col min="12038" max="12038" width="10.6640625" style="34" customWidth="1"/>
    <col min="12039" max="12042" width="10.5546875" style="34" customWidth="1"/>
    <col min="12043" max="12044" width="9" style="34"/>
    <col min="12045" max="12045" width="10.33203125" style="34" customWidth="1"/>
    <col min="12046" max="12046" width="10.5546875" style="34" customWidth="1"/>
    <col min="12047" max="12288" width="9" style="34"/>
    <col min="12289" max="12289" width="8.88671875" style="34" customWidth="1"/>
    <col min="12290" max="12291" width="9.109375" style="34" customWidth="1"/>
    <col min="12292" max="12292" width="13.44140625" style="34" customWidth="1"/>
    <col min="12293" max="12293" width="9" style="34"/>
    <col min="12294" max="12294" width="10.6640625" style="34" customWidth="1"/>
    <col min="12295" max="12298" width="10.5546875" style="34" customWidth="1"/>
    <col min="12299" max="12300" width="9" style="34"/>
    <col min="12301" max="12301" width="10.33203125" style="34" customWidth="1"/>
    <col min="12302" max="12302" width="10.5546875" style="34" customWidth="1"/>
    <col min="12303" max="12544" width="9" style="34"/>
    <col min="12545" max="12545" width="8.88671875" style="34" customWidth="1"/>
    <col min="12546" max="12547" width="9.109375" style="34" customWidth="1"/>
    <col min="12548" max="12548" width="13.44140625" style="34" customWidth="1"/>
    <col min="12549" max="12549" width="9" style="34"/>
    <col min="12550" max="12550" width="10.6640625" style="34" customWidth="1"/>
    <col min="12551" max="12554" width="10.5546875" style="34" customWidth="1"/>
    <col min="12555" max="12556" width="9" style="34"/>
    <col min="12557" max="12557" width="10.33203125" style="34" customWidth="1"/>
    <col min="12558" max="12558" width="10.5546875" style="34" customWidth="1"/>
    <col min="12559" max="12800" width="9" style="34"/>
    <col min="12801" max="12801" width="8.88671875" style="34" customWidth="1"/>
    <col min="12802" max="12803" width="9.109375" style="34" customWidth="1"/>
    <col min="12804" max="12804" width="13.44140625" style="34" customWidth="1"/>
    <col min="12805" max="12805" width="9" style="34"/>
    <col min="12806" max="12806" width="10.6640625" style="34" customWidth="1"/>
    <col min="12807" max="12810" width="10.5546875" style="34" customWidth="1"/>
    <col min="12811" max="12812" width="9" style="34"/>
    <col min="12813" max="12813" width="10.33203125" style="34" customWidth="1"/>
    <col min="12814" max="12814" width="10.5546875" style="34" customWidth="1"/>
    <col min="12815" max="13056" width="9" style="34"/>
    <col min="13057" max="13057" width="8.88671875" style="34" customWidth="1"/>
    <col min="13058" max="13059" width="9.109375" style="34" customWidth="1"/>
    <col min="13060" max="13060" width="13.44140625" style="34" customWidth="1"/>
    <col min="13061" max="13061" width="9" style="34"/>
    <col min="13062" max="13062" width="10.6640625" style="34" customWidth="1"/>
    <col min="13063" max="13066" width="10.5546875" style="34" customWidth="1"/>
    <col min="13067" max="13068" width="9" style="34"/>
    <col min="13069" max="13069" width="10.33203125" style="34" customWidth="1"/>
    <col min="13070" max="13070" width="10.5546875" style="34" customWidth="1"/>
    <col min="13071" max="13312" width="9" style="34"/>
    <col min="13313" max="13313" width="8.88671875" style="34" customWidth="1"/>
    <col min="13314" max="13315" width="9.109375" style="34" customWidth="1"/>
    <col min="13316" max="13316" width="13.44140625" style="34" customWidth="1"/>
    <col min="13317" max="13317" width="9" style="34"/>
    <col min="13318" max="13318" width="10.6640625" style="34" customWidth="1"/>
    <col min="13319" max="13322" width="10.5546875" style="34" customWidth="1"/>
    <col min="13323" max="13324" width="9" style="34"/>
    <col min="13325" max="13325" width="10.33203125" style="34" customWidth="1"/>
    <col min="13326" max="13326" width="10.5546875" style="34" customWidth="1"/>
    <col min="13327" max="13568" width="9" style="34"/>
    <col min="13569" max="13569" width="8.88671875" style="34" customWidth="1"/>
    <col min="13570" max="13571" width="9.109375" style="34" customWidth="1"/>
    <col min="13572" max="13572" width="13.44140625" style="34" customWidth="1"/>
    <col min="13573" max="13573" width="9" style="34"/>
    <col min="13574" max="13574" width="10.6640625" style="34" customWidth="1"/>
    <col min="13575" max="13578" width="10.5546875" style="34" customWidth="1"/>
    <col min="13579" max="13580" width="9" style="34"/>
    <col min="13581" max="13581" width="10.33203125" style="34" customWidth="1"/>
    <col min="13582" max="13582" width="10.5546875" style="34" customWidth="1"/>
    <col min="13583" max="13824" width="9" style="34"/>
    <col min="13825" max="13825" width="8.88671875" style="34" customWidth="1"/>
    <col min="13826" max="13827" width="9.109375" style="34" customWidth="1"/>
    <col min="13828" max="13828" width="13.44140625" style="34" customWidth="1"/>
    <col min="13829" max="13829" width="9" style="34"/>
    <col min="13830" max="13830" width="10.6640625" style="34" customWidth="1"/>
    <col min="13831" max="13834" width="10.5546875" style="34" customWidth="1"/>
    <col min="13835" max="13836" width="9" style="34"/>
    <col min="13837" max="13837" width="10.33203125" style="34" customWidth="1"/>
    <col min="13838" max="13838" width="10.5546875" style="34" customWidth="1"/>
    <col min="13839" max="14080" width="9" style="34"/>
    <col min="14081" max="14081" width="8.88671875" style="34" customWidth="1"/>
    <col min="14082" max="14083" width="9.109375" style="34" customWidth="1"/>
    <col min="14084" max="14084" width="13.44140625" style="34" customWidth="1"/>
    <col min="14085" max="14085" width="9" style="34"/>
    <col min="14086" max="14086" width="10.6640625" style="34" customWidth="1"/>
    <col min="14087" max="14090" width="10.5546875" style="34" customWidth="1"/>
    <col min="14091" max="14092" width="9" style="34"/>
    <col min="14093" max="14093" width="10.33203125" style="34" customWidth="1"/>
    <col min="14094" max="14094" width="10.5546875" style="34" customWidth="1"/>
    <col min="14095" max="14336" width="9" style="34"/>
    <col min="14337" max="14337" width="8.88671875" style="34" customWidth="1"/>
    <col min="14338" max="14339" width="9.109375" style="34" customWidth="1"/>
    <col min="14340" max="14340" width="13.44140625" style="34" customWidth="1"/>
    <col min="14341" max="14341" width="9" style="34"/>
    <col min="14342" max="14342" width="10.6640625" style="34" customWidth="1"/>
    <col min="14343" max="14346" width="10.5546875" style="34" customWidth="1"/>
    <col min="14347" max="14348" width="9" style="34"/>
    <col min="14349" max="14349" width="10.33203125" style="34" customWidth="1"/>
    <col min="14350" max="14350" width="10.5546875" style="34" customWidth="1"/>
    <col min="14351" max="14592" width="9" style="34"/>
    <col min="14593" max="14593" width="8.88671875" style="34" customWidth="1"/>
    <col min="14594" max="14595" width="9.109375" style="34" customWidth="1"/>
    <col min="14596" max="14596" width="13.44140625" style="34" customWidth="1"/>
    <col min="14597" max="14597" width="9" style="34"/>
    <col min="14598" max="14598" width="10.6640625" style="34" customWidth="1"/>
    <col min="14599" max="14602" width="10.5546875" style="34" customWidth="1"/>
    <col min="14603" max="14604" width="9" style="34"/>
    <col min="14605" max="14605" width="10.33203125" style="34" customWidth="1"/>
    <col min="14606" max="14606" width="10.5546875" style="34" customWidth="1"/>
    <col min="14607" max="14848" width="9" style="34"/>
    <col min="14849" max="14849" width="8.88671875" style="34" customWidth="1"/>
    <col min="14850" max="14851" width="9.109375" style="34" customWidth="1"/>
    <col min="14852" max="14852" width="13.44140625" style="34" customWidth="1"/>
    <col min="14853" max="14853" width="9" style="34"/>
    <col min="14854" max="14854" width="10.6640625" style="34" customWidth="1"/>
    <col min="14855" max="14858" width="10.5546875" style="34" customWidth="1"/>
    <col min="14859" max="14860" width="9" style="34"/>
    <col min="14861" max="14861" width="10.33203125" style="34" customWidth="1"/>
    <col min="14862" max="14862" width="10.5546875" style="34" customWidth="1"/>
    <col min="14863" max="15104" width="9" style="34"/>
    <col min="15105" max="15105" width="8.88671875" style="34" customWidth="1"/>
    <col min="15106" max="15107" width="9.109375" style="34" customWidth="1"/>
    <col min="15108" max="15108" width="13.44140625" style="34" customWidth="1"/>
    <col min="15109" max="15109" width="9" style="34"/>
    <col min="15110" max="15110" width="10.6640625" style="34" customWidth="1"/>
    <col min="15111" max="15114" width="10.5546875" style="34" customWidth="1"/>
    <col min="15115" max="15116" width="9" style="34"/>
    <col min="15117" max="15117" width="10.33203125" style="34" customWidth="1"/>
    <col min="15118" max="15118" width="10.5546875" style="34" customWidth="1"/>
    <col min="15119" max="15360" width="9" style="34"/>
    <col min="15361" max="15361" width="8.88671875" style="34" customWidth="1"/>
    <col min="15362" max="15363" width="9.109375" style="34" customWidth="1"/>
    <col min="15364" max="15364" width="13.44140625" style="34" customWidth="1"/>
    <col min="15365" max="15365" width="9" style="34"/>
    <col min="15366" max="15366" width="10.6640625" style="34" customWidth="1"/>
    <col min="15367" max="15370" width="10.5546875" style="34" customWidth="1"/>
    <col min="15371" max="15372" width="9" style="34"/>
    <col min="15373" max="15373" width="10.33203125" style="34" customWidth="1"/>
    <col min="15374" max="15374" width="10.5546875" style="34" customWidth="1"/>
    <col min="15375" max="15616" width="9" style="34"/>
    <col min="15617" max="15617" width="8.88671875" style="34" customWidth="1"/>
    <col min="15618" max="15619" width="9.109375" style="34" customWidth="1"/>
    <col min="15620" max="15620" width="13.44140625" style="34" customWidth="1"/>
    <col min="15621" max="15621" width="9" style="34"/>
    <col min="15622" max="15622" width="10.6640625" style="34" customWidth="1"/>
    <col min="15623" max="15626" width="10.5546875" style="34" customWidth="1"/>
    <col min="15627" max="15628" width="9" style="34"/>
    <col min="15629" max="15629" width="10.33203125" style="34" customWidth="1"/>
    <col min="15630" max="15630" width="10.5546875" style="34" customWidth="1"/>
    <col min="15631" max="15872" width="9" style="34"/>
    <col min="15873" max="15873" width="8.88671875" style="34" customWidth="1"/>
    <col min="15874" max="15875" width="9.109375" style="34" customWidth="1"/>
    <col min="15876" max="15876" width="13.44140625" style="34" customWidth="1"/>
    <col min="15877" max="15877" width="9" style="34"/>
    <col min="15878" max="15878" width="10.6640625" style="34" customWidth="1"/>
    <col min="15879" max="15882" width="10.5546875" style="34" customWidth="1"/>
    <col min="15883" max="15884" width="9" style="34"/>
    <col min="15885" max="15885" width="10.33203125" style="34" customWidth="1"/>
    <col min="15886" max="15886" width="10.5546875" style="34" customWidth="1"/>
    <col min="15887" max="16128" width="9" style="34"/>
    <col min="16129" max="16129" width="8.88671875" style="34" customWidth="1"/>
    <col min="16130" max="16131" width="9.109375" style="34" customWidth="1"/>
    <col min="16132" max="16132" width="13.44140625" style="34" customWidth="1"/>
    <col min="16133" max="16133" width="9" style="34"/>
    <col min="16134" max="16134" width="10.6640625" style="34" customWidth="1"/>
    <col min="16135" max="16138" width="10.5546875" style="34" customWidth="1"/>
    <col min="16139" max="16140" width="9" style="34"/>
    <col min="16141" max="16141" width="10.33203125" style="34" customWidth="1"/>
    <col min="16142" max="16142" width="10.5546875" style="34" customWidth="1"/>
    <col min="16143" max="16384" width="9" style="34"/>
  </cols>
  <sheetData>
    <row r="1" spans="1:17" x14ac:dyDescent="0.3">
      <c r="L1" s="35" t="s">
        <v>0</v>
      </c>
      <c r="M1" s="36"/>
    </row>
    <row r="2" spans="1:17" x14ac:dyDescent="0.3">
      <c r="L2" s="35" t="s">
        <v>32</v>
      </c>
      <c r="M2" s="36"/>
    </row>
    <row r="3" spans="1:17" x14ac:dyDescent="0.3">
      <c r="L3" s="35" t="s">
        <v>33</v>
      </c>
      <c r="M3" s="36"/>
    </row>
    <row r="4" spans="1:17" ht="15.6" x14ac:dyDescent="0.3">
      <c r="G4" s="222" t="s">
        <v>2</v>
      </c>
      <c r="H4" s="222"/>
      <c r="I4" s="222"/>
      <c r="J4" s="222"/>
      <c r="K4" s="37"/>
      <c r="L4" s="37"/>
      <c r="M4" s="37"/>
    </row>
    <row r="5" spans="1:17" ht="16.2" thickBot="1" x14ac:dyDescent="0.35">
      <c r="G5" s="223" t="s">
        <v>940</v>
      </c>
      <c r="H5" s="223"/>
      <c r="I5" s="223"/>
      <c r="J5" s="223"/>
      <c r="K5" s="37"/>
      <c r="L5" s="37"/>
      <c r="M5" s="37"/>
    </row>
    <row r="7" spans="1:17" ht="16.2" thickBot="1" x14ac:dyDescent="0.35">
      <c r="A7" s="219" t="s">
        <v>34</v>
      </c>
      <c r="B7" s="219"/>
      <c r="C7" s="224" t="s">
        <v>113</v>
      </c>
      <c r="D7" s="224"/>
      <c r="E7" s="38"/>
      <c r="F7" s="38"/>
      <c r="G7" s="38"/>
      <c r="H7" s="38"/>
      <c r="I7" s="38"/>
      <c r="J7" s="38"/>
      <c r="K7" s="38"/>
      <c r="L7" s="38"/>
      <c r="O7" s="225" t="s">
        <v>1</v>
      </c>
      <c r="P7" s="225"/>
      <c r="Q7" s="38"/>
    </row>
    <row r="8" spans="1:17" ht="15.6" x14ac:dyDescent="0.3">
      <c r="A8" s="38"/>
      <c r="B8" s="38"/>
      <c r="C8" s="38"/>
      <c r="D8" s="38"/>
      <c r="E8" s="38"/>
      <c r="F8" s="38"/>
      <c r="G8" s="38"/>
      <c r="H8" s="38"/>
      <c r="I8" s="38"/>
      <c r="J8" s="38"/>
      <c r="K8" s="38"/>
      <c r="L8" s="38"/>
      <c r="M8" s="38"/>
      <c r="N8" s="38"/>
      <c r="O8" s="38"/>
      <c r="P8" s="38"/>
      <c r="Q8" s="38"/>
    </row>
    <row r="9" spans="1:17" ht="15.6" x14ac:dyDescent="0.3">
      <c r="A9" s="219" t="s">
        <v>36</v>
      </c>
      <c r="B9" s="219"/>
      <c r="C9" s="167" t="s">
        <v>68</v>
      </c>
      <c r="D9" s="167"/>
      <c r="E9" s="167"/>
      <c r="F9" s="167"/>
      <c r="G9" s="219" t="s">
        <v>37</v>
      </c>
      <c r="H9" s="219"/>
      <c r="I9" s="212" t="s">
        <v>142</v>
      </c>
      <c r="J9" s="212"/>
      <c r="K9" s="212"/>
      <c r="L9" s="212"/>
      <c r="M9" s="221" t="s">
        <v>38</v>
      </c>
      <c r="N9" s="221"/>
      <c r="O9" s="212" t="s">
        <v>39</v>
      </c>
      <c r="P9" s="212"/>
      <c r="Q9" s="38"/>
    </row>
    <row r="10" spans="1:17" ht="15.6" x14ac:dyDescent="0.3">
      <c r="B10" s="35"/>
      <c r="C10" s="213" t="s">
        <v>3</v>
      </c>
      <c r="D10" s="213"/>
      <c r="E10" s="213"/>
      <c r="F10" s="213"/>
      <c r="H10" s="35"/>
      <c r="I10" s="213" t="s">
        <v>3</v>
      </c>
      <c r="J10" s="213"/>
      <c r="K10" s="213"/>
      <c r="L10" s="213"/>
      <c r="M10" s="38"/>
      <c r="N10" s="38"/>
      <c r="O10" s="38"/>
      <c r="P10" s="38"/>
      <c r="Q10" s="38"/>
    </row>
    <row r="11" spans="1:17" ht="15" customHeight="1" x14ac:dyDescent="0.3">
      <c r="A11" s="208" t="s">
        <v>4</v>
      </c>
      <c r="B11" s="208"/>
      <c r="C11" s="208"/>
      <c r="D11" s="209" t="s">
        <v>143</v>
      </c>
      <c r="E11" s="214"/>
      <c r="F11" s="214"/>
      <c r="G11" s="214"/>
      <c r="H11" s="214"/>
      <c r="I11" s="214"/>
      <c r="J11" s="214"/>
      <c r="K11" s="215" t="s">
        <v>5</v>
      </c>
      <c r="L11" s="165" t="s">
        <v>70</v>
      </c>
      <c r="M11" s="166"/>
      <c r="N11" s="166"/>
      <c r="O11" s="166"/>
      <c r="P11" s="166"/>
      <c r="Q11" s="39"/>
    </row>
    <row r="12" spans="1:17" ht="110.4" customHeight="1" x14ac:dyDescent="0.3">
      <c r="A12" s="208"/>
      <c r="B12" s="208"/>
      <c r="C12" s="208"/>
      <c r="D12" s="218" t="s">
        <v>60</v>
      </c>
      <c r="E12" s="218"/>
      <c r="F12" s="218"/>
      <c r="G12" s="218"/>
      <c r="H12" s="218"/>
      <c r="I12" s="218"/>
      <c r="J12" s="218"/>
      <c r="K12" s="215"/>
      <c r="L12" s="211" t="s">
        <v>61</v>
      </c>
      <c r="M12" s="211"/>
      <c r="N12" s="211"/>
      <c r="O12" s="211"/>
      <c r="P12" s="211"/>
      <c r="Q12" s="40"/>
    </row>
    <row r="13" spans="1:17" x14ac:dyDescent="0.3">
      <c r="A13" s="208" t="s">
        <v>7</v>
      </c>
      <c r="B13" s="208"/>
      <c r="C13" s="208"/>
      <c r="D13" s="209" t="s">
        <v>148</v>
      </c>
      <c r="E13" s="209"/>
      <c r="F13" s="209"/>
      <c r="G13" s="209"/>
      <c r="H13" s="209"/>
      <c r="I13" s="209"/>
      <c r="J13" s="209"/>
      <c r="K13" s="209"/>
      <c r="L13" s="209"/>
      <c r="M13" s="209"/>
      <c r="N13" s="209"/>
      <c r="O13" s="209"/>
      <c r="P13" s="209"/>
    </row>
    <row r="14" spans="1:17" ht="57.6" customHeight="1" x14ac:dyDescent="0.3">
      <c r="A14" s="208"/>
      <c r="B14" s="208"/>
      <c r="C14" s="208"/>
      <c r="D14" s="210" t="s">
        <v>62</v>
      </c>
      <c r="E14" s="210"/>
      <c r="F14" s="210"/>
      <c r="G14" s="210"/>
      <c r="H14" s="210"/>
      <c r="I14" s="210"/>
      <c r="J14" s="210"/>
      <c r="K14" s="210"/>
      <c r="L14" s="210"/>
      <c r="M14" s="210"/>
      <c r="N14" s="210"/>
      <c r="O14" s="210"/>
      <c r="P14" s="210"/>
    </row>
    <row r="15" spans="1:17" ht="14.4" customHeight="1" x14ac:dyDescent="0.3">
      <c r="A15" s="208" t="s">
        <v>8</v>
      </c>
      <c r="B15" s="208"/>
      <c r="C15" s="208"/>
      <c r="D15" s="209" t="s">
        <v>123</v>
      </c>
      <c r="E15" s="209"/>
      <c r="F15" s="209"/>
      <c r="G15" s="209"/>
      <c r="H15" s="209"/>
      <c r="I15" s="209"/>
      <c r="J15" s="209"/>
      <c r="K15" s="209"/>
      <c r="L15" s="209"/>
      <c r="M15" s="209"/>
      <c r="N15" s="209"/>
      <c r="O15" s="209"/>
      <c r="P15" s="209"/>
    </row>
    <row r="16" spans="1:17" ht="55.2" customHeight="1" x14ac:dyDescent="0.3">
      <c r="A16" s="208"/>
      <c r="B16" s="208"/>
      <c r="C16" s="208"/>
      <c r="D16" s="211" t="s">
        <v>63</v>
      </c>
      <c r="E16" s="211"/>
      <c r="F16" s="211"/>
      <c r="G16" s="211"/>
      <c r="H16" s="211"/>
      <c r="I16" s="211"/>
      <c r="J16" s="211"/>
      <c r="K16" s="211"/>
      <c r="L16" s="211"/>
      <c r="M16" s="211"/>
      <c r="N16" s="211"/>
      <c r="O16" s="211"/>
      <c r="P16" s="211"/>
    </row>
    <row r="17" spans="1:17" ht="30" customHeight="1" x14ac:dyDescent="0.3">
      <c r="A17" s="203" t="s">
        <v>9</v>
      </c>
      <c r="B17" s="203"/>
      <c r="C17" s="203"/>
      <c r="D17" s="204" t="s">
        <v>64</v>
      </c>
      <c r="E17" s="204"/>
      <c r="F17" s="204"/>
      <c r="G17" s="204"/>
      <c r="H17" s="205" t="s">
        <v>10</v>
      </c>
      <c r="I17" s="205"/>
      <c r="J17" s="205"/>
      <c r="K17" s="173" t="s">
        <v>137</v>
      </c>
      <c r="L17" s="173"/>
      <c r="M17" s="173"/>
      <c r="N17" s="173"/>
      <c r="O17" s="173"/>
      <c r="P17" s="173"/>
    </row>
    <row r="18" spans="1:17" ht="15.6" customHeight="1" x14ac:dyDescent="0.3">
      <c r="A18" s="203"/>
      <c r="B18" s="203"/>
      <c r="C18" s="203"/>
      <c r="D18" s="206" t="s">
        <v>11</v>
      </c>
      <c r="E18" s="206"/>
      <c r="F18" s="206"/>
      <c r="G18" s="206"/>
      <c r="H18" s="205"/>
      <c r="I18" s="205"/>
      <c r="J18" s="205"/>
      <c r="K18" s="207" t="s">
        <v>11</v>
      </c>
      <c r="L18" s="207"/>
      <c r="M18" s="207"/>
      <c r="N18" s="207"/>
      <c r="O18" s="207"/>
      <c r="P18" s="207"/>
    </row>
    <row r="19" spans="1:17" ht="28.2" customHeight="1" x14ac:dyDescent="0.3">
      <c r="A19" s="187" t="s">
        <v>40</v>
      </c>
      <c r="B19" s="188"/>
      <c r="C19" s="189" t="s">
        <v>668</v>
      </c>
      <c r="D19" s="189"/>
      <c r="E19" s="190" t="s">
        <v>41</v>
      </c>
      <c r="F19" s="190"/>
      <c r="G19" s="191" t="s">
        <v>941</v>
      </c>
      <c r="H19" s="191"/>
      <c r="I19" s="191"/>
      <c r="J19" s="190" t="s">
        <v>42</v>
      </c>
      <c r="K19" s="190"/>
      <c r="L19" s="190"/>
      <c r="M19" s="192" t="str">
        <f>LEFT(L11,SEARCH(" ",L11)-1)&amp;" "&amp;LEFT(MID(L11,SEARCH(" ",L11)+1,1))&amp;"."&amp;LEFT(MID(L11,SEARCH(" ",L11,SEARCH(" ",L11)+1)+1,1))&amp;"."</f>
        <v>Голуб І.Л.</v>
      </c>
      <c r="N19" s="192"/>
      <c r="O19" s="192"/>
      <c r="P19" s="192"/>
    </row>
    <row r="20" spans="1:17" ht="54.6" customHeight="1" x14ac:dyDescent="0.3">
      <c r="A20" s="41"/>
      <c r="B20" s="42"/>
      <c r="C20" s="193" t="s">
        <v>12</v>
      </c>
      <c r="D20" s="193"/>
      <c r="E20" s="42"/>
      <c r="F20" s="43"/>
      <c r="G20" s="194" t="s">
        <v>12</v>
      </c>
      <c r="H20" s="194"/>
      <c r="I20" s="194"/>
      <c r="J20" s="190"/>
      <c r="K20" s="190"/>
      <c r="L20" s="190"/>
      <c r="M20" s="195" t="s">
        <v>65</v>
      </c>
      <c r="N20" s="195"/>
      <c r="O20" s="195"/>
      <c r="P20" s="195"/>
    </row>
    <row r="21" spans="1:17" ht="31.2" customHeight="1" thickBot="1" x14ac:dyDescent="0.35">
      <c r="A21" s="196" t="s">
        <v>43</v>
      </c>
      <c r="B21" s="196"/>
      <c r="C21" s="196"/>
      <c r="D21" s="196"/>
      <c r="E21" s="196"/>
      <c r="F21" s="196"/>
      <c r="G21" s="197" t="s">
        <v>145</v>
      </c>
      <c r="H21" s="198"/>
      <c r="I21" s="198"/>
      <c r="J21" s="44"/>
      <c r="K21" s="45"/>
      <c r="L21" s="46">
        <f>M21+O38</f>
        <v>28.52</v>
      </c>
      <c r="M21" s="47">
        <v>15.2</v>
      </c>
      <c r="N21" s="48"/>
    </row>
    <row r="22" spans="1:17" ht="15.6" customHeight="1" x14ac:dyDescent="0.3">
      <c r="G22" s="199" t="s">
        <v>44</v>
      </c>
      <c r="H22" s="199"/>
      <c r="I22" s="199"/>
      <c r="J22" s="49"/>
      <c r="K22" s="36" t="s">
        <v>45</v>
      </c>
      <c r="M22" s="36"/>
      <c r="N22" s="36"/>
    </row>
    <row r="23" spans="1:17" ht="15.6" customHeight="1" x14ac:dyDescent="0.3">
      <c r="G23" s="49"/>
      <c r="H23" s="49"/>
      <c r="I23" s="49"/>
      <c r="J23" s="49"/>
      <c r="K23" s="36"/>
      <c r="M23" s="36"/>
      <c r="N23" s="36"/>
    </row>
    <row r="24" spans="1:17" x14ac:dyDescent="0.3">
      <c r="A24" s="200" t="s">
        <v>13</v>
      </c>
      <c r="B24" s="201"/>
      <c r="C24" s="201"/>
      <c r="D24" s="201"/>
      <c r="E24" s="202"/>
      <c r="F24" s="202"/>
      <c r="G24" s="202"/>
      <c r="H24" s="202"/>
      <c r="I24" s="202"/>
      <c r="J24" s="202"/>
      <c r="K24" s="202"/>
      <c r="L24" s="186" t="s">
        <v>66</v>
      </c>
      <c r="M24" s="186"/>
      <c r="N24" s="50"/>
      <c r="O24" s="51"/>
      <c r="P24" s="51"/>
    </row>
    <row r="25" spans="1:17" ht="15.6" customHeight="1" x14ac:dyDescent="0.3">
      <c r="A25" s="52"/>
      <c r="E25" s="180" t="s">
        <v>14</v>
      </c>
      <c r="F25" s="180"/>
      <c r="G25" s="180"/>
      <c r="H25" s="180"/>
      <c r="I25" s="180"/>
      <c r="J25" s="180"/>
      <c r="K25" s="180"/>
    </row>
    <row r="26" spans="1:17" ht="15.6" customHeight="1" x14ac:dyDescent="0.3">
      <c r="A26" s="181" t="s">
        <v>15</v>
      </c>
      <c r="B26" s="181"/>
      <c r="C26" s="181"/>
      <c r="D26" s="181"/>
      <c r="E26" s="182" t="s">
        <v>896</v>
      </c>
      <c r="F26" s="182"/>
      <c r="G26" s="182"/>
      <c r="H26" s="182"/>
      <c r="I26" s="182"/>
      <c r="J26" s="182"/>
      <c r="K26" s="182"/>
      <c r="L26" s="182"/>
      <c r="M26" s="182"/>
      <c r="N26" s="182"/>
      <c r="O26" s="182"/>
    </row>
    <row r="27" spans="1:17" ht="15.6" customHeight="1" x14ac:dyDescent="0.3">
      <c r="A27" s="53"/>
      <c r="B27" s="38"/>
      <c r="C27" s="38"/>
      <c r="D27" s="38"/>
      <c r="E27" s="38"/>
      <c r="F27" s="38"/>
      <c r="G27" s="38"/>
      <c r="H27" s="38"/>
      <c r="I27" s="38"/>
      <c r="J27" s="38"/>
      <c r="K27" s="38"/>
      <c r="L27" s="38"/>
      <c r="M27" s="38"/>
      <c r="N27" s="38"/>
    </row>
    <row r="28" spans="1:17" x14ac:dyDescent="0.3">
      <c r="N28" s="54" t="s">
        <v>46</v>
      </c>
      <c r="P28" s="54"/>
    </row>
    <row r="29" spans="1:17" ht="15.6" x14ac:dyDescent="0.3">
      <c r="H29" s="55"/>
      <c r="I29" s="55" t="s">
        <v>16</v>
      </c>
      <c r="J29" s="55"/>
    </row>
    <row r="30" spans="1:17" ht="111.6" customHeight="1" x14ac:dyDescent="0.3">
      <c r="B30" s="56" t="s">
        <v>47</v>
      </c>
      <c r="C30" s="183" t="s">
        <v>48</v>
      </c>
      <c r="D30" s="183"/>
      <c r="E30" s="183"/>
      <c r="F30" s="56" t="s">
        <v>49</v>
      </c>
      <c r="G30" s="56" t="s">
        <v>50</v>
      </c>
      <c r="H30" s="56" t="s">
        <v>51</v>
      </c>
      <c r="I30" s="56" t="s">
        <v>52</v>
      </c>
      <c r="J30" s="56" t="s">
        <v>17</v>
      </c>
      <c r="K30" s="56" t="s">
        <v>18</v>
      </c>
      <c r="L30" s="56" t="s">
        <v>19</v>
      </c>
      <c r="M30" s="56" t="s">
        <v>20</v>
      </c>
      <c r="N30" s="56" t="s">
        <v>21</v>
      </c>
      <c r="O30" s="56" t="s">
        <v>25</v>
      </c>
    </row>
    <row r="31" spans="1:17" x14ac:dyDescent="0.3">
      <c r="B31" s="57">
        <v>1</v>
      </c>
      <c r="C31" s="174">
        <v>2</v>
      </c>
      <c r="D31" s="174"/>
      <c r="E31" s="174"/>
      <c r="F31" s="57">
        <v>3</v>
      </c>
      <c r="G31" s="57">
        <v>4</v>
      </c>
      <c r="H31" s="57"/>
      <c r="I31" s="57">
        <v>5</v>
      </c>
      <c r="J31" s="57">
        <v>6</v>
      </c>
      <c r="K31" s="57">
        <v>7</v>
      </c>
      <c r="L31" s="57">
        <v>8</v>
      </c>
      <c r="M31" s="57">
        <v>9</v>
      </c>
      <c r="N31" s="57">
        <v>10</v>
      </c>
      <c r="O31" s="57">
        <v>11</v>
      </c>
    </row>
    <row r="32" spans="1:17" s="58" customFormat="1" ht="26.4" customHeight="1" x14ac:dyDescent="0.25">
      <c r="B32" s="59">
        <v>1</v>
      </c>
      <c r="C32" s="184" t="s">
        <v>897</v>
      </c>
      <c r="D32" s="184"/>
      <c r="E32" s="184"/>
      <c r="F32" s="59" t="s">
        <v>6</v>
      </c>
      <c r="G32" s="59" t="s">
        <v>6</v>
      </c>
      <c r="H32" s="59" t="s">
        <v>6</v>
      </c>
      <c r="I32" s="59" t="s">
        <v>22</v>
      </c>
      <c r="J32" s="59">
        <v>180</v>
      </c>
      <c r="K32" s="59"/>
      <c r="L32" s="59"/>
      <c r="M32" s="59"/>
      <c r="N32" s="59"/>
      <c r="O32" s="59">
        <v>13.32</v>
      </c>
      <c r="P32" s="60"/>
      <c r="Q32" s="60"/>
    </row>
    <row r="33" spans="1:15" s="58" customFormat="1" ht="13.2" x14ac:dyDescent="0.25">
      <c r="B33" s="61"/>
      <c r="C33" s="184"/>
      <c r="D33" s="184"/>
      <c r="E33" s="184"/>
      <c r="F33" s="59"/>
      <c r="G33" s="59"/>
      <c r="H33" s="59"/>
      <c r="I33" s="59"/>
      <c r="J33" s="59"/>
      <c r="K33" s="62"/>
      <c r="L33" s="62"/>
      <c r="M33" s="62"/>
      <c r="N33" s="62"/>
      <c r="O33" s="61"/>
    </row>
    <row r="34" spans="1:15" s="58" customFormat="1" ht="13.2" x14ac:dyDescent="0.25">
      <c r="B34" s="62"/>
      <c r="C34" s="185"/>
      <c r="D34" s="185"/>
      <c r="E34" s="185"/>
      <c r="F34" s="59"/>
      <c r="G34" s="59"/>
      <c r="H34" s="59"/>
      <c r="I34" s="59"/>
      <c r="J34" s="59"/>
      <c r="K34" s="62"/>
      <c r="L34" s="62"/>
      <c r="M34" s="62"/>
      <c r="N34" s="62"/>
      <c r="O34" s="61"/>
    </row>
    <row r="35" spans="1:15" s="58" customFormat="1" ht="13.2" x14ac:dyDescent="0.25">
      <c r="B35" s="62"/>
      <c r="C35" s="185"/>
      <c r="D35" s="185"/>
      <c r="E35" s="185"/>
      <c r="F35" s="59"/>
      <c r="G35" s="59"/>
      <c r="H35" s="59"/>
      <c r="I35" s="62"/>
      <c r="J35" s="61"/>
      <c r="K35" s="62"/>
      <c r="L35" s="62"/>
      <c r="M35" s="62"/>
      <c r="N35" s="62"/>
      <c r="O35" s="61"/>
    </row>
    <row r="36" spans="1:15" s="58" customFormat="1" ht="13.2" x14ac:dyDescent="0.25">
      <c r="B36" s="62"/>
      <c r="C36" s="185"/>
      <c r="D36" s="185"/>
      <c r="E36" s="185"/>
      <c r="F36" s="59"/>
      <c r="G36" s="59"/>
      <c r="H36" s="59"/>
      <c r="I36" s="62"/>
      <c r="J36" s="61"/>
      <c r="K36" s="62"/>
      <c r="L36" s="62"/>
      <c r="M36" s="62"/>
      <c r="N36" s="62"/>
      <c r="O36" s="61"/>
    </row>
    <row r="37" spans="1:15" s="58" customFormat="1" ht="13.2" x14ac:dyDescent="0.25">
      <c r="B37" s="62"/>
      <c r="C37" s="185"/>
      <c r="D37" s="185"/>
      <c r="E37" s="185"/>
      <c r="F37" s="59"/>
      <c r="G37" s="59"/>
      <c r="H37" s="59"/>
      <c r="I37" s="62"/>
      <c r="J37" s="61"/>
      <c r="K37" s="62"/>
      <c r="L37" s="62"/>
      <c r="M37" s="62"/>
      <c r="N37" s="62"/>
      <c r="O37" s="61"/>
    </row>
    <row r="38" spans="1:15" s="58" customFormat="1" ht="13.2" x14ac:dyDescent="0.25">
      <c r="B38" s="179" t="s">
        <v>53</v>
      </c>
      <c r="C38" s="179"/>
      <c r="D38" s="179"/>
      <c r="E38" s="179"/>
      <c r="F38" s="59" t="s">
        <v>6</v>
      </c>
      <c r="G38" s="59" t="s">
        <v>6</v>
      </c>
      <c r="H38" s="59" t="s">
        <v>6</v>
      </c>
      <c r="I38" s="61" t="s">
        <v>22</v>
      </c>
      <c r="J38" s="61">
        <f>SUM(J32:J37)</f>
        <v>180</v>
      </c>
      <c r="K38" s="62"/>
      <c r="L38" s="62"/>
      <c r="M38" s="62"/>
      <c r="N38" s="62"/>
      <c r="O38" s="61">
        <f>SUM(O32:O37)</f>
        <v>13.32</v>
      </c>
    </row>
    <row r="40" spans="1:15" ht="79.2" customHeight="1" x14ac:dyDescent="0.3">
      <c r="A40" s="175" t="s">
        <v>566</v>
      </c>
      <c r="B40" s="176"/>
      <c r="C40" s="176"/>
      <c r="D40" s="176"/>
      <c r="E40" s="176"/>
      <c r="F40" s="176"/>
      <c r="I40" s="177" t="s">
        <v>55</v>
      </c>
      <c r="J40" s="177"/>
      <c r="K40" s="177"/>
      <c r="L40" s="177"/>
      <c r="M40" s="177"/>
      <c r="N40" s="177"/>
    </row>
    <row r="41" spans="1:15" ht="15.6" customHeight="1" x14ac:dyDescent="0.3">
      <c r="A41" s="40"/>
      <c r="B41" s="63"/>
      <c r="C41" s="63"/>
      <c r="D41" s="63"/>
      <c r="E41" s="63"/>
      <c r="F41" s="63"/>
      <c r="I41" s="40"/>
      <c r="J41" s="40"/>
      <c r="K41" s="40"/>
      <c r="L41" s="40"/>
      <c r="M41" s="40"/>
      <c r="N41" s="40"/>
    </row>
    <row r="42" spans="1:15" ht="15.6" x14ac:dyDescent="0.3">
      <c r="G42" s="55" t="s">
        <v>23</v>
      </c>
      <c r="H42" s="55"/>
      <c r="I42" s="55"/>
      <c r="J42" s="55"/>
    </row>
    <row r="43" spans="1:15" x14ac:dyDescent="0.3">
      <c r="B43" s="178" t="s">
        <v>24</v>
      </c>
      <c r="C43" s="64"/>
      <c r="D43" s="178" t="s">
        <v>25</v>
      </c>
      <c r="E43" s="178" t="s">
        <v>56</v>
      </c>
      <c r="F43" s="178"/>
      <c r="G43" s="178"/>
      <c r="H43" s="64"/>
      <c r="I43" s="64"/>
      <c r="J43" s="64"/>
      <c r="K43" s="178" t="s">
        <v>26</v>
      </c>
      <c r="L43" s="178"/>
      <c r="M43" s="178"/>
    </row>
    <row r="44" spans="1:15" x14ac:dyDescent="0.3">
      <c r="B44" s="178"/>
      <c r="C44" s="64"/>
      <c r="D44" s="178"/>
      <c r="E44" s="64" t="s">
        <v>27</v>
      </c>
      <c r="F44" s="64" t="s">
        <v>28</v>
      </c>
      <c r="G44" s="64" t="s">
        <v>29</v>
      </c>
      <c r="H44" s="64"/>
      <c r="I44" s="64"/>
      <c r="J44" s="64"/>
      <c r="K44" s="178"/>
      <c r="L44" s="178"/>
      <c r="M44" s="178"/>
    </row>
    <row r="45" spans="1:15" x14ac:dyDescent="0.3">
      <c r="B45" s="57">
        <v>1</v>
      </c>
      <c r="C45" s="57"/>
      <c r="D45" s="57">
        <v>2</v>
      </c>
      <c r="E45" s="57">
        <v>3</v>
      </c>
      <c r="F45" s="57">
        <v>4</v>
      </c>
      <c r="G45" s="57">
        <v>5</v>
      </c>
      <c r="H45" s="57"/>
      <c r="I45" s="57"/>
      <c r="J45" s="57"/>
      <c r="K45" s="174">
        <v>6</v>
      </c>
      <c r="L45" s="174"/>
      <c r="M45" s="174"/>
    </row>
    <row r="46" spans="1:15" x14ac:dyDescent="0.3">
      <c r="B46" s="65" t="s">
        <v>57</v>
      </c>
      <c r="C46" s="65"/>
      <c r="D46" s="65"/>
      <c r="E46" s="65"/>
      <c r="F46" s="65"/>
      <c r="G46" s="65"/>
      <c r="H46" s="65"/>
      <c r="I46" s="65"/>
      <c r="J46" s="65"/>
      <c r="K46" s="65"/>
      <c r="L46" s="65"/>
      <c r="M46" s="65"/>
    </row>
    <row r="47" spans="1:15" x14ac:dyDescent="0.3">
      <c r="B47" s="65" t="s">
        <v>30</v>
      </c>
      <c r="C47" s="65"/>
      <c r="D47" s="65"/>
      <c r="E47" s="65"/>
      <c r="F47" s="65"/>
      <c r="G47" s="65"/>
      <c r="H47" s="65"/>
      <c r="I47" s="65"/>
      <c r="J47" s="65"/>
      <c r="K47" s="65"/>
      <c r="L47" s="65"/>
      <c r="M47" s="65"/>
    </row>
    <row r="49" spans="2:10" x14ac:dyDescent="0.3">
      <c r="B49" s="66" t="s">
        <v>58</v>
      </c>
      <c r="C49" s="66"/>
      <c r="D49" s="36"/>
      <c r="E49" s="36"/>
      <c r="F49" s="36"/>
      <c r="G49" s="36"/>
      <c r="H49" s="36"/>
      <c r="I49" s="36"/>
      <c r="J49" s="36"/>
    </row>
    <row r="50" spans="2:10" x14ac:dyDescent="0.3">
      <c r="B50" s="35" t="s">
        <v>59</v>
      </c>
      <c r="C50" s="35"/>
      <c r="D50" s="36"/>
      <c r="E50" s="36"/>
      <c r="F50" s="36"/>
      <c r="G50" s="36"/>
      <c r="H50" s="36"/>
      <c r="I50" s="36"/>
      <c r="J50" s="36"/>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ageMargins left="0.7" right="0.7" top="0.75" bottom="0.75" header="0.3" footer="0.3"/>
  <pageSetup paperSize="9" scale="72" orientation="landscape" r:id="rId1"/>
  <rowBreaks count="1" manualBreakCount="1">
    <brk id="27"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F2A0B-BD9C-4DB4-A0F5-42F8E833B133}">
  <dimension ref="A1:Q50"/>
  <sheetViews>
    <sheetView topLeftCell="A14" zoomScale="85" zoomScaleNormal="85" zoomScaleSheetLayoutView="85" workbookViewId="0">
      <selection activeCell="K17" sqref="K17:P17"/>
    </sheetView>
  </sheetViews>
  <sheetFormatPr defaultColWidth="9" defaultRowHeight="14.4" x14ac:dyDescent="0.3"/>
  <cols>
    <col min="1" max="1" width="8.88671875" style="34" customWidth="1"/>
    <col min="2" max="3" width="9.109375" style="34" customWidth="1"/>
    <col min="4" max="4" width="13.44140625" style="34" customWidth="1"/>
    <col min="5" max="5" width="19.33203125" style="34" customWidth="1"/>
    <col min="6" max="6" width="10.6640625" style="34" customWidth="1"/>
    <col min="7" max="10" width="10.5546875" style="34" customWidth="1"/>
    <col min="11" max="12" width="9" style="34"/>
    <col min="13" max="13" width="10.33203125" style="34" customWidth="1"/>
    <col min="14" max="14" width="10.5546875" style="34" customWidth="1"/>
    <col min="15" max="15" width="9" style="34" customWidth="1"/>
    <col min="16" max="256" width="9" style="34"/>
    <col min="257" max="257" width="8.88671875" style="34" customWidth="1"/>
    <col min="258" max="259" width="9.109375" style="34" customWidth="1"/>
    <col min="260" max="260" width="13.44140625" style="34" customWidth="1"/>
    <col min="261" max="261" width="9" style="34"/>
    <col min="262" max="262" width="10.6640625" style="34" customWidth="1"/>
    <col min="263" max="266" width="10.5546875" style="34" customWidth="1"/>
    <col min="267" max="268" width="9" style="34"/>
    <col min="269" max="269" width="10.33203125" style="34" customWidth="1"/>
    <col min="270" max="270" width="10.5546875" style="34" customWidth="1"/>
    <col min="271" max="512" width="9" style="34"/>
    <col min="513" max="513" width="8.88671875" style="34" customWidth="1"/>
    <col min="514" max="515" width="9.109375" style="34" customWidth="1"/>
    <col min="516" max="516" width="13.44140625" style="34" customWidth="1"/>
    <col min="517" max="517" width="9" style="34"/>
    <col min="518" max="518" width="10.6640625" style="34" customWidth="1"/>
    <col min="519" max="522" width="10.5546875" style="34" customWidth="1"/>
    <col min="523" max="524" width="9" style="34"/>
    <col min="525" max="525" width="10.33203125" style="34" customWidth="1"/>
    <col min="526" max="526" width="10.5546875" style="34" customWidth="1"/>
    <col min="527" max="768" width="9" style="34"/>
    <col min="769" max="769" width="8.88671875" style="34" customWidth="1"/>
    <col min="770" max="771" width="9.109375" style="34" customWidth="1"/>
    <col min="772" max="772" width="13.44140625" style="34" customWidth="1"/>
    <col min="773" max="773" width="9" style="34"/>
    <col min="774" max="774" width="10.6640625" style="34" customWidth="1"/>
    <col min="775" max="778" width="10.5546875" style="34" customWidth="1"/>
    <col min="779" max="780" width="9" style="34"/>
    <col min="781" max="781" width="10.33203125" style="34" customWidth="1"/>
    <col min="782" max="782" width="10.5546875" style="34" customWidth="1"/>
    <col min="783" max="1024" width="9" style="34"/>
    <col min="1025" max="1025" width="8.88671875" style="34" customWidth="1"/>
    <col min="1026" max="1027" width="9.109375" style="34" customWidth="1"/>
    <col min="1028" max="1028" width="13.44140625" style="34" customWidth="1"/>
    <col min="1029" max="1029" width="9" style="34"/>
    <col min="1030" max="1030" width="10.6640625" style="34" customWidth="1"/>
    <col min="1031" max="1034" width="10.5546875" style="34" customWidth="1"/>
    <col min="1035" max="1036" width="9" style="34"/>
    <col min="1037" max="1037" width="10.33203125" style="34" customWidth="1"/>
    <col min="1038" max="1038" width="10.5546875" style="34" customWidth="1"/>
    <col min="1039" max="1280" width="9" style="34"/>
    <col min="1281" max="1281" width="8.88671875" style="34" customWidth="1"/>
    <col min="1282" max="1283" width="9.109375" style="34" customWidth="1"/>
    <col min="1284" max="1284" width="13.44140625" style="34" customWidth="1"/>
    <col min="1285" max="1285" width="9" style="34"/>
    <col min="1286" max="1286" width="10.6640625" style="34" customWidth="1"/>
    <col min="1287" max="1290" width="10.5546875" style="34" customWidth="1"/>
    <col min="1291" max="1292" width="9" style="34"/>
    <col min="1293" max="1293" width="10.33203125" style="34" customWidth="1"/>
    <col min="1294" max="1294" width="10.5546875" style="34" customWidth="1"/>
    <col min="1295" max="1536" width="9" style="34"/>
    <col min="1537" max="1537" width="8.88671875" style="34" customWidth="1"/>
    <col min="1538" max="1539" width="9.109375" style="34" customWidth="1"/>
    <col min="1540" max="1540" width="13.44140625" style="34" customWidth="1"/>
    <col min="1541" max="1541" width="9" style="34"/>
    <col min="1542" max="1542" width="10.6640625" style="34" customWidth="1"/>
    <col min="1543" max="1546" width="10.5546875" style="34" customWidth="1"/>
    <col min="1547" max="1548" width="9" style="34"/>
    <col min="1549" max="1549" width="10.33203125" style="34" customWidth="1"/>
    <col min="1550" max="1550" width="10.5546875" style="34" customWidth="1"/>
    <col min="1551" max="1792" width="9" style="34"/>
    <col min="1793" max="1793" width="8.88671875" style="34" customWidth="1"/>
    <col min="1794" max="1795" width="9.109375" style="34" customWidth="1"/>
    <col min="1796" max="1796" width="13.44140625" style="34" customWidth="1"/>
    <col min="1797" max="1797" width="9" style="34"/>
    <col min="1798" max="1798" width="10.6640625" style="34" customWidth="1"/>
    <col min="1799" max="1802" width="10.5546875" style="34" customWidth="1"/>
    <col min="1803" max="1804" width="9" style="34"/>
    <col min="1805" max="1805" width="10.33203125" style="34" customWidth="1"/>
    <col min="1806" max="1806" width="10.5546875" style="34" customWidth="1"/>
    <col min="1807" max="2048" width="9" style="34"/>
    <col min="2049" max="2049" width="8.88671875" style="34" customWidth="1"/>
    <col min="2050" max="2051" width="9.109375" style="34" customWidth="1"/>
    <col min="2052" max="2052" width="13.44140625" style="34" customWidth="1"/>
    <col min="2053" max="2053" width="9" style="34"/>
    <col min="2054" max="2054" width="10.6640625" style="34" customWidth="1"/>
    <col min="2055" max="2058" width="10.5546875" style="34" customWidth="1"/>
    <col min="2059" max="2060" width="9" style="34"/>
    <col min="2061" max="2061" width="10.33203125" style="34" customWidth="1"/>
    <col min="2062" max="2062" width="10.5546875" style="34" customWidth="1"/>
    <col min="2063" max="2304" width="9" style="34"/>
    <col min="2305" max="2305" width="8.88671875" style="34" customWidth="1"/>
    <col min="2306" max="2307" width="9.109375" style="34" customWidth="1"/>
    <col min="2308" max="2308" width="13.44140625" style="34" customWidth="1"/>
    <col min="2309" max="2309" width="9" style="34"/>
    <col min="2310" max="2310" width="10.6640625" style="34" customWidth="1"/>
    <col min="2311" max="2314" width="10.5546875" style="34" customWidth="1"/>
    <col min="2315" max="2316" width="9" style="34"/>
    <col min="2317" max="2317" width="10.33203125" style="34" customWidth="1"/>
    <col min="2318" max="2318" width="10.5546875" style="34" customWidth="1"/>
    <col min="2319" max="2560" width="9" style="34"/>
    <col min="2561" max="2561" width="8.88671875" style="34" customWidth="1"/>
    <col min="2562" max="2563" width="9.109375" style="34" customWidth="1"/>
    <col min="2564" max="2564" width="13.44140625" style="34" customWidth="1"/>
    <col min="2565" max="2565" width="9" style="34"/>
    <col min="2566" max="2566" width="10.6640625" style="34" customWidth="1"/>
    <col min="2567" max="2570" width="10.5546875" style="34" customWidth="1"/>
    <col min="2571" max="2572" width="9" style="34"/>
    <col min="2573" max="2573" width="10.33203125" style="34" customWidth="1"/>
    <col min="2574" max="2574" width="10.5546875" style="34" customWidth="1"/>
    <col min="2575" max="2816" width="9" style="34"/>
    <col min="2817" max="2817" width="8.88671875" style="34" customWidth="1"/>
    <col min="2818" max="2819" width="9.109375" style="34" customWidth="1"/>
    <col min="2820" max="2820" width="13.44140625" style="34" customWidth="1"/>
    <col min="2821" max="2821" width="9" style="34"/>
    <col min="2822" max="2822" width="10.6640625" style="34" customWidth="1"/>
    <col min="2823" max="2826" width="10.5546875" style="34" customWidth="1"/>
    <col min="2827" max="2828" width="9" style="34"/>
    <col min="2829" max="2829" width="10.33203125" style="34" customWidth="1"/>
    <col min="2830" max="2830" width="10.5546875" style="34" customWidth="1"/>
    <col min="2831" max="3072" width="9" style="34"/>
    <col min="3073" max="3073" width="8.88671875" style="34" customWidth="1"/>
    <col min="3074" max="3075" width="9.109375" style="34" customWidth="1"/>
    <col min="3076" max="3076" width="13.44140625" style="34" customWidth="1"/>
    <col min="3077" max="3077" width="9" style="34"/>
    <col min="3078" max="3078" width="10.6640625" style="34" customWidth="1"/>
    <col min="3079" max="3082" width="10.5546875" style="34" customWidth="1"/>
    <col min="3083" max="3084" width="9" style="34"/>
    <col min="3085" max="3085" width="10.33203125" style="34" customWidth="1"/>
    <col min="3086" max="3086" width="10.5546875" style="34" customWidth="1"/>
    <col min="3087" max="3328" width="9" style="34"/>
    <col min="3329" max="3329" width="8.88671875" style="34" customWidth="1"/>
    <col min="3330" max="3331" width="9.109375" style="34" customWidth="1"/>
    <col min="3332" max="3332" width="13.44140625" style="34" customWidth="1"/>
    <col min="3333" max="3333" width="9" style="34"/>
    <col min="3334" max="3334" width="10.6640625" style="34" customWidth="1"/>
    <col min="3335" max="3338" width="10.5546875" style="34" customWidth="1"/>
    <col min="3339" max="3340" width="9" style="34"/>
    <col min="3341" max="3341" width="10.33203125" style="34" customWidth="1"/>
    <col min="3342" max="3342" width="10.5546875" style="34" customWidth="1"/>
    <col min="3343" max="3584" width="9" style="34"/>
    <col min="3585" max="3585" width="8.88671875" style="34" customWidth="1"/>
    <col min="3586" max="3587" width="9.109375" style="34" customWidth="1"/>
    <col min="3588" max="3588" width="13.44140625" style="34" customWidth="1"/>
    <col min="3589" max="3589" width="9" style="34"/>
    <col min="3590" max="3590" width="10.6640625" style="34" customWidth="1"/>
    <col min="3591" max="3594" width="10.5546875" style="34" customWidth="1"/>
    <col min="3595" max="3596" width="9" style="34"/>
    <col min="3597" max="3597" width="10.33203125" style="34" customWidth="1"/>
    <col min="3598" max="3598" width="10.5546875" style="34" customWidth="1"/>
    <col min="3599" max="3840" width="9" style="34"/>
    <col min="3841" max="3841" width="8.88671875" style="34" customWidth="1"/>
    <col min="3842" max="3843" width="9.109375" style="34" customWidth="1"/>
    <col min="3844" max="3844" width="13.44140625" style="34" customWidth="1"/>
    <col min="3845" max="3845" width="9" style="34"/>
    <col min="3846" max="3846" width="10.6640625" style="34" customWidth="1"/>
    <col min="3847" max="3850" width="10.5546875" style="34" customWidth="1"/>
    <col min="3851" max="3852" width="9" style="34"/>
    <col min="3853" max="3853" width="10.33203125" style="34" customWidth="1"/>
    <col min="3854" max="3854" width="10.5546875" style="34" customWidth="1"/>
    <col min="3855" max="4096" width="9" style="34"/>
    <col min="4097" max="4097" width="8.88671875" style="34" customWidth="1"/>
    <col min="4098" max="4099" width="9.109375" style="34" customWidth="1"/>
    <col min="4100" max="4100" width="13.44140625" style="34" customWidth="1"/>
    <col min="4101" max="4101" width="9" style="34"/>
    <col min="4102" max="4102" width="10.6640625" style="34" customWidth="1"/>
    <col min="4103" max="4106" width="10.5546875" style="34" customWidth="1"/>
    <col min="4107" max="4108" width="9" style="34"/>
    <col min="4109" max="4109" width="10.33203125" style="34" customWidth="1"/>
    <col min="4110" max="4110" width="10.5546875" style="34" customWidth="1"/>
    <col min="4111" max="4352" width="9" style="34"/>
    <col min="4353" max="4353" width="8.88671875" style="34" customWidth="1"/>
    <col min="4354" max="4355" width="9.109375" style="34" customWidth="1"/>
    <col min="4356" max="4356" width="13.44140625" style="34" customWidth="1"/>
    <col min="4357" max="4357" width="9" style="34"/>
    <col min="4358" max="4358" width="10.6640625" style="34" customWidth="1"/>
    <col min="4359" max="4362" width="10.5546875" style="34" customWidth="1"/>
    <col min="4363" max="4364" width="9" style="34"/>
    <col min="4365" max="4365" width="10.33203125" style="34" customWidth="1"/>
    <col min="4366" max="4366" width="10.5546875" style="34" customWidth="1"/>
    <col min="4367" max="4608" width="9" style="34"/>
    <col min="4609" max="4609" width="8.88671875" style="34" customWidth="1"/>
    <col min="4610" max="4611" width="9.109375" style="34" customWidth="1"/>
    <col min="4612" max="4612" width="13.44140625" style="34" customWidth="1"/>
    <col min="4613" max="4613" width="9" style="34"/>
    <col min="4614" max="4614" width="10.6640625" style="34" customWidth="1"/>
    <col min="4615" max="4618" width="10.5546875" style="34" customWidth="1"/>
    <col min="4619" max="4620" width="9" style="34"/>
    <col min="4621" max="4621" width="10.33203125" style="34" customWidth="1"/>
    <col min="4622" max="4622" width="10.5546875" style="34" customWidth="1"/>
    <col min="4623" max="4864" width="9" style="34"/>
    <col min="4865" max="4865" width="8.88671875" style="34" customWidth="1"/>
    <col min="4866" max="4867" width="9.109375" style="34" customWidth="1"/>
    <col min="4868" max="4868" width="13.44140625" style="34" customWidth="1"/>
    <col min="4869" max="4869" width="9" style="34"/>
    <col min="4870" max="4870" width="10.6640625" style="34" customWidth="1"/>
    <col min="4871" max="4874" width="10.5546875" style="34" customWidth="1"/>
    <col min="4875" max="4876" width="9" style="34"/>
    <col min="4877" max="4877" width="10.33203125" style="34" customWidth="1"/>
    <col min="4878" max="4878" width="10.5546875" style="34" customWidth="1"/>
    <col min="4879" max="5120" width="9" style="34"/>
    <col min="5121" max="5121" width="8.88671875" style="34" customWidth="1"/>
    <col min="5122" max="5123" width="9.109375" style="34" customWidth="1"/>
    <col min="5124" max="5124" width="13.44140625" style="34" customWidth="1"/>
    <col min="5125" max="5125" width="9" style="34"/>
    <col min="5126" max="5126" width="10.6640625" style="34" customWidth="1"/>
    <col min="5127" max="5130" width="10.5546875" style="34" customWidth="1"/>
    <col min="5131" max="5132" width="9" style="34"/>
    <col min="5133" max="5133" width="10.33203125" style="34" customWidth="1"/>
    <col min="5134" max="5134" width="10.5546875" style="34" customWidth="1"/>
    <col min="5135" max="5376" width="9" style="34"/>
    <col min="5377" max="5377" width="8.88671875" style="34" customWidth="1"/>
    <col min="5378" max="5379" width="9.109375" style="34" customWidth="1"/>
    <col min="5380" max="5380" width="13.44140625" style="34" customWidth="1"/>
    <col min="5381" max="5381" width="9" style="34"/>
    <col min="5382" max="5382" width="10.6640625" style="34" customWidth="1"/>
    <col min="5383" max="5386" width="10.5546875" style="34" customWidth="1"/>
    <col min="5387" max="5388" width="9" style="34"/>
    <col min="5389" max="5389" width="10.33203125" style="34" customWidth="1"/>
    <col min="5390" max="5390" width="10.5546875" style="34" customWidth="1"/>
    <col min="5391" max="5632" width="9" style="34"/>
    <col min="5633" max="5633" width="8.88671875" style="34" customWidth="1"/>
    <col min="5634" max="5635" width="9.109375" style="34" customWidth="1"/>
    <col min="5636" max="5636" width="13.44140625" style="34" customWidth="1"/>
    <col min="5637" max="5637" width="9" style="34"/>
    <col min="5638" max="5638" width="10.6640625" style="34" customWidth="1"/>
    <col min="5639" max="5642" width="10.5546875" style="34" customWidth="1"/>
    <col min="5643" max="5644" width="9" style="34"/>
    <col min="5645" max="5645" width="10.33203125" style="34" customWidth="1"/>
    <col min="5646" max="5646" width="10.5546875" style="34" customWidth="1"/>
    <col min="5647" max="5888" width="9" style="34"/>
    <col min="5889" max="5889" width="8.88671875" style="34" customWidth="1"/>
    <col min="5890" max="5891" width="9.109375" style="34" customWidth="1"/>
    <col min="5892" max="5892" width="13.44140625" style="34" customWidth="1"/>
    <col min="5893" max="5893" width="9" style="34"/>
    <col min="5894" max="5894" width="10.6640625" style="34" customWidth="1"/>
    <col min="5895" max="5898" width="10.5546875" style="34" customWidth="1"/>
    <col min="5899" max="5900" width="9" style="34"/>
    <col min="5901" max="5901" width="10.33203125" style="34" customWidth="1"/>
    <col min="5902" max="5902" width="10.5546875" style="34" customWidth="1"/>
    <col min="5903" max="6144" width="9" style="34"/>
    <col min="6145" max="6145" width="8.88671875" style="34" customWidth="1"/>
    <col min="6146" max="6147" width="9.109375" style="34" customWidth="1"/>
    <col min="6148" max="6148" width="13.44140625" style="34" customWidth="1"/>
    <col min="6149" max="6149" width="9" style="34"/>
    <col min="6150" max="6150" width="10.6640625" style="34" customWidth="1"/>
    <col min="6151" max="6154" width="10.5546875" style="34" customWidth="1"/>
    <col min="6155" max="6156" width="9" style="34"/>
    <col min="6157" max="6157" width="10.33203125" style="34" customWidth="1"/>
    <col min="6158" max="6158" width="10.5546875" style="34" customWidth="1"/>
    <col min="6159" max="6400" width="9" style="34"/>
    <col min="6401" max="6401" width="8.88671875" style="34" customWidth="1"/>
    <col min="6402" max="6403" width="9.109375" style="34" customWidth="1"/>
    <col min="6404" max="6404" width="13.44140625" style="34" customWidth="1"/>
    <col min="6405" max="6405" width="9" style="34"/>
    <col min="6406" max="6406" width="10.6640625" style="34" customWidth="1"/>
    <col min="6407" max="6410" width="10.5546875" style="34" customWidth="1"/>
    <col min="6411" max="6412" width="9" style="34"/>
    <col min="6413" max="6413" width="10.33203125" style="34" customWidth="1"/>
    <col min="6414" max="6414" width="10.5546875" style="34" customWidth="1"/>
    <col min="6415" max="6656" width="9" style="34"/>
    <col min="6657" max="6657" width="8.88671875" style="34" customWidth="1"/>
    <col min="6658" max="6659" width="9.109375" style="34" customWidth="1"/>
    <col min="6660" max="6660" width="13.44140625" style="34" customWidth="1"/>
    <col min="6661" max="6661" width="9" style="34"/>
    <col min="6662" max="6662" width="10.6640625" style="34" customWidth="1"/>
    <col min="6663" max="6666" width="10.5546875" style="34" customWidth="1"/>
    <col min="6667" max="6668" width="9" style="34"/>
    <col min="6669" max="6669" width="10.33203125" style="34" customWidth="1"/>
    <col min="6670" max="6670" width="10.5546875" style="34" customWidth="1"/>
    <col min="6671" max="6912" width="9" style="34"/>
    <col min="6913" max="6913" width="8.88671875" style="34" customWidth="1"/>
    <col min="6914" max="6915" width="9.109375" style="34" customWidth="1"/>
    <col min="6916" max="6916" width="13.44140625" style="34" customWidth="1"/>
    <col min="6917" max="6917" width="9" style="34"/>
    <col min="6918" max="6918" width="10.6640625" style="34" customWidth="1"/>
    <col min="6919" max="6922" width="10.5546875" style="34" customWidth="1"/>
    <col min="6923" max="6924" width="9" style="34"/>
    <col min="6925" max="6925" width="10.33203125" style="34" customWidth="1"/>
    <col min="6926" max="6926" width="10.5546875" style="34" customWidth="1"/>
    <col min="6927" max="7168" width="9" style="34"/>
    <col min="7169" max="7169" width="8.88671875" style="34" customWidth="1"/>
    <col min="7170" max="7171" width="9.109375" style="34" customWidth="1"/>
    <col min="7172" max="7172" width="13.44140625" style="34" customWidth="1"/>
    <col min="7173" max="7173" width="9" style="34"/>
    <col min="7174" max="7174" width="10.6640625" style="34" customWidth="1"/>
    <col min="7175" max="7178" width="10.5546875" style="34" customWidth="1"/>
    <col min="7179" max="7180" width="9" style="34"/>
    <col min="7181" max="7181" width="10.33203125" style="34" customWidth="1"/>
    <col min="7182" max="7182" width="10.5546875" style="34" customWidth="1"/>
    <col min="7183" max="7424" width="9" style="34"/>
    <col min="7425" max="7425" width="8.88671875" style="34" customWidth="1"/>
    <col min="7426" max="7427" width="9.109375" style="34" customWidth="1"/>
    <col min="7428" max="7428" width="13.44140625" style="34" customWidth="1"/>
    <col min="7429" max="7429" width="9" style="34"/>
    <col min="7430" max="7430" width="10.6640625" style="34" customWidth="1"/>
    <col min="7431" max="7434" width="10.5546875" style="34" customWidth="1"/>
    <col min="7435" max="7436" width="9" style="34"/>
    <col min="7437" max="7437" width="10.33203125" style="34" customWidth="1"/>
    <col min="7438" max="7438" width="10.5546875" style="34" customWidth="1"/>
    <col min="7439" max="7680" width="9" style="34"/>
    <col min="7681" max="7681" width="8.88671875" style="34" customWidth="1"/>
    <col min="7682" max="7683" width="9.109375" style="34" customWidth="1"/>
    <col min="7684" max="7684" width="13.44140625" style="34" customWidth="1"/>
    <col min="7685" max="7685" width="9" style="34"/>
    <col min="7686" max="7686" width="10.6640625" style="34" customWidth="1"/>
    <col min="7687" max="7690" width="10.5546875" style="34" customWidth="1"/>
    <col min="7691" max="7692" width="9" style="34"/>
    <col min="7693" max="7693" width="10.33203125" style="34" customWidth="1"/>
    <col min="7694" max="7694" width="10.5546875" style="34" customWidth="1"/>
    <col min="7695" max="7936" width="9" style="34"/>
    <col min="7937" max="7937" width="8.88671875" style="34" customWidth="1"/>
    <col min="7938" max="7939" width="9.109375" style="34" customWidth="1"/>
    <col min="7940" max="7940" width="13.44140625" style="34" customWidth="1"/>
    <col min="7941" max="7941" width="9" style="34"/>
    <col min="7942" max="7942" width="10.6640625" style="34" customWidth="1"/>
    <col min="7943" max="7946" width="10.5546875" style="34" customWidth="1"/>
    <col min="7947" max="7948" width="9" style="34"/>
    <col min="7949" max="7949" width="10.33203125" style="34" customWidth="1"/>
    <col min="7950" max="7950" width="10.5546875" style="34" customWidth="1"/>
    <col min="7951" max="8192" width="9" style="34"/>
    <col min="8193" max="8193" width="8.88671875" style="34" customWidth="1"/>
    <col min="8194" max="8195" width="9.109375" style="34" customWidth="1"/>
    <col min="8196" max="8196" width="13.44140625" style="34" customWidth="1"/>
    <col min="8197" max="8197" width="9" style="34"/>
    <col min="8198" max="8198" width="10.6640625" style="34" customWidth="1"/>
    <col min="8199" max="8202" width="10.5546875" style="34" customWidth="1"/>
    <col min="8203" max="8204" width="9" style="34"/>
    <col min="8205" max="8205" width="10.33203125" style="34" customWidth="1"/>
    <col min="8206" max="8206" width="10.5546875" style="34" customWidth="1"/>
    <col min="8207" max="8448" width="9" style="34"/>
    <col min="8449" max="8449" width="8.88671875" style="34" customWidth="1"/>
    <col min="8450" max="8451" width="9.109375" style="34" customWidth="1"/>
    <col min="8452" max="8452" width="13.44140625" style="34" customWidth="1"/>
    <col min="8453" max="8453" width="9" style="34"/>
    <col min="8454" max="8454" width="10.6640625" style="34" customWidth="1"/>
    <col min="8455" max="8458" width="10.5546875" style="34" customWidth="1"/>
    <col min="8459" max="8460" width="9" style="34"/>
    <col min="8461" max="8461" width="10.33203125" style="34" customWidth="1"/>
    <col min="8462" max="8462" width="10.5546875" style="34" customWidth="1"/>
    <col min="8463" max="8704" width="9" style="34"/>
    <col min="8705" max="8705" width="8.88671875" style="34" customWidth="1"/>
    <col min="8706" max="8707" width="9.109375" style="34" customWidth="1"/>
    <col min="8708" max="8708" width="13.44140625" style="34" customWidth="1"/>
    <col min="8709" max="8709" width="9" style="34"/>
    <col min="8710" max="8710" width="10.6640625" style="34" customWidth="1"/>
    <col min="8711" max="8714" width="10.5546875" style="34" customWidth="1"/>
    <col min="8715" max="8716" width="9" style="34"/>
    <col min="8717" max="8717" width="10.33203125" style="34" customWidth="1"/>
    <col min="8718" max="8718" width="10.5546875" style="34" customWidth="1"/>
    <col min="8719" max="8960" width="9" style="34"/>
    <col min="8961" max="8961" width="8.88671875" style="34" customWidth="1"/>
    <col min="8962" max="8963" width="9.109375" style="34" customWidth="1"/>
    <col min="8964" max="8964" width="13.44140625" style="34" customWidth="1"/>
    <col min="8965" max="8965" width="9" style="34"/>
    <col min="8966" max="8966" width="10.6640625" style="34" customWidth="1"/>
    <col min="8967" max="8970" width="10.5546875" style="34" customWidth="1"/>
    <col min="8971" max="8972" width="9" style="34"/>
    <col min="8973" max="8973" width="10.33203125" style="34" customWidth="1"/>
    <col min="8974" max="8974" width="10.5546875" style="34" customWidth="1"/>
    <col min="8975" max="9216" width="9" style="34"/>
    <col min="9217" max="9217" width="8.88671875" style="34" customWidth="1"/>
    <col min="9218" max="9219" width="9.109375" style="34" customWidth="1"/>
    <col min="9220" max="9220" width="13.44140625" style="34" customWidth="1"/>
    <col min="9221" max="9221" width="9" style="34"/>
    <col min="9222" max="9222" width="10.6640625" style="34" customWidth="1"/>
    <col min="9223" max="9226" width="10.5546875" style="34" customWidth="1"/>
    <col min="9227" max="9228" width="9" style="34"/>
    <col min="9229" max="9229" width="10.33203125" style="34" customWidth="1"/>
    <col min="9230" max="9230" width="10.5546875" style="34" customWidth="1"/>
    <col min="9231" max="9472" width="9" style="34"/>
    <col min="9473" max="9473" width="8.88671875" style="34" customWidth="1"/>
    <col min="9474" max="9475" width="9.109375" style="34" customWidth="1"/>
    <col min="9476" max="9476" width="13.44140625" style="34" customWidth="1"/>
    <col min="9477" max="9477" width="9" style="34"/>
    <col min="9478" max="9478" width="10.6640625" style="34" customWidth="1"/>
    <col min="9479" max="9482" width="10.5546875" style="34" customWidth="1"/>
    <col min="9483" max="9484" width="9" style="34"/>
    <col min="9485" max="9485" width="10.33203125" style="34" customWidth="1"/>
    <col min="9486" max="9486" width="10.5546875" style="34" customWidth="1"/>
    <col min="9487" max="9728" width="9" style="34"/>
    <col min="9729" max="9729" width="8.88671875" style="34" customWidth="1"/>
    <col min="9730" max="9731" width="9.109375" style="34" customWidth="1"/>
    <col min="9732" max="9732" width="13.44140625" style="34" customWidth="1"/>
    <col min="9733" max="9733" width="9" style="34"/>
    <col min="9734" max="9734" width="10.6640625" style="34" customWidth="1"/>
    <col min="9735" max="9738" width="10.5546875" style="34" customWidth="1"/>
    <col min="9739" max="9740" width="9" style="34"/>
    <col min="9741" max="9741" width="10.33203125" style="34" customWidth="1"/>
    <col min="9742" max="9742" width="10.5546875" style="34" customWidth="1"/>
    <col min="9743" max="9984" width="9" style="34"/>
    <col min="9985" max="9985" width="8.88671875" style="34" customWidth="1"/>
    <col min="9986" max="9987" width="9.109375" style="34" customWidth="1"/>
    <col min="9988" max="9988" width="13.44140625" style="34" customWidth="1"/>
    <col min="9989" max="9989" width="9" style="34"/>
    <col min="9990" max="9990" width="10.6640625" style="34" customWidth="1"/>
    <col min="9991" max="9994" width="10.5546875" style="34" customWidth="1"/>
    <col min="9995" max="9996" width="9" style="34"/>
    <col min="9997" max="9997" width="10.33203125" style="34" customWidth="1"/>
    <col min="9998" max="9998" width="10.5546875" style="34" customWidth="1"/>
    <col min="9999" max="10240" width="9" style="34"/>
    <col min="10241" max="10241" width="8.88671875" style="34" customWidth="1"/>
    <col min="10242" max="10243" width="9.109375" style="34" customWidth="1"/>
    <col min="10244" max="10244" width="13.44140625" style="34" customWidth="1"/>
    <col min="10245" max="10245" width="9" style="34"/>
    <col min="10246" max="10246" width="10.6640625" style="34" customWidth="1"/>
    <col min="10247" max="10250" width="10.5546875" style="34" customWidth="1"/>
    <col min="10251" max="10252" width="9" style="34"/>
    <col min="10253" max="10253" width="10.33203125" style="34" customWidth="1"/>
    <col min="10254" max="10254" width="10.5546875" style="34" customWidth="1"/>
    <col min="10255" max="10496" width="9" style="34"/>
    <col min="10497" max="10497" width="8.88671875" style="34" customWidth="1"/>
    <col min="10498" max="10499" width="9.109375" style="34" customWidth="1"/>
    <col min="10500" max="10500" width="13.44140625" style="34" customWidth="1"/>
    <col min="10501" max="10501" width="9" style="34"/>
    <col min="10502" max="10502" width="10.6640625" style="34" customWidth="1"/>
    <col min="10503" max="10506" width="10.5546875" style="34" customWidth="1"/>
    <col min="10507" max="10508" width="9" style="34"/>
    <col min="10509" max="10509" width="10.33203125" style="34" customWidth="1"/>
    <col min="10510" max="10510" width="10.5546875" style="34" customWidth="1"/>
    <col min="10511" max="10752" width="9" style="34"/>
    <col min="10753" max="10753" width="8.88671875" style="34" customWidth="1"/>
    <col min="10754" max="10755" width="9.109375" style="34" customWidth="1"/>
    <col min="10756" max="10756" width="13.44140625" style="34" customWidth="1"/>
    <col min="10757" max="10757" width="9" style="34"/>
    <col min="10758" max="10758" width="10.6640625" style="34" customWidth="1"/>
    <col min="10759" max="10762" width="10.5546875" style="34" customWidth="1"/>
    <col min="10763" max="10764" width="9" style="34"/>
    <col min="10765" max="10765" width="10.33203125" style="34" customWidth="1"/>
    <col min="10766" max="10766" width="10.5546875" style="34" customWidth="1"/>
    <col min="10767" max="11008" width="9" style="34"/>
    <col min="11009" max="11009" width="8.88671875" style="34" customWidth="1"/>
    <col min="11010" max="11011" width="9.109375" style="34" customWidth="1"/>
    <col min="11012" max="11012" width="13.44140625" style="34" customWidth="1"/>
    <col min="11013" max="11013" width="9" style="34"/>
    <col min="11014" max="11014" width="10.6640625" style="34" customWidth="1"/>
    <col min="11015" max="11018" width="10.5546875" style="34" customWidth="1"/>
    <col min="11019" max="11020" width="9" style="34"/>
    <col min="11021" max="11021" width="10.33203125" style="34" customWidth="1"/>
    <col min="11022" max="11022" width="10.5546875" style="34" customWidth="1"/>
    <col min="11023" max="11264" width="9" style="34"/>
    <col min="11265" max="11265" width="8.88671875" style="34" customWidth="1"/>
    <col min="11266" max="11267" width="9.109375" style="34" customWidth="1"/>
    <col min="11268" max="11268" width="13.44140625" style="34" customWidth="1"/>
    <col min="11269" max="11269" width="9" style="34"/>
    <col min="11270" max="11270" width="10.6640625" style="34" customWidth="1"/>
    <col min="11271" max="11274" width="10.5546875" style="34" customWidth="1"/>
    <col min="11275" max="11276" width="9" style="34"/>
    <col min="11277" max="11277" width="10.33203125" style="34" customWidth="1"/>
    <col min="11278" max="11278" width="10.5546875" style="34" customWidth="1"/>
    <col min="11279" max="11520" width="9" style="34"/>
    <col min="11521" max="11521" width="8.88671875" style="34" customWidth="1"/>
    <col min="11522" max="11523" width="9.109375" style="34" customWidth="1"/>
    <col min="11524" max="11524" width="13.44140625" style="34" customWidth="1"/>
    <col min="11525" max="11525" width="9" style="34"/>
    <col min="11526" max="11526" width="10.6640625" style="34" customWidth="1"/>
    <col min="11527" max="11530" width="10.5546875" style="34" customWidth="1"/>
    <col min="11531" max="11532" width="9" style="34"/>
    <col min="11533" max="11533" width="10.33203125" style="34" customWidth="1"/>
    <col min="11534" max="11534" width="10.5546875" style="34" customWidth="1"/>
    <col min="11535" max="11776" width="9" style="34"/>
    <col min="11777" max="11777" width="8.88671875" style="34" customWidth="1"/>
    <col min="11778" max="11779" width="9.109375" style="34" customWidth="1"/>
    <col min="11780" max="11780" width="13.44140625" style="34" customWidth="1"/>
    <col min="11781" max="11781" width="9" style="34"/>
    <col min="11782" max="11782" width="10.6640625" style="34" customWidth="1"/>
    <col min="11783" max="11786" width="10.5546875" style="34" customWidth="1"/>
    <col min="11787" max="11788" width="9" style="34"/>
    <col min="11789" max="11789" width="10.33203125" style="34" customWidth="1"/>
    <col min="11790" max="11790" width="10.5546875" style="34" customWidth="1"/>
    <col min="11791" max="12032" width="9" style="34"/>
    <col min="12033" max="12033" width="8.88671875" style="34" customWidth="1"/>
    <col min="12034" max="12035" width="9.109375" style="34" customWidth="1"/>
    <col min="12036" max="12036" width="13.44140625" style="34" customWidth="1"/>
    <col min="12037" max="12037" width="9" style="34"/>
    <col min="12038" max="12038" width="10.6640625" style="34" customWidth="1"/>
    <col min="12039" max="12042" width="10.5546875" style="34" customWidth="1"/>
    <col min="12043" max="12044" width="9" style="34"/>
    <col min="12045" max="12045" width="10.33203125" style="34" customWidth="1"/>
    <col min="12046" max="12046" width="10.5546875" style="34" customWidth="1"/>
    <col min="12047" max="12288" width="9" style="34"/>
    <col min="12289" max="12289" width="8.88671875" style="34" customWidth="1"/>
    <col min="12290" max="12291" width="9.109375" style="34" customWidth="1"/>
    <col min="12292" max="12292" width="13.44140625" style="34" customWidth="1"/>
    <col min="12293" max="12293" width="9" style="34"/>
    <col min="12294" max="12294" width="10.6640625" style="34" customWidth="1"/>
    <col min="12295" max="12298" width="10.5546875" style="34" customWidth="1"/>
    <col min="12299" max="12300" width="9" style="34"/>
    <col min="12301" max="12301" width="10.33203125" style="34" customWidth="1"/>
    <col min="12302" max="12302" width="10.5546875" style="34" customWidth="1"/>
    <col min="12303" max="12544" width="9" style="34"/>
    <col min="12545" max="12545" width="8.88671875" style="34" customWidth="1"/>
    <col min="12546" max="12547" width="9.109375" style="34" customWidth="1"/>
    <col min="12548" max="12548" width="13.44140625" style="34" customWidth="1"/>
    <col min="12549" max="12549" width="9" style="34"/>
    <col min="12550" max="12550" width="10.6640625" style="34" customWidth="1"/>
    <col min="12551" max="12554" width="10.5546875" style="34" customWidth="1"/>
    <col min="12555" max="12556" width="9" style="34"/>
    <col min="12557" max="12557" width="10.33203125" style="34" customWidth="1"/>
    <col min="12558" max="12558" width="10.5546875" style="34" customWidth="1"/>
    <col min="12559" max="12800" width="9" style="34"/>
    <col min="12801" max="12801" width="8.88671875" style="34" customWidth="1"/>
    <col min="12802" max="12803" width="9.109375" style="34" customWidth="1"/>
    <col min="12804" max="12804" width="13.44140625" style="34" customWidth="1"/>
    <col min="12805" max="12805" width="9" style="34"/>
    <col min="12806" max="12806" width="10.6640625" style="34" customWidth="1"/>
    <col min="12807" max="12810" width="10.5546875" style="34" customWidth="1"/>
    <col min="12811" max="12812" width="9" style="34"/>
    <col min="12813" max="12813" width="10.33203125" style="34" customWidth="1"/>
    <col min="12814" max="12814" width="10.5546875" style="34" customWidth="1"/>
    <col min="12815" max="13056" width="9" style="34"/>
    <col min="13057" max="13057" width="8.88671875" style="34" customWidth="1"/>
    <col min="13058" max="13059" width="9.109375" style="34" customWidth="1"/>
    <col min="13060" max="13060" width="13.44140625" style="34" customWidth="1"/>
    <col min="13061" max="13061" width="9" style="34"/>
    <col min="13062" max="13062" width="10.6640625" style="34" customWidth="1"/>
    <col min="13063" max="13066" width="10.5546875" style="34" customWidth="1"/>
    <col min="13067" max="13068" width="9" style="34"/>
    <col min="13069" max="13069" width="10.33203125" style="34" customWidth="1"/>
    <col min="13070" max="13070" width="10.5546875" style="34" customWidth="1"/>
    <col min="13071" max="13312" width="9" style="34"/>
    <col min="13313" max="13313" width="8.88671875" style="34" customWidth="1"/>
    <col min="13314" max="13315" width="9.109375" style="34" customWidth="1"/>
    <col min="13316" max="13316" width="13.44140625" style="34" customWidth="1"/>
    <col min="13317" max="13317" width="9" style="34"/>
    <col min="13318" max="13318" width="10.6640625" style="34" customWidth="1"/>
    <col min="13319" max="13322" width="10.5546875" style="34" customWidth="1"/>
    <col min="13323" max="13324" width="9" style="34"/>
    <col min="13325" max="13325" width="10.33203125" style="34" customWidth="1"/>
    <col min="13326" max="13326" width="10.5546875" style="34" customWidth="1"/>
    <col min="13327" max="13568" width="9" style="34"/>
    <col min="13569" max="13569" width="8.88671875" style="34" customWidth="1"/>
    <col min="13570" max="13571" width="9.109375" style="34" customWidth="1"/>
    <col min="13572" max="13572" width="13.44140625" style="34" customWidth="1"/>
    <col min="13573" max="13573" width="9" style="34"/>
    <col min="13574" max="13574" width="10.6640625" style="34" customWidth="1"/>
    <col min="13575" max="13578" width="10.5546875" style="34" customWidth="1"/>
    <col min="13579" max="13580" width="9" style="34"/>
    <col min="13581" max="13581" width="10.33203125" style="34" customWidth="1"/>
    <col min="13582" max="13582" width="10.5546875" style="34" customWidth="1"/>
    <col min="13583" max="13824" width="9" style="34"/>
    <col min="13825" max="13825" width="8.88671875" style="34" customWidth="1"/>
    <col min="13826" max="13827" width="9.109375" style="34" customWidth="1"/>
    <col min="13828" max="13828" width="13.44140625" style="34" customWidth="1"/>
    <col min="13829" max="13829" width="9" style="34"/>
    <col min="13830" max="13830" width="10.6640625" style="34" customWidth="1"/>
    <col min="13831" max="13834" width="10.5546875" style="34" customWidth="1"/>
    <col min="13835" max="13836" width="9" style="34"/>
    <col min="13837" max="13837" width="10.33203125" style="34" customWidth="1"/>
    <col min="13838" max="13838" width="10.5546875" style="34" customWidth="1"/>
    <col min="13839" max="14080" width="9" style="34"/>
    <col min="14081" max="14081" width="8.88671875" style="34" customWidth="1"/>
    <col min="14082" max="14083" width="9.109375" style="34" customWidth="1"/>
    <col min="14084" max="14084" width="13.44140625" style="34" customWidth="1"/>
    <col min="14085" max="14085" width="9" style="34"/>
    <col min="14086" max="14086" width="10.6640625" style="34" customWidth="1"/>
    <col min="14087" max="14090" width="10.5546875" style="34" customWidth="1"/>
    <col min="14091" max="14092" width="9" style="34"/>
    <col min="14093" max="14093" width="10.33203125" style="34" customWidth="1"/>
    <col min="14094" max="14094" width="10.5546875" style="34" customWidth="1"/>
    <col min="14095" max="14336" width="9" style="34"/>
    <col min="14337" max="14337" width="8.88671875" style="34" customWidth="1"/>
    <col min="14338" max="14339" width="9.109375" style="34" customWidth="1"/>
    <col min="14340" max="14340" width="13.44140625" style="34" customWidth="1"/>
    <col min="14341" max="14341" width="9" style="34"/>
    <col min="14342" max="14342" width="10.6640625" style="34" customWidth="1"/>
    <col min="14343" max="14346" width="10.5546875" style="34" customWidth="1"/>
    <col min="14347" max="14348" width="9" style="34"/>
    <col min="14349" max="14349" width="10.33203125" style="34" customWidth="1"/>
    <col min="14350" max="14350" width="10.5546875" style="34" customWidth="1"/>
    <col min="14351" max="14592" width="9" style="34"/>
    <col min="14593" max="14593" width="8.88671875" style="34" customWidth="1"/>
    <col min="14594" max="14595" width="9.109375" style="34" customWidth="1"/>
    <col min="14596" max="14596" width="13.44140625" style="34" customWidth="1"/>
    <col min="14597" max="14597" width="9" style="34"/>
    <col min="14598" max="14598" width="10.6640625" style="34" customWidth="1"/>
    <col min="14599" max="14602" width="10.5546875" style="34" customWidth="1"/>
    <col min="14603" max="14604" width="9" style="34"/>
    <col min="14605" max="14605" width="10.33203125" style="34" customWidth="1"/>
    <col min="14606" max="14606" width="10.5546875" style="34" customWidth="1"/>
    <col min="14607" max="14848" width="9" style="34"/>
    <col min="14849" max="14849" width="8.88671875" style="34" customWidth="1"/>
    <col min="14850" max="14851" width="9.109375" style="34" customWidth="1"/>
    <col min="14852" max="14852" width="13.44140625" style="34" customWidth="1"/>
    <col min="14853" max="14853" width="9" style="34"/>
    <col min="14854" max="14854" width="10.6640625" style="34" customWidth="1"/>
    <col min="14855" max="14858" width="10.5546875" style="34" customWidth="1"/>
    <col min="14859" max="14860" width="9" style="34"/>
    <col min="14861" max="14861" width="10.33203125" style="34" customWidth="1"/>
    <col min="14862" max="14862" width="10.5546875" style="34" customWidth="1"/>
    <col min="14863" max="15104" width="9" style="34"/>
    <col min="15105" max="15105" width="8.88671875" style="34" customWidth="1"/>
    <col min="15106" max="15107" width="9.109375" style="34" customWidth="1"/>
    <col min="15108" max="15108" width="13.44140625" style="34" customWidth="1"/>
    <col min="15109" max="15109" width="9" style="34"/>
    <col min="15110" max="15110" width="10.6640625" style="34" customWidth="1"/>
    <col min="15111" max="15114" width="10.5546875" style="34" customWidth="1"/>
    <col min="15115" max="15116" width="9" style="34"/>
    <col min="15117" max="15117" width="10.33203125" style="34" customWidth="1"/>
    <col min="15118" max="15118" width="10.5546875" style="34" customWidth="1"/>
    <col min="15119" max="15360" width="9" style="34"/>
    <col min="15361" max="15361" width="8.88671875" style="34" customWidth="1"/>
    <col min="15362" max="15363" width="9.109375" style="34" customWidth="1"/>
    <col min="15364" max="15364" width="13.44140625" style="34" customWidth="1"/>
    <col min="15365" max="15365" width="9" style="34"/>
    <col min="15366" max="15366" width="10.6640625" style="34" customWidth="1"/>
    <col min="15367" max="15370" width="10.5546875" style="34" customWidth="1"/>
    <col min="15371" max="15372" width="9" style="34"/>
    <col min="15373" max="15373" width="10.33203125" style="34" customWidth="1"/>
    <col min="15374" max="15374" width="10.5546875" style="34" customWidth="1"/>
    <col min="15375" max="15616" width="9" style="34"/>
    <col min="15617" max="15617" width="8.88671875" style="34" customWidth="1"/>
    <col min="15618" max="15619" width="9.109375" style="34" customWidth="1"/>
    <col min="15620" max="15620" width="13.44140625" style="34" customWidth="1"/>
    <col min="15621" max="15621" width="9" style="34"/>
    <col min="15622" max="15622" width="10.6640625" style="34" customWidth="1"/>
    <col min="15623" max="15626" width="10.5546875" style="34" customWidth="1"/>
    <col min="15627" max="15628" width="9" style="34"/>
    <col min="15629" max="15629" width="10.33203125" style="34" customWidth="1"/>
    <col min="15630" max="15630" width="10.5546875" style="34" customWidth="1"/>
    <col min="15631" max="15872" width="9" style="34"/>
    <col min="15873" max="15873" width="8.88671875" style="34" customWidth="1"/>
    <col min="15874" max="15875" width="9.109375" style="34" customWidth="1"/>
    <col min="15876" max="15876" width="13.44140625" style="34" customWidth="1"/>
    <col min="15877" max="15877" width="9" style="34"/>
    <col min="15878" max="15878" width="10.6640625" style="34" customWidth="1"/>
    <col min="15879" max="15882" width="10.5546875" style="34" customWidth="1"/>
    <col min="15883" max="15884" width="9" style="34"/>
    <col min="15885" max="15885" width="10.33203125" style="34" customWidth="1"/>
    <col min="15886" max="15886" width="10.5546875" style="34" customWidth="1"/>
    <col min="15887" max="16128" width="9" style="34"/>
    <col min="16129" max="16129" width="8.88671875" style="34" customWidth="1"/>
    <col min="16130" max="16131" width="9.109375" style="34" customWidth="1"/>
    <col min="16132" max="16132" width="13.44140625" style="34" customWidth="1"/>
    <col min="16133" max="16133" width="9" style="34"/>
    <col min="16134" max="16134" width="10.6640625" style="34" customWidth="1"/>
    <col min="16135" max="16138" width="10.5546875" style="34" customWidth="1"/>
    <col min="16139" max="16140" width="9" style="34"/>
    <col min="16141" max="16141" width="10.33203125" style="34" customWidth="1"/>
    <col min="16142" max="16142" width="10.5546875" style="34" customWidth="1"/>
    <col min="16143" max="16384" width="9" style="34"/>
  </cols>
  <sheetData>
    <row r="1" spans="1:17" x14ac:dyDescent="0.3">
      <c r="L1" s="35" t="s">
        <v>0</v>
      </c>
      <c r="M1" s="36"/>
    </row>
    <row r="2" spans="1:17" x14ac:dyDescent="0.3">
      <c r="L2" s="35" t="s">
        <v>32</v>
      </c>
      <c r="M2" s="36"/>
    </row>
    <row r="3" spans="1:17" x14ac:dyDescent="0.3">
      <c r="L3" s="35" t="s">
        <v>33</v>
      </c>
      <c r="M3" s="36"/>
    </row>
    <row r="4" spans="1:17" ht="15.6" x14ac:dyDescent="0.3">
      <c r="G4" s="222" t="s">
        <v>2</v>
      </c>
      <c r="H4" s="222"/>
      <c r="I4" s="222"/>
      <c r="J4" s="222"/>
      <c r="K4" s="37"/>
      <c r="L4" s="37"/>
      <c r="M4" s="37"/>
    </row>
    <row r="5" spans="1:17" ht="16.2" thickBot="1" x14ac:dyDescent="0.35">
      <c r="G5" s="223" t="s">
        <v>942</v>
      </c>
      <c r="H5" s="223"/>
      <c r="I5" s="223"/>
      <c r="J5" s="223"/>
      <c r="K5" s="37"/>
      <c r="L5" s="37"/>
      <c r="M5" s="37"/>
    </row>
    <row r="7" spans="1:17" ht="16.2" thickBot="1" x14ac:dyDescent="0.35">
      <c r="A7" s="219" t="s">
        <v>34</v>
      </c>
      <c r="B7" s="219"/>
      <c r="C7" s="224" t="s">
        <v>113</v>
      </c>
      <c r="D7" s="224"/>
      <c r="E7" s="38"/>
      <c r="F7" s="38"/>
      <c r="G7" s="38"/>
      <c r="H7" s="38"/>
      <c r="I7" s="38"/>
      <c r="J7" s="38"/>
      <c r="K7" s="38"/>
      <c r="L7" s="38"/>
      <c r="O7" s="225" t="s">
        <v>1</v>
      </c>
      <c r="P7" s="225"/>
      <c r="Q7" s="38"/>
    </row>
    <row r="8" spans="1:17" ht="15.6" x14ac:dyDescent="0.3">
      <c r="A8" s="38"/>
      <c r="B8" s="38"/>
      <c r="C8" s="38"/>
      <c r="D8" s="38"/>
      <c r="E8" s="38"/>
      <c r="F8" s="38"/>
      <c r="G8" s="38"/>
      <c r="H8" s="38"/>
      <c r="I8" s="38"/>
      <c r="J8" s="38"/>
      <c r="K8" s="38"/>
      <c r="L8" s="38"/>
      <c r="M8" s="38"/>
      <c r="N8" s="38"/>
      <c r="O8" s="38"/>
      <c r="P8" s="38"/>
      <c r="Q8" s="38"/>
    </row>
    <row r="9" spans="1:17" ht="15.6" x14ac:dyDescent="0.3">
      <c r="A9" s="152" t="s">
        <v>36</v>
      </c>
      <c r="B9" s="152"/>
      <c r="C9" s="167" t="s">
        <v>68</v>
      </c>
      <c r="D9" s="167"/>
      <c r="E9" s="167"/>
      <c r="F9" s="167"/>
      <c r="G9" s="152" t="s">
        <v>37</v>
      </c>
      <c r="H9" s="152"/>
      <c r="I9" s="162" t="s">
        <v>69</v>
      </c>
      <c r="J9" s="162"/>
      <c r="K9" s="162"/>
      <c r="L9" s="162"/>
      <c r="M9" s="154" t="s">
        <v>38</v>
      </c>
      <c r="N9" s="154"/>
      <c r="O9" s="145" t="s">
        <v>39</v>
      </c>
      <c r="P9" s="145"/>
      <c r="Q9" s="38"/>
    </row>
    <row r="10" spans="1:17" ht="15.6" x14ac:dyDescent="0.3">
      <c r="A10"/>
      <c r="B10" s="1"/>
      <c r="C10" s="146" t="s">
        <v>3</v>
      </c>
      <c r="D10" s="146"/>
      <c r="E10" s="146"/>
      <c r="F10" s="146"/>
      <c r="G10"/>
      <c r="H10" s="1"/>
      <c r="I10" s="146" t="s">
        <v>3</v>
      </c>
      <c r="J10" s="146"/>
      <c r="K10" s="146"/>
      <c r="L10" s="146"/>
      <c r="M10" s="5"/>
      <c r="N10" s="5"/>
      <c r="O10" s="5"/>
      <c r="P10" s="5"/>
      <c r="Q10" s="38"/>
    </row>
    <row r="11" spans="1:17" ht="15" customHeight="1" x14ac:dyDescent="0.3">
      <c r="A11" s="140" t="s">
        <v>4</v>
      </c>
      <c r="B11" s="140"/>
      <c r="C11" s="140"/>
      <c r="D11" s="209" t="s">
        <v>143</v>
      </c>
      <c r="E11" s="214"/>
      <c r="F11" s="214"/>
      <c r="G11" s="214"/>
      <c r="H11" s="214"/>
      <c r="I11" s="214"/>
      <c r="J11" s="214"/>
      <c r="K11" s="148" t="s">
        <v>5</v>
      </c>
      <c r="L11" s="165" t="s">
        <v>70</v>
      </c>
      <c r="M11" s="166"/>
      <c r="N11" s="166"/>
      <c r="O11" s="166"/>
      <c r="P11" s="166"/>
      <c r="Q11" s="39"/>
    </row>
    <row r="12" spans="1:17" ht="110.4" customHeight="1" x14ac:dyDescent="0.3">
      <c r="A12" s="140"/>
      <c r="B12" s="140"/>
      <c r="C12" s="140"/>
      <c r="D12" s="151" t="s">
        <v>60</v>
      </c>
      <c r="E12" s="151"/>
      <c r="F12" s="151"/>
      <c r="G12" s="151"/>
      <c r="H12" s="151"/>
      <c r="I12" s="151"/>
      <c r="J12" s="151"/>
      <c r="K12" s="148"/>
      <c r="L12" s="144" t="s">
        <v>61</v>
      </c>
      <c r="M12" s="144"/>
      <c r="N12" s="144"/>
      <c r="O12" s="144"/>
      <c r="P12" s="144"/>
      <c r="Q12" s="40"/>
    </row>
    <row r="13" spans="1:17" x14ac:dyDescent="0.3">
      <c r="A13" s="208" t="s">
        <v>7</v>
      </c>
      <c r="B13" s="208"/>
      <c r="C13" s="208"/>
      <c r="D13" s="209" t="s">
        <v>148</v>
      </c>
      <c r="E13" s="209"/>
      <c r="F13" s="209"/>
      <c r="G13" s="209"/>
      <c r="H13" s="209"/>
      <c r="I13" s="209"/>
      <c r="J13" s="209"/>
      <c r="K13" s="209"/>
      <c r="L13" s="209"/>
      <c r="M13" s="209"/>
      <c r="N13" s="209"/>
      <c r="O13" s="209"/>
      <c r="P13" s="209"/>
    </row>
    <row r="14" spans="1:17" ht="57.6" customHeight="1" x14ac:dyDescent="0.3">
      <c r="A14" s="208"/>
      <c r="B14" s="208"/>
      <c r="C14" s="208"/>
      <c r="D14" s="210" t="s">
        <v>62</v>
      </c>
      <c r="E14" s="210"/>
      <c r="F14" s="210"/>
      <c r="G14" s="210"/>
      <c r="H14" s="210"/>
      <c r="I14" s="210"/>
      <c r="J14" s="210"/>
      <c r="K14" s="210"/>
      <c r="L14" s="210"/>
      <c r="M14" s="210"/>
      <c r="N14" s="210"/>
      <c r="O14" s="210"/>
      <c r="P14" s="210"/>
    </row>
    <row r="15" spans="1:17" ht="14.4" customHeight="1" x14ac:dyDescent="0.3">
      <c r="A15" s="208" t="s">
        <v>8</v>
      </c>
      <c r="B15" s="208"/>
      <c r="C15" s="208"/>
      <c r="D15" s="209" t="s">
        <v>123</v>
      </c>
      <c r="E15" s="209"/>
      <c r="F15" s="209"/>
      <c r="G15" s="209"/>
      <c r="H15" s="209"/>
      <c r="I15" s="209"/>
      <c r="J15" s="209"/>
      <c r="K15" s="209"/>
      <c r="L15" s="209"/>
      <c r="M15" s="209"/>
      <c r="N15" s="209"/>
      <c r="O15" s="209"/>
      <c r="P15" s="209"/>
    </row>
    <row r="16" spans="1:17" ht="55.2" customHeight="1" x14ac:dyDescent="0.3">
      <c r="A16" s="208"/>
      <c r="B16" s="208"/>
      <c r="C16" s="208"/>
      <c r="D16" s="211" t="s">
        <v>63</v>
      </c>
      <c r="E16" s="211"/>
      <c r="F16" s="211"/>
      <c r="G16" s="211"/>
      <c r="H16" s="211"/>
      <c r="I16" s="211"/>
      <c r="J16" s="211"/>
      <c r="K16" s="211"/>
      <c r="L16" s="211"/>
      <c r="M16" s="211"/>
      <c r="N16" s="211"/>
      <c r="O16" s="211"/>
      <c r="P16" s="211"/>
    </row>
    <row r="17" spans="1:17" ht="30" customHeight="1" x14ac:dyDescent="0.3">
      <c r="A17" s="203" t="s">
        <v>9</v>
      </c>
      <c r="B17" s="203"/>
      <c r="C17" s="203"/>
      <c r="D17" s="204" t="s">
        <v>64</v>
      </c>
      <c r="E17" s="204"/>
      <c r="F17" s="204"/>
      <c r="G17" s="204"/>
      <c r="H17" s="205" t="s">
        <v>10</v>
      </c>
      <c r="I17" s="205"/>
      <c r="J17" s="205"/>
      <c r="K17" s="173" t="s">
        <v>943</v>
      </c>
      <c r="L17" s="173"/>
      <c r="M17" s="173"/>
      <c r="N17" s="173"/>
      <c r="O17" s="173"/>
      <c r="P17" s="173"/>
    </row>
    <row r="18" spans="1:17" ht="15.6" customHeight="1" x14ac:dyDescent="0.3">
      <c r="A18" s="203"/>
      <c r="B18" s="203"/>
      <c r="C18" s="203"/>
      <c r="D18" s="206" t="s">
        <v>11</v>
      </c>
      <c r="E18" s="206"/>
      <c r="F18" s="206"/>
      <c r="G18" s="206"/>
      <c r="H18" s="205"/>
      <c r="I18" s="205"/>
      <c r="J18" s="205"/>
      <c r="K18" s="207" t="s">
        <v>11</v>
      </c>
      <c r="L18" s="207"/>
      <c r="M18" s="207"/>
      <c r="N18" s="207"/>
      <c r="O18" s="207"/>
      <c r="P18" s="207"/>
    </row>
    <row r="19" spans="1:17" ht="28.2" customHeight="1" x14ac:dyDescent="0.3">
      <c r="A19" s="187" t="s">
        <v>40</v>
      </c>
      <c r="B19" s="188"/>
      <c r="C19" s="189" t="s">
        <v>950</v>
      </c>
      <c r="D19" s="189"/>
      <c r="E19" s="190" t="s">
        <v>41</v>
      </c>
      <c r="F19" s="190"/>
      <c r="G19" s="191" t="s">
        <v>949</v>
      </c>
      <c r="H19" s="191"/>
      <c r="I19" s="191"/>
      <c r="J19" s="190" t="s">
        <v>42</v>
      </c>
      <c r="K19" s="190"/>
      <c r="L19" s="190"/>
      <c r="M19" s="192" t="str">
        <f>LEFT(L11,SEARCH(" ",L11)-1)&amp;" "&amp;LEFT(MID(L11,SEARCH(" ",L11)+1,1))&amp;"."&amp;LEFT(MID(L11,SEARCH(" ",L11,SEARCH(" ",L11)+1)+1,1))&amp;"."</f>
        <v>Голуб І.Л.</v>
      </c>
      <c r="N19" s="192"/>
      <c r="O19" s="192"/>
      <c r="P19" s="192"/>
    </row>
    <row r="20" spans="1:17" ht="54.6" customHeight="1" x14ac:dyDescent="0.3">
      <c r="A20" s="41"/>
      <c r="B20" s="42"/>
      <c r="C20" s="193" t="s">
        <v>12</v>
      </c>
      <c r="D20" s="193"/>
      <c r="E20" s="42"/>
      <c r="F20" s="43"/>
      <c r="G20" s="194" t="s">
        <v>12</v>
      </c>
      <c r="H20" s="194"/>
      <c r="I20" s="194"/>
      <c r="J20" s="190"/>
      <c r="K20" s="190"/>
      <c r="L20" s="190"/>
      <c r="M20" s="195" t="s">
        <v>65</v>
      </c>
      <c r="N20" s="195"/>
      <c r="O20" s="195"/>
      <c r="P20" s="195"/>
    </row>
    <row r="21" spans="1:17" customFormat="1" ht="31.2" customHeight="1" thickBot="1" x14ac:dyDescent="0.35">
      <c r="A21" s="128" t="s">
        <v>43</v>
      </c>
      <c r="B21" s="128"/>
      <c r="C21" s="128"/>
      <c r="D21" s="128"/>
      <c r="E21" s="128"/>
      <c r="F21" s="128"/>
      <c r="G21" s="251" t="s">
        <v>71</v>
      </c>
      <c r="H21" s="169"/>
      <c r="I21" s="169"/>
      <c r="J21" s="11"/>
      <c r="K21" s="12"/>
      <c r="L21" s="31">
        <f>M21+O38</f>
        <v>32.14</v>
      </c>
      <c r="M21" s="33">
        <v>14.4</v>
      </c>
      <c r="N21" s="13"/>
    </row>
    <row r="22" spans="1:17" ht="15.6" customHeight="1" x14ac:dyDescent="0.3">
      <c r="G22" s="199" t="s">
        <v>44</v>
      </c>
      <c r="H22" s="199"/>
      <c r="I22" s="199"/>
      <c r="J22" s="49"/>
      <c r="K22" s="36" t="s">
        <v>45</v>
      </c>
      <c r="M22" s="36"/>
      <c r="N22" s="36"/>
    </row>
    <row r="23" spans="1:17" ht="15.6" customHeight="1" x14ac:dyDescent="0.3">
      <c r="G23" s="49"/>
      <c r="H23" s="49"/>
      <c r="I23" s="49"/>
      <c r="J23" s="49"/>
      <c r="K23" s="36"/>
      <c r="M23" s="36"/>
      <c r="N23" s="36"/>
    </row>
    <row r="24" spans="1:17" x14ac:dyDescent="0.3">
      <c r="A24" s="200" t="s">
        <v>13</v>
      </c>
      <c r="B24" s="201"/>
      <c r="C24" s="201"/>
      <c r="D24" s="201"/>
      <c r="E24" s="202"/>
      <c r="F24" s="202"/>
      <c r="G24" s="202"/>
      <c r="H24" s="202"/>
      <c r="I24" s="202"/>
      <c r="J24" s="202"/>
      <c r="K24" s="202"/>
      <c r="L24" s="186" t="s">
        <v>66</v>
      </c>
      <c r="M24" s="186"/>
      <c r="N24" s="50"/>
      <c r="O24" s="51"/>
      <c r="P24" s="51"/>
    </row>
    <row r="25" spans="1:17" ht="15.6" customHeight="1" x14ac:dyDescent="0.3">
      <c r="A25" s="52"/>
      <c r="E25" s="180" t="s">
        <v>14</v>
      </c>
      <c r="F25" s="180"/>
      <c r="G25" s="180"/>
      <c r="H25" s="180"/>
      <c r="I25" s="180"/>
      <c r="J25" s="180"/>
      <c r="K25" s="180"/>
    </row>
    <row r="26" spans="1:17" ht="15.6" customHeight="1" x14ac:dyDescent="0.3">
      <c r="A26" s="181" t="s">
        <v>15</v>
      </c>
      <c r="B26" s="181"/>
      <c r="C26" s="181"/>
      <c r="D26" s="181"/>
      <c r="E26" s="182" t="s">
        <v>944</v>
      </c>
      <c r="F26" s="182"/>
      <c r="G26" s="182"/>
      <c r="H26" s="182"/>
      <c r="I26" s="182"/>
      <c r="J26" s="182"/>
      <c r="K26" s="182"/>
      <c r="L26" s="182"/>
      <c r="M26" s="182"/>
      <c r="N26" s="182"/>
      <c r="O26" s="182"/>
    </row>
    <row r="27" spans="1:17" ht="15.6" customHeight="1" x14ac:dyDescent="0.3">
      <c r="A27" s="53"/>
      <c r="B27" s="38"/>
      <c r="C27" s="38"/>
      <c r="D27" s="38"/>
      <c r="E27" s="38"/>
      <c r="F27" s="38"/>
      <c r="G27" s="38"/>
      <c r="H27" s="38"/>
      <c r="I27" s="38"/>
      <c r="J27" s="38"/>
      <c r="K27" s="38"/>
      <c r="L27" s="38"/>
      <c r="M27" s="38"/>
      <c r="N27" s="38"/>
    </row>
    <row r="28" spans="1:17" x14ac:dyDescent="0.3">
      <c r="N28" s="54" t="s">
        <v>46</v>
      </c>
      <c r="P28" s="54"/>
    </row>
    <row r="29" spans="1:17" ht="15.6" x14ac:dyDescent="0.3">
      <c r="H29" s="55"/>
      <c r="I29" s="55" t="s">
        <v>16</v>
      </c>
      <c r="J29" s="55"/>
    </row>
    <row r="30" spans="1:17" ht="111.6" customHeight="1" x14ac:dyDescent="0.3">
      <c r="B30" s="56" t="s">
        <v>47</v>
      </c>
      <c r="C30" s="183" t="s">
        <v>48</v>
      </c>
      <c r="D30" s="183"/>
      <c r="E30" s="183"/>
      <c r="F30" s="56" t="s">
        <v>49</v>
      </c>
      <c r="G30" s="56" t="s">
        <v>50</v>
      </c>
      <c r="H30" s="56" t="s">
        <v>51</v>
      </c>
      <c r="I30" s="56" t="s">
        <v>52</v>
      </c>
      <c r="J30" s="56" t="s">
        <v>17</v>
      </c>
      <c r="K30" s="56" t="s">
        <v>18</v>
      </c>
      <c r="L30" s="56" t="s">
        <v>19</v>
      </c>
      <c r="M30" s="56" t="s">
        <v>20</v>
      </c>
      <c r="N30" s="56" t="s">
        <v>21</v>
      </c>
      <c r="O30" s="56" t="s">
        <v>25</v>
      </c>
    </row>
    <row r="31" spans="1:17" x14ac:dyDescent="0.3">
      <c r="B31" s="57">
        <v>1</v>
      </c>
      <c r="C31" s="174">
        <v>2</v>
      </c>
      <c r="D31" s="174"/>
      <c r="E31" s="174"/>
      <c r="F31" s="57">
        <v>3</v>
      </c>
      <c r="G31" s="57">
        <v>4</v>
      </c>
      <c r="H31" s="57"/>
      <c r="I31" s="57">
        <v>5</v>
      </c>
      <c r="J31" s="57">
        <v>6</v>
      </c>
      <c r="K31" s="57">
        <v>7</v>
      </c>
      <c r="L31" s="57">
        <v>8</v>
      </c>
      <c r="M31" s="57">
        <v>9</v>
      </c>
      <c r="N31" s="57">
        <v>10</v>
      </c>
      <c r="O31" s="57">
        <v>11</v>
      </c>
    </row>
    <row r="32" spans="1:17" s="58" customFormat="1" ht="26.4" customHeight="1" x14ac:dyDescent="0.25">
      <c r="B32" s="59">
        <v>1</v>
      </c>
      <c r="C32" s="184" t="s">
        <v>945</v>
      </c>
      <c r="D32" s="184"/>
      <c r="E32" s="184"/>
      <c r="F32" s="59" t="s">
        <v>6</v>
      </c>
      <c r="G32" s="59" t="s">
        <v>6</v>
      </c>
      <c r="H32" s="59" t="s">
        <v>6</v>
      </c>
      <c r="I32" s="59" t="s">
        <v>22</v>
      </c>
      <c r="J32" s="59">
        <v>117</v>
      </c>
      <c r="K32" s="59"/>
      <c r="L32" s="59"/>
      <c r="M32" s="59"/>
      <c r="N32" s="59"/>
      <c r="O32" s="59">
        <v>17.739999999999998</v>
      </c>
      <c r="P32" s="60"/>
      <c r="Q32" s="60"/>
    </row>
    <row r="33" spans="1:15" s="58" customFormat="1" ht="13.2" x14ac:dyDescent="0.25">
      <c r="B33" s="61"/>
      <c r="C33" s="184"/>
      <c r="D33" s="184"/>
      <c r="E33" s="184"/>
      <c r="F33" s="59" t="s">
        <v>6</v>
      </c>
      <c r="G33" s="59" t="s">
        <v>6</v>
      </c>
      <c r="H33" s="59" t="s">
        <v>6</v>
      </c>
      <c r="I33" s="59"/>
      <c r="J33" s="59"/>
      <c r="K33" s="62"/>
      <c r="L33" s="62"/>
      <c r="M33" s="62"/>
      <c r="N33" s="62"/>
      <c r="O33" s="61"/>
    </row>
    <row r="34" spans="1:15" s="58" customFormat="1" ht="13.2" x14ac:dyDescent="0.25">
      <c r="B34" s="62"/>
      <c r="C34" s="185"/>
      <c r="D34" s="185"/>
      <c r="E34" s="185"/>
      <c r="F34" s="59"/>
      <c r="G34" s="59"/>
      <c r="H34" s="59"/>
      <c r="I34" s="59"/>
      <c r="J34" s="59"/>
      <c r="K34" s="62"/>
      <c r="L34" s="62"/>
      <c r="M34" s="62"/>
      <c r="N34" s="62"/>
      <c r="O34" s="61"/>
    </row>
    <row r="35" spans="1:15" s="58" customFormat="1" ht="13.2" x14ac:dyDescent="0.25">
      <c r="B35" s="62"/>
      <c r="C35" s="185"/>
      <c r="D35" s="185"/>
      <c r="E35" s="185"/>
      <c r="F35" s="59"/>
      <c r="G35" s="59"/>
      <c r="H35" s="59"/>
      <c r="I35" s="62"/>
      <c r="J35" s="61"/>
      <c r="K35" s="62"/>
      <c r="L35" s="62"/>
      <c r="M35" s="62"/>
      <c r="N35" s="62"/>
      <c r="O35" s="61"/>
    </row>
    <row r="36" spans="1:15" s="58" customFormat="1" ht="13.2" x14ac:dyDescent="0.25">
      <c r="B36" s="62"/>
      <c r="C36" s="185"/>
      <c r="D36" s="185"/>
      <c r="E36" s="185"/>
      <c r="F36" s="59"/>
      <c r="G36" s="59"/>
      <c r="H36" s="59"/>
      <c r="I36" s="62"/>
      <c r="J36" s="61"/>
      <c r="K36" s="62"/>
      <c r="L36" s="62"/>
      <c r="M36" s="62"/>
      <c r="N36" s="62"/>
      <c r="O36" s="61"/>
    </row>
    <row r="37" spans="1:15" s="58" customFormat="1" ht="13.2" x14ac:dyDescent="0.25">
      <c r="B37" s="62"/>
      <c r="C37" s="185"/>
      <c r="D37" s="185"/>
      <c r="E37" s="185"/>
      <c r="F37" s="59"/>
      <c r="G37" s="59"/>
      <c r="H37" s="59"/>
      <c r="I37" s="62"/>
      <c r="J37" s="61"/>
      <c r="K37" s="62"/>
      <c r="L37" s="62"/>
      <c r="M37" s="62"/>
      <c r="N37" s="62"/>
      <c r="O37" s="61"/>
    </row>
    <row r="38" spans="1:15" s="58" customFormat="1" ht="13.2" x14ac:dyDescent="0.25">
      <c r="B38" s="179" t="s">
        <v>53</v>
      </c>
      <c r="C38" s="179"/>
      <c r="D38" s="179"/>
      <c r="E38" s="179"/>
      <c r="F38" s="59" t="s">
        <v>6</v>
      </c>
      <c r="G38" s="59" t="s">
        <v>6</v>
      </c>
      <c r="H38" s="59" t="s">
        <v>6</v>
      </c>
      <c r="I38" s="61" t="s">
        <v>22</v>
      </c>
      <c r="J38" s="61">
        <f>SUM(J32:J37)</f>
        <v>117</v>
      </c>
      <c r="K38" s="62"/>
      <c r="L38" s="62"/>
      <c r="M38" s="62"/>
      <c r="N38" s="62"/>
      <c r="O38" s="61">
        <f>SUM(O32:O37)</f>
        <v>17.739999999999998</v>
      </c>
    </row>
    <row r="40" spans="1:15" ht="79.2" customHeight="1" x14ac:dyDescent="0.3">
      <c r="A40" s="175" t="s">
        <v>566</v>
      </c>
      <c r="B40" s="176"/>
      <c r="C40" s="176"/>
      <c r="D40" s="176"/>
      <c r="E40" s="176"/>
      <c r="F40" s="176"/>
      <c r="I40" s="177" t="s">
        <v>55</v>
      </c>
      <c r="J40" s="177"/>
      <c r="K40" s="177"/>
      <c r="L40" s="177"/>
      <c r="M40" s="177"/>
      <c r="N40" s="177"/>
    </row>
    <row r="41" spans="1:15" ht="15.6" customHeight="1" x14ac:dyDescent="0.3">
      <c r="A41" s="40"/>
      <c r="B41" s="63"/>
      <c r="C41" s="63"/>
      <c r="D41" s="63"/>
      <c r="E41" s="63"/>
      <c r="F41" s="63"/>
      <c r="I41" s="40"/>
      <c r="J41" s="40"/>
      <c r="K41" s="40"/>
      <c r="L41" s="40"/>
      <c r="M41" s="40"/>
      <c r="N41" s="40"/>
    </row>
    <row r="42" spans="1:15" ht="15.6" x14ac:dyDescent="0.3">
      <c r="G42" s="55" t="s">
        <v>23</v>
      </c>
      <c r="H42" s="55"/>
      <c r="I42" s="55"/>
      <c r="J42" s="55"/>
    </row>
    <row r="43" spans="1:15" x14ac:dyDescent="0.3">
      <c r="B43" s="178" t="s">
        <v>24</v>
      </c>
      <c r="C43" s="64"/>
      <c r="D43" s="178" t="s">
        <v>25</v>
      </c>
      <c r="E43" s="178" t="s">
        <v>56</v>
      </c>
      <c r="F43" s="178"/>
      <c r="G43" s="178"/>
      <c r="H43" s="64"/>
      <c r="I43" s="64"/>
      <c r="J43" s="64"/>
      <c r="K43" s="178" t="s">
        <v>26</v>
      </c>
      <c r="L43" s="178"/>
      <c r="M43" s="178"/>
    </row>
    <row r="44" spans="1:15" x14ac:dyDescent="0.3">
      <c r="B44" s="178"/>
      <c r="C44" s="64"/>
      <c r="D44" s="178"/>
      <c r="E44" s="64" t="s">
        <v>27</v>
      </c>
      <c r="F44" s="64" t="s">
        <v>28</v>
      </c>
      <c r="G44" s="64" t="s">
        <v>29</v>
      </c>
      <c r="H44" s="64"/>
      <c r="I44" s="64"/>
      <c r="J44" s="64"/>
      <c r="K44" s="178"/>
      <c r="L44" s="178"/>
      <c r="M44" s="178"/>
    </row>
    <row r="45" spans="1:15" x14ac:dyDescent="0.3">
      <c r="B45" s="57">
        <v>1</v>
      </c>
      <c r="C45" s="57"/>
      <c r="D45" s="57">
        <v>2</v>
      </c>
      <c r="E45" s="57">
        <v>3</v>
      </c>
      <c r="F45" s="57">
        <v>4</v>
      </c>
      <c r="G45" s="57">
        <v>5</v>
      </c>
      <c r="H45" s="57"/>
      <c r="I45" s="57"/>
      <c r="J45" s="57"/>
      <c r="K45" s="174">
        <v>6</v>
      </c>
      <c r="L45" s="174"/>
      <c r="M45" s="174"/>
    </row>
    <row r="46" spans="1:15" x14ac:dyDescent="0.3">
      <c r="B46" s="65" t="s">
        <v>57</v>
      </c>
      <c r="C46" s="65"/>
      <c r="D46" s="65"/>
      <c r="E46" s="65"/>
      <c r="F46" s="65"/>
      <c r="G46" s="65"/>
      <c r="H46" s="65"/>
      <c r="I46" s="65"/>
      <c r="J46" s="65"/>
      <c r="K46" s="65"/>
      <c r="L46" s="65"/>
      <c r="M46" s="65"/>
    </row>
    <row r="47" spans="1:15" x14ac:dyDescent="0.3">
      <c r="B47" s="65" t="s">
        <v>30</v>
      </c>
      <c r="C47" s="65"/>
      <c r="D47" s="65"/>
      <c r="E47" s="65"/>
      <c r="F47" s="65"/>
      <c r="G47" s="65"/>
      <c r="H47" s="65"/>
      <c r="I47" s="65"/>
      <c r="J47" s="65"/>
      <c r="K47" s="65"/>
      <c r="L47" s="65"/>
      <c r="M47" s="65"/>
    </row>
    <row r="49" spans="2:10" x14ac:dyDescent="0.3">
      <c r="B49" s="66" t="s">
        <v>58</v>
      </c>
      <c r="C49" s="66"/>
      <c r="D49" s="36"/>
      <c r="E49" s="36"/>
      <c r="F49" s="36"/>
      <c r="G49" s="36"/>
      <c r="H49" s="36"/>
      <c r="I49" s="36"/>
      <c r="J49" s="36"/>
    </row>
    <row r="50" spans="2:10" x14ac:dyDescent="0.3">
      <c r="B50" s="35" t="s">
        <v>59</v>
      </c>
      <c r="C50" s="35"/>
      <c r="D50" s="36"/>
      <c r="E50" s="36"/>
      <c r="F50" s="36"/>
      <c r="G50" s="36"/>
      <c r="H50" s="36"/>
      <c r="I50" s="36"/>
      <c r="J50" s="36"/>
    </row>
  </sheetData>
  <mergeCells count="65">
    <mergeCell ref="K45:M45"/>
    <mergeCell ref="A40:F40"/>
    <mergeCell ref="I40:N40"/>
    <mergeCell ref="B43:B44"/>
    <mergeCell ref="D43:D44"/>
    <mergeCell ref="E43:G43"/>
    <mergeCell ref="K43:M44"/>
    <mergeCell ref="B38:E38"/>
    <mergeCell ref="E25:K25"/>
    <mergeCell ref="A26:D26"/>
    <mergeCell ref="E26:O26"/>
    <mergeCell ref="C30:E30"/>
    <mergeCell ref="C31:E31"/>
    <mergeCell ref="C32:E32"/>
    <mergeCell ref="C33:E33"/>
    <mergeCell ref="C34:E34"/>
    <mergeCell ref="C35:E35"/>
    <mergeCell ref="C36:E36"/>
    <mergeCell ref="C37:E37"/>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A17:C18"/>
    <mergeCell ref="D17:G17"/>
    <mergeCell ref="H17:J18"/>
    <mergeCell ref="K17:P17"/>
    <mergeCell ref="D18:G18"/>
    <mergeCell ref="K18:P18"/>
    <mergeCell ref="A13:C14"/>
    <mergeCell ref="D13:P13"/>
    <mergeCell ref="D14:P14"/>
    <mergeCell ref="A15:C16"/>
    <mergeCell ref="D15:P15"/>
    <mergeCell ref="D16:P16"/>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G4:J4"/>
    <mergeCell ref="G5:J5"/>
    <mergeCell ref="A7:B7"/>
    <mergeCell ref="C7:D7"/>
    <mergeCell ref="O7:P7"/>
  </mergeCells>
  <pageMargins left="0.7" right="0.7" top="0.75" bottom="0.75" header="0.3" footer="0.3"/>
  <pageSetup paperSize="9" scale="72" orientation="landscape" r:id="rId1"/>
  <rowBreaks count="1" manualBreakCount="1">
    <brk id="27"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A3CF-7C0F-4DCF-9B36-8A137E42FD35}">
  <sheetPr>
    <outlinePr summaryBelow="0" summaryRight="0"/>
    <pageSetUpPr autoPageBreaks="0" fitToPage="1"/>
  </sheetPr>
  <dimension ref="A1:AO395"/>
  <sheetViews>
    <sheetView view="pageBreakPreview" zoomScale="115" zoomScaleNormal="100" zoomScaleSheetLayoutView="115" zoomScalePageLayoutView="85" workbookViewId="0">
      <selection activeCell="U9" sqref="U9"/>
    </sheetView>
  </sheetViews>
  <sheetFormatPr defaultColWidth="3.44140625" defaultRowHeight="10.199999999999999" outlineLevelRow="5"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2" width="9.6640625" style="68" customWidth="1"/>
    <col min="33" max="33" width="4.33203125" style="68" customWidth="1"/>
    <col min="34" max="34" width="7" style="68" customWidth="1"/>
    <col min="35" max="36" width="5.44140625" style="69" customWidth="1"/>
    <col min="37" max="38" width="3.44140625" style="68"/>
    <col min="39" max="39" width="8.5546875" style="68" bestFit="1" customWidth="1"/>
    <col min="40" max="251" width="3.44140625" style="68"/>
    <col min="252" max="253" width="3" style="68" customWidth="1"/>
    <col min="254" max="254" width="1" style="68" customWidth="1"/>
    <col min="255" max="255" width="2" style="68" customWidth="1"/>
    <col min="256" max="256" width="0.88671875" style="68" customWidth="1"/>
    <col min="257" max="268" width="3" style="68" customWidth="1"/>
    <col min="269" max="269" width="11" style="68" customWidth="1"/>
    <col min="270" max="270" width="13.33203125" style="68" customWidth="1"/>
    <col min="271" max="271" width="3.5546875" style="68" customWidth="1"/>
    <col min="272" max="272" width="8.6640625" style="68" customWidth="1"/>
    <col min="273" max="273" width="5.6640625" style="68" customWidth="1"/>
    <col min="274" max="274" width="8.109375" style="68" bestFit="1" customWidth="1"/>
    <col min="275" max="275" width="1.33203125" style="68" customWidth="1"/>
    <col min="276" max="276" width="0" style="68" hidden="1" customWidth="1"/>
    <col min="277" max="279" width="3.44140625" style="68"/>
    <col min="280" max="280" width="4.44140625" style="68" customWidth="1"/>
    <col min="281" max="281" width="3.44140625" style="68"/>
    <col min="282" max="282" width="9.6640625" style="68" customWidth="1"/>
    <col min="283" max="283" width="4.33203125" style="68" customWidth="1"/>
    <col min="284" max="285" width="4.109375" style="68" customWidth="1"/>
    <col min="286" max="286" width="4.33203125" style="68" customWidth="1"/>
    <col min="287" max="287" width="5.33203125" style="68" customWidth="1"/>
    <col min="288" max="288" width="9.33203125" style="68" customWidth="1"/>
    <col min="289" max="289" width="5.6640625" style="68" customWidth="1"/>
    <col min="290" max="290" width="4.6640625" style="68" customWidth="1"/>
    <col min="291" max="291" width="5.33203125" style="68" customWidth="1"/>
    <col min="292" max="293" width="5.44140625" style="68" customWidth="1"/>
    <col min="294" max="507" width="3.44140625" style="68"/>
    <col min="508" max="509" width="3" style="68" customWidth="1"/>
    <col min="510" max="510" width="1" style="68" customWidth="1"/>
    <col min="511" max="511" width="2" style="68" customWidth="1"/>
    <col min="512" max="512" width="0.88671875" style="68" customWidth="1"/>
    <col min="513" max="524" width="3" style="68" customWidth="1"/>
    <col min="525" max="525" width="11" style="68" customWidth="1"/>
    <col min="526" max="526" width="13.33203125" style="68" customWidth="1"/>
    <col min="527" max="527" width="3.5546875" style="68" customWidth="1"/>
    <col min="528" max="528" width="8.6640625" style="68" customWidth="1"/>
    <col min="529" max="529" width="5.6640625" style="68" customWidth="1"/>
    <col min="530" max="530" width="8.109375" style="68" bestFit="1" customWidth="1"/>
    <col min="531" max="531" width="1.33203125" style="68" customWidth="1"/>
    <col min="532" max="532" width="0" style="68" hidden="1" customWidth="1"/>
    <col min="533" max="535" width="3.44140625" style="68"/>
    <col min="536" max="536" width="4.44140625" style="68" customWidth="1"/>
    <col min="537" max="537" width="3.44140625" style="68"/>
    <col min="538" max="538" width="9.6640625" style="68" customWidth="1"/>
    <col min="539" max="539" width="4.33203125" style="68" customWidth="1"/>
    <col min="540" max="541" width="4.109375" style="68" customWidth="1"/>
    <col min="542" max="542" width="4.33203125" style="68" customWidth="1"/>
    <col min="543" max="543" width="5.33203125" style="68" customWidth="1"/>
    <col min="544" max="544" width="9.33203125" style="68" customWidth="1"/>
    <col min="545" max="545" width="5.6640625" style="68" customWidth="1"/>
    <col min="546" max="546" width="4.6640625" style="68" customWidth="1"/>
    <col min="547" max="547" width="5.33203125" style="68" customWidth="1"/>
    <col min="548" max="549" width="5.44140625" style="68" customWidth="1"/>
    <col min="550" max="763" width="3.44140625" style="68"/>
    <col min="764" max="765" width="3" style="68" customWidth="1"/>
    <col min="766" max="766" width="1" style="68" customWidth="1"/>
    <col min="767" max="767" width="2" style="68" customWidth="1"/>
    <col min="768" max="768" width="0.88671875" style="68" customWidth="1"/>
    <col min="769" max="780" width="3" style="68" customWidth="1"/>
    <col min="781" max="781" width="11" style="68" customWidth="1"/>
    <col min="782" max="782" width="13.33203125" style="68" customWidth="1"/>
    <col min="783" max="783" width="3.5546875" style="68" customWidth="1"/>
    <col min="784" max="784" width="8.6640625" style="68" customWidth="1"/>
    <col min="785" max="785" width="5.6640625" style="68" customWidth="1"/>
    <col min="786" max="786" width="8.109375" style="68" bestFit="1" customWidth="1"/>
    <col min="787" max="787" width="1.33203125" style="68" customWidth="1"/>
    <col min="788" max="788" width="0" style="68" hidden="1" customWidth="1"/>
    <col min="789" max="791" width="3.44140625" style="68"/>
    <col min="792" max="792" width="4.44140625" style="68" customWidth="1"/>
    <col min="793" max="793" width="3.44140625" style="68"/>
    <col min="794" max="794" width="9.6640625" style="68" customWidth="1"/>
    <col min="795" max="795" width="4.33203125" style="68" customWidth="1"/>
    <col min="796" max="797" width="4.109375" style="68" customWidth="1"/>
    <col min="798" max="798" width="4.33203125" style="68" customWidth="1"/>
    <col min="799" max="799" width="5.33203125" style="68" customWidth="1"/>
    <col min="800" max="800" width="9.33203125" style="68" customWidth="1"/>
    <col min="801" max="801" width="5.6640625" style="68" customWidth="1"/>
    <col min="802" max="802" width="4.6640625" style="68" customWidth="1"/>
    <col min="803" max="803" width="5.33203125" style="68" customWidth="1"/>
    <col min="804" max="805" width="5.44140625" style="68" customWidth="1"/>
    <col min="806" max="1019" width="3.44140625" style="68"/>
    <col min="1020" max="1021" width="3" style="68" customWidth="1"/>
    <col min="1022" max="1022" width="1" style="68" customWidth="1"/>
    <col min="1023" max="1023" width="2" style="68" customWidth="1"/>
    <col min="1024" max="1024" width="0.88671875" style="68" customWidth="1"/>
    <col min="1025" max="1036" width="3" style="68" customWidth="1"/>
    <col min="1037" max="1037" width="11" style="68" customWidth="1"/>
    <col min="1038" max="1038" width="13.33203125" style="68" customWidth="1"/>
    <col min="1039" max="1039" width="3.5546875" style="68" customWidth="1"/>
    <col min="1040" max="1040" width="8.6640625" style="68" customWidth="1"/>
    <col min="1041" max="1041" width="5.6640625" style="68" customWidth="1"/>
    <col min="1042" max="1042" width="8.109375" style="68" bestFit="1" customWidth="1"/>
    <col min="1043" max="1043" width="1.33203125" style="68" customWidth="1"/>
    <col min="1044" max="1044" width="0" style="68" hidden="1" customWidth="1"/>
    <col min="1045" max="1047" width="3.44140625" style="68"/>
    <col min="1048" max="1048" width="4.44140625" style="68" customWidth="1"/>
    <col min="1049" max="1049" width="3.44140625" style="68"/>
    <col min="1050" max="1050" width="9.6640625" style="68" customWidth="1"/>
    <col min="1051" max="1051" width="4.33203125" style="68" customWidth="1"/>
    <col min="1052" max="1053" width="4.109375" style="68" customWidth="1"/>
    <col min="1054" max="1054" width="4.33203125" style="68" customWidth="1"/>
    <col min="1055" max="1055" width="5.33203125" style="68" customWidth="1"/>
    <col min="1056" max="1056" width="9.33203125" style="68" customWidth="1"/>
    <col min="1057" max="1057" width="5.6640625" style="68" customWidth="1"/>
    <col min="1058" max="1058" width="4.6640625" style="68" customWidth="1"/>
    <col min="1059" max="1059" width="5.33203125" style="68" customWidth="1"/>
    <col min="1060" max="1061" width="5.44140625" style="68" customWidth="1"/>
    <col min="1062" max="1275" width="3.44140625" style="68"/>
    <col min="1276" max="1277" width="3" style="68" customWidth="1"/>
    <col min="1278" max="1278" width="1" style="68" customWidth="1"/>
    <col min="1279" max="1279" width="2" style="68" customWidth="1"/>
    <col min="1280" max="1280" width="0.88671875" style="68" customWidth="1"/>
    <col min="1281" max="1292" width="3" style="68" customWidth="1"/>
    <col min="1293" max="1293" width="11" style="68" customWidth="1"/>
    <col min="1294" max="1294" width="13.33203125" style="68" customWidth="1"/>
    <col min="1295" max="1295" width="3.5546875" style="68" customWidth="1"/>
    <col min="1296" max="1296" width="8.6640625" style="68" customWidth="1"/>
    <col min="1297" max="1297" width="5.6640625" style="68" customWidth="1"/>
    <col min="1298" max="1298" width="8.109375" style="68" bestFit="1" customWidth="1"/>
    <col min="1299" max="1299" width="1.33203125" style="68" customWidth="1"/>
    <col min="1300" max="1300" width="0" style="68" hidden="1" customWidth="1"/>
    <col min="1301" max="1303" width="3.44140625" style="68"/>
    <col min="1304" max="1304" width="4.44140625" style="68" customWidth="1"/>
    <col min="1305" max="1305" width="3.44140625" style="68"/>
    <col min="1306" max="1306" width="9.6640625" style="68" customWidth="1"/>
    <col min="1307" max="1307" width="4.33203125" style="68" customWidth="1"/>
    <col min="1308" max="1309" width="4.109375" style="68" customWidth="1"/>
    <col min="1310" max="1310" width="4.33203125" style="68" customWidth="1"/>
    <col min="1311" max="1311" width="5.33203125" style="68" customWidth="1"/>
    <col min="1312" max="1312" width="9.33203125" style="68" customWidth="1"/>
    <col min="1313" max="1313" width="5.6640625" style="68" customWidth="1"/>
    <col min="1314" max="1314" width="4.6640625" style="68" customWidth="1"/>
    <col min="1315" max="1315" width="5.33203125" style="68" customWidth="1"/>
    <col min="1316" max="1317" width="5.44140625" style="68" customWidth="1"/>
    <col min="1318" max="1531" width="3.44140625" style="68"/>
    <col min="1532" max="1533" width="3" style="68" customWidth="1"/>
    <col min="1534" max="1534" width="1" style="68" customWidth="1"/>
    <col min="1535" max="1535" width="2" style="68" customWidth="1"/>
    <col min="1536" max="1536" width="0.88671875" style="68" customWidth="1"/>
    <col min="1537" max="1548" width="3" style="68" customWidth="1"/>
    <col min="1549" max="1549" width="11" style="68" customWidth="1"/>
    <col min="1550" max="1550" width="13.33203125" style="68" customWidth="1"/>
    <col min="1551" max="1551" width="3.5546875" style="68" customWidth="1"/>
    <col min="1552" max="1552" width="8.6640625" style="68" customWidth="1"/>
    <col min="1553" max="1553" width="5.6640625" style="68" customWidth="1"/>
    <col min="1554" max="1554" width="8.109375" style="68" bestFit="1" customWidth="1"/>
    <col min="1555" max="1555" width="1.33203125" style="68" customWidth="1"/>
    <col min="1556" max="1556" width="0" style="68" hidden="1" customWidth="1"/>
    <col min="1557" max="1559" width="3.44140625" style="68"/>
    <col min="1560" max="1560" width="4.44140625" style="68" customWidth="1"/>
    <col min="1561" max="1561" width="3.44140625" style="68"/>
    <col min="1562" max="1562" width="9.6640625" style="68" customWidth="1"/>
    <col min="1563" max="1563" width="4.33203125" style="68" customWidth="1"/>
    <col min="1564" max="1565" width="4.109375" style="68" customWidth="1"/>
    <col min="1566" max="1566" width="4.33203125" style="68" customWidth="1"/>
    <col min="1567" max="1567" width="5.33203125" style="68" customWidth="1"/>
    <col min="1568" max="1568" width="9.33203125" style="68" customWidth="1"/>
    <col min="1569" max="1569" width="5.6640625" style="68" customWidth="1"/>
    <col min="1570" max="1570" width="4.6640625" style="68" customWidth="1"/>
    <col min="1571" max="1571" width="5.33203125" style="68" customWidth="1"/>
    <col min="1572" max="1573" width="5.44140625" style="68" customWidth="1"/>
    <col min="1574" max="1787" width="3.44140625" style="68"/>
    <col min="1788" max="1789" width="3" style="68" customWidth="1"/>
    <col min="1790" max="1790" width="1" style="68" customWidth="1"/>
    <col min="1791" max="1791" width="2" style="68" customWidth="1"/>
    <col min="1792" max="1792" width="0.88671875" style="68" customWidth="1"/>
    <col min="1793" max="1804" width="3" style="68" customWidth="1"/>
    <col min="1805" max="1805" width="11" style="68" customWidth="1"/>
    <col min="1806" max="1806" width="13.33203125" style="68" customWidth="1"/>
    <col min="1807" max="1807" width="3.5546875" style="68" customWidth="1"/>
    <col min="1808" max="1808" width="8.6640625" style="68" customWidth="1"/>
    <col min="1809" max="1809" width="5.6640625" style="68" customWidth="1"/>
    <col min="1810" max="1810" width="8.109375" style="68" bestFit="1" customWidth="1"/>
    <col min="1811" max="1811" width="1.33203125" style="68" customWidth="1"/>
    <col min="1812" max="1812" width="0" style="68" hidden="1" customWidth="1"/>
    <col min="1813" max="1815" width="3.44140625" style="68"/>
    <col min="1816" max="1816" width="4.44140625" style="68" customWidth="1"/>
    <col min="1817" max="1817" width="3.44140625" style="68"/>
    <col min="1818" max="1818" width="9.6640625" style="68" customWidth="1"/>
    <col min="1819" max="1819" width="4.33203125" style="68" customWidth="1"/>
    <col min="1820" max="1821" width="4.109375" style="68" customWidth="1"/>
    <col min="1822" max="1822" width="4.33203125" style="68" customWidth="1"/>
    <col min="1823" max="1823" width="5.33203125" style="68" customWidth="1"/>
    <col min="1824" max="1824" width="9.33203125" style="68" customWidth="1"/>
    <col min="1825" max="1825" width="5.6640625" style="68" customWidth="1"/>
    <col min="1826" max="1826" width="4.6640625" style="68" customWidth="1"/>
    <col min="1827" max="1827" width="5.33203125" style="68" customWidth="1"/>
    <col min="1828" max="1829" width="5.44140625" style="68" customWidth="1"/>
    <col min="1830" max="2043" width="3.44140625" style="68"/>
    <col min="2044" max="2045" width="3" style="68" customWidth="1"/>
    <col min="2046" max="2046" width="1" style="68" customWidth="1"/>
    <col min="2047" max="2047" width="2" style="68" customWidth="1"/>
    <col min="2048" max="2048" width="0.88671875" style="68" customWidth="1"/>
    <col min="2049" max="2060" width="3" style="68" customWidth="1"/>
    <col min="2061" max="2061" width="11" style="68" customWidth="1"/>
    <col min="2062" max="2062" width="13.33203125" style="68" customWidth="1"/>
    <col min="2063" max="2063" width="3.5546875" style="68" customWidth="1"/>
    <col min="2064" max="2064" width="8.6640625" style="68" customWidth="1"/>
    <col min="2065" max="2065" width="5.6640625" style="68" customWidth="1"/>
    <col min="2066" max="2066" width="8.109375" style="68" bestFit="1" customWidth="1"/>
    <col min="2067" max="2067" width="1.33203125" style="68" customWidth="1"/>
    <col min="2068" max="2068" width="0" style="68" hidden="1" customWidth="1"/>
    <col min="2069" max="2071" width="3.44140625" style="68"/>
    <col min="2072" max="2072" width="4.44140625" style="68" customWidth="1"/>
    <col min="2073" max="2073" width="3.44140625" style="68"/>
    <col min="2074" max="2074" width="9.6640625" style="68" customWidth="1"/>
    <col min="2075" max="2075" width="4.33203125" style="68" customWidth="1"/>
    <col min="2076" max="2077" width="4.109375" style="68" customWidth="1"/>
    <col min="2078" max="2078" width="4.33203125" style="68" customWidth="1"/>
    <col min="2079" max="2079" width="5.33203125" style="68" customWidth="1"/>
    <col min="2080" max="2080" width="9.33203125" style="68" customWidth="1"/>
    <col min="2081" max="2081" width="5.6640625" style="68" customWidth="1"/>
    <col min="2082" max="2082" width="4.6640625" style="68" customWidth="1"/>
    <col min="2083" max="2083" width="5.33203125" style="68" customWidth="1"/>
    <col min="2084" max="2085" width="5.44140625" style="68" customWidth="1"/>
    <col min="2086" max="2299" width="3.44140625" style="68"/>
    <col min="2300" max="2301" width="3" style="68" customWidth="1"/>
    <col min="2302" max="2302" width="1" style="68" customWidth="1"/>
    <col min="2303" max="2303" width="2" style="68" customWidth="1"/>
    <col min="2304" max="2304" width="0.88671875" style="68" customWidth="1"/>
    <col min="2305" max="2316" width="3" style="68" customWidth="1"/>
    <col min="2317" max="2317" width="11" style="68" customWidth="1"/>
    <col min="2318" max="2318" width="13.33203125" style="68" customWidth="1"/>
    <col min="2319" max="2319" width="3.5546875" style="68" customWidth="1"/>
    <col min="2320" max="2320" width="8.6640625" style="68" customWidth="1"/>
    <col min="2321" max="2321" width="5.6640625" style="68" customWidth="1"/>
    <col min="2322" max="2322" width="8.109375" style="68" bestFit="1" customWidth="1"/>
    <col min="2323" max="2323" width="1.33203125" style="68" customWidth="1"/>
    <col min="2324" max="2324" width="0" style="68" hidden="1" customWidth="1"/>
    <col min="2325" max="2327" width="3.44140625" style="68"/>
    <col min="2328" max="2328" width="4.44140625" style="68" customWidth="1"/>
    <col min="2329" max="2329" width="3.44140625" style="68"/>
    <col min="2330" max="2330" width="9.6640625" style="68" customWidth="1"/>
    <col min="2331" max="2331" width="4.33203125" style="68" customWidth="1"/>
    <col min="2332" max="2333" width="4.109375" style="68" customWidth="1"/>
    <col min="2334" max="2334" width="4.33203125" style="68" customWidth="1"/>
    <col min="2335" max="2335" width="5.33203125" style="68" customWidth="1"/>
    <col min="2336" max="2336" width="9.33203125" style="68" customWidth="1"/>
    <col min="2337" max="2337" width="5.6640625" style="68" customWidth="1"/>
    <col min="2338" max="2338" width="4.6640625" style="68" customWidth="1"/>
    <col min="2339" max="2339" width="5.33203125" style="68" customWidth="1"/>
    <col min="2340" max="2341" width="5.44140625" style="68" customWidth="1"/>
    <col min="2342" max="2555" width="3.44140625" style="68"/>
    <col min="2556" max="2557" width="3" style="68" customWidth="1"/>
    <col min="2558" max="2558" width="1" style="68" customWidth="1"/>
    <col min="2559" max="2559" width="2" style="68" customWidth="1"/>
    <col min="2560" max="2560" width="0.88671875" style="68" customWidth="1"/>
    <col min="2561" max="2572" width="3" style="68" customWidth="1"/>
    <col min="2573" max="2573" width="11" style="68" customWidth="1"/>
    <col min="2574" max="2574" width="13.33203125" style="68" customWidth="1"/>
    <col min="2575" max="2575" width="3.5546875" style="68" customWidth="1"/>
    <col min="2576" max="2576" width="8.6640625" style="68" customWidth="1"/>
    <col min="2577" max="2577" width="5.6640625" style="68" customWidth="1"/>
    <col min="2578" max="2578" width="8.109375" style="68" bestFit="1" customWidth="1"/>
    <col min="2579" max="2579" width="1.33203125" style="68" customWidth="1"/>
    <col min="2580" max="2580" width="0" style="68" hidden="1" customWidth="1"/>
    <col min="2581" max="2583" width="3.44140625" style="68"/>
    <col min="2584" max="2584" width="4.44140625" style="68" customWidth="1"/>
    <col min="2585" max="2585" width="3.44140625" style="68"/>
    <col min="2586" max="2586" width="9.6640625" style="68" customWidth="1"/>
    <col min="2587" max="2587" width="4.33203125" style="68" customWidth="1"/>
    <col min="2588" max="2589" width="4.109375" style="68" customWidth="1"/>
    <col min="2590" max="2590" width="4.33203125" style="68" customWidth="1"/>
    <col min="2591" max="2591" width="5.33203125" style="68" customWidth="1"/>
    <col min="2592" max="2592" width="9.33203125" style="68" customWidth="1"/>
    <col min="2593" max="2593" width="5.6640625" style="68" customWidth="1"/>
    <col min="2594" max="2594" width="4.6640625" style="68" customWidth="1"/>
    <col min="2595" max="2595" width="5.33203125" style="68" customWidth="1"/>
    <col min="2596" max="2597" width="5.44140625" style="68" customWidth="1"/>
    <col min="2598" max="2811" width="3.44140625" style="68"/>
    <col min="2812" max="2813" width="3" style="68" customWidth="1"/>
    <col min="2814" max="2814" width="1" style="68" customWidth="1"/>
    <col min="2815" max="2815" width="2" style="68" customWidth="1"/>
    <col min="2816" max="2816" width="0.88671875" style="68" customWidth="1"/>
    <col min="2817" max="2828" width="3" style="68" customWidth="1"/>
    <col min="2829" max="2829" width="11" style="68" customWidth="1"/>
    <col min="2830" max="2830" width="13.33203125" style="68" customWidth="1"/>
    <col min="2831" max="2831" width="3.5546875" style="68" customWidth="1"/>
    <col min="2832" max="2832" width="8.6640625" style="68" customWidth="1"/>
    <col min="2833" max="2833" width="5.6640625" style="68" customWidth="1"/>
    <col min="2834" max="2834" width="8.109375" style="68" bestFit="1" customWidth="1"/>
    <col min="2835" max="2835" width="1.33203125" style="68" customWidth="1"/>
    <col min="2836" max="2836" width="0" style="68" hidden="1" customWidth="1"/>
    <col min="2837" max="2839" width="3.44140625" style="68"/>
    <col min="2840" max="2840" width="4.44140625" style="68" customWidth="1"/>
    <col min="2841" max="2841" width="3.44140625" style="68"/>
    <col min="2842" max="2842" width="9.6640625" style="68" customWidth="1"/>
    <col min="2843" max="2843" width="4.33203125" style="68" customWidth="1"/>
    <col min="2844" max="2845" width="4.109375" style="68" customWidth="1"/>
    <col min="2846" max="2846" width="4.33203125" style="68" customWidth="1"/>
    <col min="2847" max="2847" width="5.33203125" style="68" customWidth="1"/>
    <col min="2848" max="2848" width="9.33203125" style="68" customWidth="1"/>
    <col min="2849" max="2849" width="5.6640625" style="68" customWidth="1"/>
    <col min="2850" max="2850" width="4.6640625" style="68" customWidth="1"/>
    <col min="2851" max="2851" width="5.33203125" style="68" customWidth="1"/>
    <col min="2852" max="2853" width="5.44140625" style="68" customWidth="1"/>
    <col min="2854" max="3067" width="3.44140625" style="68"/>
    <col min="3068" max="3069" width="3" style="68" customWidth="1"/>
    <col min="3070" max="3070" width="1" style="68" customWidth="1"/>
    <col min="3071" max="3071" width="2" style="68" customWidth="1"/>
    <col min="3072" max="3072" width="0.88671875" style="68" customWidth="1"/>
    <col min="3073" max="3084" width="3" style="68" customWidth="1"/>
    <col min="3085" max="3085" width="11" style="68" customWidth="1"/>
    <col min="3086" max="3086" width="13.33203125" style="68" customWidth="1"/>
    <col min="3087" max="3087" width="3.5546875" style="68" customWidth="1"/>
    <col min="3088" max="3088" width="8.6640625" style="68" customWidth="1"/>
    <col min="3089" max="3089" width="5.6640625" style="68" customWidth="1"/>
    <col min="3090" max="3090" width="8.109375" style="68" bestFit="1" customWidth="1"/>
    <col min="3091" max="3091" width="1.33203125" style="68" customWidth="1"/>
    <col min="3092" max="3092" width="0" style="68" hidden="1" customWidth="1"/>
    <col min="3093" max="3095" width="3.44140625" style="68"/>
    <col min="3096" max="3096" width="4.44140625" style="68" customWidth="1"/>
    <col min="3097" max="3097" width="3.44140625" style="68"/>
    <col min="3098" max="3098" width="9.6640625" style="68" customWidth="1"/>
    <col min="3099" max="3099" width="4.33203125" style="68" customWidth="1"/>
    <col min="3100" max="3101" width="4.109375" style="68" customWidth="1"/>
    <col min="3102" max="3102" width="4.33203125" style="68" customWidth="1"/>
    <col min="3103" max="3103" width="5.33203125" style="68" customWidth="1"/>
    <col min="3104" max="3104" width="9.33203125" style="68" customWidth="1"/>
    <col min="3105" max="3105" width="5.6640625" style="68" customWidth="1"/>
    <col min="3106" max="3106" width="4.6640625" style="68" customWidth="1"/>
    <col min="3107" max="3107" width="5.33203125" style="68" customWidth="1"/>
    <col min="3108" max="3109" width="5.44140625" style="68" customWidth="1"/>
    <col min="3110" max="3323" width="3.44140625" style="68"/>
    <col min="3324" max="3325" width="3" style="68" customWidth="1"/>
    <col min="3326" max="3326" width="1" style="68" customWidth="1"/>
    <col min="3327" max="3327" width="2" style="68" customWidth="1"/>
    <col min="3328" max="3328" width="0.88671875" style="68" customWidth="1"/>
    <col min="3329" max="3340" width="3" style="68" customWidth="1"/>
    <col min="3341" max="3341" width="11" style="68" customWidth="1"/>
    <col min="3342" max="3342" width="13.33203125" style="68" customWidth="1"/>
    <col min="3343" max="3343" width="3.5546875" style="68" customWidth="1"/>
    <col min="3344" max="3344" width="8.6640625" style="68" customWidth="1"/>
    <col min="3345" max="3345" width="5.6640625" style="68" customWidth="1"/>
    <col min="3346" max="3346" width="8.109375" style="68" bestFit="1" customWidth="1"/>
    <col min="3347" max="3347" width="1.33203125" style="68" customWidth="1"/>
    <col min="3348" max="3348" width="0" style="68" hidden="1" customWidth="1"/>
    <col min="3349" max="3351" width="3.44140625" style="68"/>
    <col min="3352" max="3352" width="4.44140625" style="68" customWidth="1"/>
    <col min="3353" max="3353" width="3.44140625" style="68"/>
    <col min="3354" max="3354" width="9.6640625" style="68" customWidth="1"/>
    <col min="3355" max="3355" width="4.33203125" style="68" customWidth="1"/>
    <col min="3356" max="3357" width="4.109375" style="68" customWidth="1"/>
    <col min="3358" max="3358" width="4.33203125" style="68" customWidth="1"/>
    <col min="3359" max="3359" width="5.33203125" style="68" customWidth="1"/>
    <col min="3360" max="3360" width="9.33203125" style="68" customWidth="1"/>
    <col min="3361" max="3361" width="5.6640625" style="68" customWidth="1"/>
    <col min="3362" max="3362" width="4.6640625" style="68" customWidth="1"/>
    <col min="3363" max="3363" width="5.33203125" style="68" customWidth="1"/>
    <col min="3364" max="3365" width="5.44140625" style="68" customWidth="1"/>
    <col min="3366" max="3579" width="3.44140625" style="68"/>
    <col min="3580" max="3581" width="3" style="68" customWidth="1"/>
    <col min="3582" max="3582" width="1" style="68" customWidth="1"/>
    <col min="3583" max="3583" width="2" style="68" customWidth="1"/>
    <col min="3584" max="3584" width="0.88671875" style="68" customWidth="1"/>
    <col min="3585" max="3596" width="3" style="68" customWidth="1"/>
    <col min="3597" max="3597" width="11" style="68" customWidth="1"/>
    <col min="3598" max="3598" width="13.33203125" style="68" customWidth="1"/>
    <col min="3599" max="3599" width="3.5546875" style="68" customWidth="1"/>
    <col min="3600" max="3600" width="8.6640625" style="68" customWidth="1"/>
    <col min="3601" max="3601" width="5.6640625" style="68" customWidth="1"/>
    <col min="3602" max="3602" width="8.109375" style="68" bestFit="1" customWidth="1"/>
    <col min="3603" max="3603" width="1.33203125" style="68" customWidth="1"/>
    <col min="3604" max="3604" width="0" style="68" hidden="1" customWidth="1"/>
    <col min="3605" max="3607" width="3.44140625" style="68"/>
    <col min="3608" max="3608" width="4.44140625" style="68" customWidth="1"/>
    <col min="3609" max="3609" width="3.44140625" style="68"/>
    <col min="3610" max="3610" width="9.6640625" style="68" customWidth="1"/>
    <col min="3611" max="3611" width="4.33203125" style="68" customWidth="1"/>
    <col min="3612" max="3613" width="4.109375" style="68" customWidth="1"/>
    <col min="3614" max="3614" width="4.33203125" style="68" customWidth="1"/>
    <col min="3615" max="3615" width="5.33203125" style="68" customWidth="1"/>
    <col min="3616" max="3616" width="9.33203125" style="68" customWidth="1"/>
    <col min="3617" max="3617" width="5.6640625" style="68" customWidth="1"/>
    <col min="3618" max="3618" width="4.6640625" style="68" customWidth="1"/>
    <col min="3619" max="3619" width="5.33203125" style="68" customWidth="1"/>
    <col min="3620" max="3621" width="5.44140625" style="68" customWidth="1"/>
    <col min="3622" max="3835" width="3.44140625" style="68"/>
    <col min="3836" max="3837" width="3" style="68" customWidth="1"/>
    <col min="3838" max="3838" width="1" style="68" customWidth="1"/>
    <col min="3839" max="3839" width="2" style="68" customWidth="1"/>
    <col min="3840" max="3840" width="0.88671875" style="68" customWidth="1"/>
    <col min="3841" max="3852" width="3" style="68" customWidth="1"/>
    <col min="3853" max="3853" width="11" style="68" customWidth="1"/>
    <col min="3854" max="3854" width="13.33203125" style="68" customWidth="1"/>
    <col min="3855" max="3855" width="3.5546875" style="68" customWidth="1"/>
    <col min="3856" max="3856" width="8.6640625" style="68" customWidth="1"/>
    <col min="3857" max="3857" width="5.6640625" style="68" customWidth="1"/>
    <col min="3858" max="3858" width="8.109375" style="68" bestFit="1" customWidth="1"/>
    <col min="3859" max="3859" width="1.33203125" style="68" customWidth="1"/>
    <col min="3860" max="3860" width="0" style="68" hidden="1" customWidth="1"/>
    <col min="3861" max="3863" width="3.44140625" style="68"/>
    <col min="3864" max="3864" width="4.44140625" style="68" customWidth="1"/>
    <col min="3865" max="3865" width="3.44140625" style="68"/>
    <col min="3866" max="3866" width="9.6640625" style="68" customWidth="1"/>
    <col min="3867" max="3867" width="4.33203125" style="68" customWidth="1"/>
    <col min="3868" max="3869" width="4.109375" style="68" customWidth="1"/>
    <col min="3870" max="3870" width="4.33203125" style="68" customWidth="1"/>
    <col min="3871" max="3871" width="5.33203125" style="68" customWidth="1"/>
    <col min="3872" max="3872" width="9.33203125" style="68" customWidth="1"/>
    <col min="3873" max="3873" width="5.6640625" style="68" customWidth="1"/>
    <col min="3874" max="3874" width="4.6640625" style="68" customWidth="1"/>
    <col min="3875" max="3875" width="5.33203125" style="68" customWidth="1"/>
    <col min="3876" max="3877" width="5.44140625" style="68" customWidth="1"/>
    <col min="3878" max="4091" width="3.44140625" style="68"/>
    <col min="4092" max="4093" width="3" style="68" customWidth="1"/>
    <col min="4094" max="4094" width="1" style="68" customWidth="1"/>
    <col min="4095" max="4095" width="2" style="68" customWidth="1"/>
    <col min="4096" max="4096" width="0.88671875" style="68" customWidth="1"/>
    <col min="4097" max="4108" width="3" style="68" customWidth="1"/>
    <col min="4109" max="4109" width="11" style="68" customWidth="1"/>
    <col min="4110" max="4110" width="13.33203125" style="68" customWidth="1"/>
    <col min="4111" max="4111" width="3.5546875" style="68" customWidth="1"/>
    <col min="4112" max="4112" width="8.6640625" style="68" customWidth="1"/>
    <col min="4113" max="4113" width="5.6640625" style="68" customWidth="1"/>
    <col min="4114" max="4114" width="8.109375" style="68" bestFit="1" customWidth="1"/>
    <col min="4115" max="4115" width="1.33203125" style="68" customWidth="1"/>
    <col min="4116" max="4116" width="0" style="68" hidden="1" customWidth="1"/>
    <col min="4117" max="4119" width="3.44140625" style="68"/>
    <col min="4120" max="4120" width="4.44140625" style="68" customWidth="1"/>
    <col min="4121" max="4121" width="3.44140625" style="68"/>
    <col min="4122" max="4122" width="9.6640625" style="68" customWidth="1"/>
    <col min="4123" max="4123" width="4.33203125" style="68" customWidth="1"/>
    <col min="4124" max="4125" width="4.109375" style="68" customWidth="1"/>
    <col min="4126" max="4126" width="4.33203125" style="68" customWidth="1"/>
    <col min="4127" max="4127" width="5.33203125" style="68" customWidth="1"/>
    <col min="4128" max="4128" width="9.33203125" style="68" customWidth="1"/>
    <col min="4129" max="4129" width="5.6640625" style="68" customWidth="1"/>
    <col min="4130" max="4130" width="4.6640625" style="68" customWidth="1"/>
    <col min="4131" max="4131" width="5.33203125" style="68" customWidth="1"/>
    <col min="4132" max="4133" width="5.44140625" style="68" customWidth="1"/>
    <col min="4134" max="4347" width="3.44140625" style="68"/>
    <col min="4348" max="4349" width="3" style="68" customWidth="1"/>
    <col min="4350" max="4350" width="1" style="68" customWidth="1"/>
    <col min="4351" max="4351" width="2" style="68" customWidth="1"/>
    <col min="4352" max="4352" width="0.88671875" style="68" customWidth="1"/>
    <col min="4353" max="4364" width="3" style="68" customWidth="1"/>
    <col min="4365" max="4365" width="11" style="68" customWidth="1"/>
    <col min="4366" max="4366" width="13.33203125" style="68" customWidth="1"/>
    <col min="4367" max="4367" width="3.5546875" style="68" customWidth="1"/>
    <col min="4368" max="4368" width="8.6640625" style="68" customWidth="1"/>
    <col min="4369" max="4369" width="5.6640625" style="68" customWidth="1"/>
    <col min="4370" max="4370" width="8.109375" style="68" bestFit="1" customWidth="1"/>
    <col min="4371" max="4371" width="1.33203125" style="68" customWidth="1"/>
    <col min="4372" max="4372" width="0" style="68" hidden="1" customWidth="1"/>
    <col min="4373" max="4375" width="3.44140625" style="68"/>
    <col min="4376" max="4376" width="4.44140625" style="68" customWidth="1"/>
    <col min="4377" max="4377" width="3.44140625" style="68"/>
    <col min="4378" max="4378" width="9.6640625" style="68" customWidth="1"/>
    <col min="4379" max="4379" width="4.33203125" style="68" customWidth="1"/>
    <col min="4380" max="4381" width="4.109375" style="68" customWidth="1"/>
    <col min="4382" max="4382" width="4.33203125" style="68" customWidth="1"/>
    <col min="4383" max="4383" width="5.33203125" style="68" customWidth="1"/>
    <col min="4384" max="4384" width="9.33203125" style="68" customWidth="1"/>
    <col min="4385" max="4385" width="5.6640625" style="68" customWidth="1"/>
    <col min="4386" max="4386" width="4.6640625" style="68" customWidth="1"/>
    <col min="4387" max="4387" width="5.33203125" style="68" customWidth="1"/>
    <col min="4388" max="4389" width="5.44140625" style="68" customWidth="1"/>
    <col min="4390" max="4603" width="3.44140625" style="68"/>
    <col min="4604" max="4605" width="3" style="68" customWidth="1"/>
    <col min="4606" max="4606" width="1" style="68" customWidth="1"/>
    <col min="4607" max="4607" width="2" style="68" customWidth="1"/>
    <col min="4608" max="4608" width="0.88671875" style="68" customWidth="1"/>
    <col min="4609" max="4620" width="3" style="68" customWidth="1"/>
    <col min="4621" max="4621" width="11" style="68" customWidth="1"/>
    <col min="4622" max="4622" width="13.33203125" style="68" customWidth="1"/>
    <col min="4623" max="4623" width="3.5546875" style="68" customWidth="1"/>
    <col min="4624" max="4624" width="8.6640625" style="68" customWidth="1"/>
    <col min="4625" max="4625" width="5.6640625" style="68" customWidth="1"/>
    <col min="4626" max="4626" width="8.109375" style="68" bestFit="1" customWidth="1"/>
    <col min="4627" max="4627" width="1.33203125" style="68" customWidth="1"/>
    <col min="4628" max="4628" width="0" style="68" hidden="1" customWidth="1"/>
    <col min="4629" max="4631" width="3.44140625" style="68"/>
    <col min="4632" max="4632" width="4.44140625" style="68" customWidth="1"/>
    <col min="4633" max="4633" width="3.44140625" style="68"/>
    <col min="4634" max="4634" width="9.6640625" style="68" customWidth="1"/>
    <col min="4635" max="4635" width="4.33203125" style="68" customWidth="1"/>
    <col min="4636" max="4637" width="4.109375" style="68" customWidth="1"/>
    <col min="4638" max="4638" width="4.33203125" style="68" customWidth="1"/>
    <col min="4639" max="4639" width="5.33203125" style="68" customWidth="1"/>
    <col min="4640" max="4640" width="9.33203125" style="68" customWidth="1"/>
    <col min="4641" max="4641" width="5.6640625" style="68" customWidth="1"/>
    <col min="4642" max="4642" width="4.6640625" style="68" customWidth="1"/>
    <col min="4643" max="4643" width="5.33203125" style="68" customWidth="1"/>
    <col min="4644" max="4645" width="5.44140625" style="68" customWidth="1"/>
    <col min="4646" max="4859" width="3.44140625" style="68"/>
    <col min="4860" max="4861" width="3" style="68" customWidth="1"/>
    <col min="4862" max="4862" width="1" style="68" customWidth="1"/>
    <col min="4863" max="4863" width="2" style="68" customWidth="1"/>
    <col min="4864" max="4864" width="0.88671875" style="68" customWidth="1"/>
    <col min="4865" max="4876" width="3" style="68" customWidth="1"/>
    <col min="4877" max="4877" width="11" style="68" customWidth="1"/>
    <col min="4878" max="4878" width="13.33203125" style="68" customWidth="1"/>
    <col min="4879" max="4879" width="3.5546875" style="68" customWidth="1"/>
    <col min="4880" max="4880" width="8.6640625" style="68" customWidth="1"/>
    <col min="4881" max="4881" width="5.6640625" style="68" customWidth="1"/>
    <col min="4882" max="4882" width="8.109375" style="68" bestFit="1" customWidth="1"/>
    <col min="4883" max="4883" width="1.33203125" style="68" customWidth="1"/>
    <col min="4884" max="4884" width="0" style="68" hidden="1" customWidth="1"/>
    <col min="4885" max="4887" width="3.44140625" style="68"/>
    <col min="4888" max="4888" width="4.44140625" style="68" customWidth="1"/>
    <col min="4889" max="4889" width="3.44140625" style="68"/>
    <col min="4890" max="4890" width="9.6640625" style="68" customWidth="1"/>
    <col min="4891" max="4891" width="4.33203125" style="68" customWidth="1"/>
    <col min="4892" max="4893" width="4.109375" style="68" customWidth="1"/>
    <col min="4894" max="4894" width="4.33203125" style="68" customWidth="1"/>
    <col min="4895" max="4895" width="5.33203125" style="68" customWidth="1"/>
    <col min="4896" max="4896" width="9.33203125" style="68" customWidth="1"/>
    <col min="4897" max="4897" width="5.6640625" style="68" customWidth="1"/>
    <col min="4898" max="4898" width="4.6640625" style="68" customWidth="1"/>
    <col min="4899" max="4899" width="5.33203125" style="68" customWidth="1"/>
    <col min="4900" max="4901" width="5.44140625" style="68" customWidth="1"/>
    <col min="4902" max="5115" width="3.44140625" style="68"/>
    <col min="5116" max="5117" width="3" style="68" customWidth="1"/>
    <col min="5118" max="5118" width="1" style="68" customWidth="1"/>
    <col min="5119" max="5119" width="2" style="68" customWidth="1"/>
    <col min="5120" max="5120" width="0.88671875" style="68" customWidth="1"/>
    <col min="5121" max="5132" width="3" style="68" customWidth="1"/>
    <col min="5133" max="5133" width="11" style="68" customWidth="1"/>
    <col min="5134" max="5134" width="13.33203125" style="68" customWidth="1"/>
    <col min="5135" max="5135" width="3.5546875" style="68" customWidth="1"/>
    <col min="5136" max="5136" width="8.6640625" style="68" customWidth="1"/>
    <col min="5137" max="5137" width="5.6640625" style="68" customWidth="1"/>
    <col min="5138" max="5138" width="8.109375" style="68" bestFit="1" customWidth="1"/>
    <col min="5139" max="5139" width="1.33203125" style="68" customWidth="1"/>
    <col min="5140" max="5140" width="0" style="68" hidden="1" customWidth="1"/>
    <col min="5141" max="5143" width="3.44140625" style="68"/>
    <col min="5144" max="5144" width="4.44140625" style="68" customWidth="1"/>
    <col min="5145" max="5145" width="3.44140625" style="68"/>
    <col min="5146" max="5146" width="9.6640625" style="68" customWidth="1"/>
    <col min="5147" max="5147" width="4.33203125" style="68" customWidth="1"/>
    <col min="5148" max="5149" width="4.109375" style="68" customWidth="1"/>
    <col min="5150" max="5150" width="4.33203125" style="68" customWidth="1"/>
    <col min="5151" max="5151" width="5.33203125" style="68" customWidth="1"/>
    <col min="5152" max="5152" width="9.33203125" style="68" customWidth="1"/>
    <col min="5153" max="5153" width="5.6640625" style="68" customWidth="1"/>
    <col min="5154" max="5154" width="4.6640625" style="68" customWidth="1"/>
    <col min="5155" max="5155" width="5.33203125" style="68" customWidth="1"/>
    <col min="5156" max="5157" width="5.44140625" style="68" customWidth="1"/>
    <col min="5158" max="5371" width="3.44140625" style="68"/>
    <col min="5372" max="5373" width="3" style="68" customWidth="1"/>
    <col min="5374" max="5374" width="1" style="68" customWidth="1"/>
    <col min="5375" max="5375" width="2" style="68" customWidth="1"/>
    <col min="5376" max="5376" width="0.88671875" style="68" customWidth="1"/>
    <col min="5377" max="5388" width="3" style="68" customWidth="1"/>
    <col min="5389" max="5389" width="11" style="68" customWidth="1"/>
    <col min="5390" max="5390" width="13.33203125" style="68" customWidth="1"/>
    <col min="5391" max="5391" width="3.5546875" style="68" customWidth="1"/>
    <col min="5392" max="5392" width="8.6640625" style="68" customWidth="1"/>
    <col min="5393" max="5393" width="5.6640625" style="68" customWidth="1"/>
    <col min="5394" max="5394" width="8.109375" style="68" bestFit="1" customWidth="1"/>
    <col min="5395" max="5395" width="1.33203125" style="68" customWidth="1"/>
    <col min="5396" max="5396" width="0" style="68" hidden="1" customWidth="1"/>
    <col min="5397" max="5399" width="3.44140625" style="68"/>
    <col min="5400" max="5400" width="4.44140625" style="68" customWidth="1"/>
    <col min="5401" max="5401" width="3.44140625" style="68"/>
    <col min="5402" max="5402" width="9.6640625" style="68" customWidth="1"/>
    <col min="5403" max="5403" width="4.33203125" style="68" customWidth="1"/>
    <col min="5404" max="5405" width="4.109375" style="68" customWidth="1"/>
    <col min="5406" max="5406" width="4.33203125" style="68" customWidth="1"/>
    <col min="5407" max="5407" width="5.33203125" style="68" customWidth="1"/>
    <col min="5408" max="5408" width="9.33203125" style="68" customWidth="1"/>
    <col min="5409" max="5409" width="5.6640625" style="68" customWidth="1"/>
    <col min="5410" max="5410" width="4.6640625" style="68" customWidth="1"/>
    <col min="5411" max="5411" width="5.33203125" style="68" customWidth="1"/>
    <col min="5412" max="5413" width="5.44140625" style="68" customWidth="1"/>
    <col min="5414" max="5627" width="3.44140625" style="68"/>
    <col min="5628" max="5629" width="3" style="68" customWidth="1"/>
    <col min="5630" max="5630" width="1" style="68" customWidth="1"/>
    <col min="5631" max="5631" width="2" style="68" customWidth="1"/>
    <col min="5632" max="5632" width="0.88671875" style="68" customWidth="1"/>
    <col min="5633" max="5644" width="3" style="68" customWidth="1"/>
    <col min="5645" max="5645" width="11" style="68" customWidth="1"/>
    <col min="5646" max="5646" width="13.33203125" style="68" customWidth="1"/>
    <col min="5647" max="5647" width="3.5546875" style="68" customWidth="1"/>
    <col min="5648" max="5648" width="8.6640625" style="68" customWidth="1"/>
    <col min="5649" max="5649" width="5.6640625" style="68" customWidth="1"/>
    <col min="5650" max="5650" width="8.109375" style="68" bestFit="1" customWidth="1"/>
    <col min="5651" max="5651" width="1.33203125" style="68" customWidth="1"/>
    <col min="5652" max="5652" width="0" style="68" hidden="1" customWidth="1"/>
    <col min="5653" max="5655" width="3.44140625" style="68"/>
    <col min="5656" max="5656" width="4.44140625" style="68" customWidth="1"/>
    <col min="5657" max="5657" width="3.44140625" style="68"/>
    <col min="5658" max="5658" width="9.6640625" style="68" customWidth="1"/>
    <col min="5659" max="5659" width="4.33203125" style="68" customWidth="1"/>
    <col min="5660" max="5661" width="4.109375" style="68" customWidth="1"/>
    <col min="5662" max="5662" width="4.33203125" style="68" customWidth="1"/>
    <col min="5663" max="5663" width="5.33203125" style="68" customWidth="1"/>
    <col min="5664" max="5664" width="9.33203125" style="68" customWidth="1"/>
    <col min="5665" max="5665" width="5.6640625" style="68" customWidth="1"/>
    <col min="5666" max="5666" width="4.6640625" style="68" customWidth="1"/>
    <col min="5667" max="5667" width="5.33203125" style="68" customWidth="1"/>
    <col min="5668" max="5669" width="5.44140625" style="68" customWidth="1"/>
    <col min="5670" max="5883" width="3.44140625" style="68"/>
    <col min="5884" max="5885" width="3" style="68" customWidth="1"/>
    <col min="5886" max="5886" width="1" style="68" customWidth="1"/>
    <col min="5887" max="5887" width="2" style="68" customWidth="1"/>
    <col min="5888" max="5888" width="0.88671875" style="68" customWidth="1"/>
    <col min="5889" max="5900" width="3" style="68" customWidth="1"/>
    <col min="5901" max="5901" width="11" style="68" customWidth="1"/>
    <col min="5902" max="5902" width="13.33203125" style="68" customWidth="1"/>
    <col min="5903" max="5903" width="3.5546875" style="68" customWidth="1"/>
    <col min="5904" max="5904" width="8.6640625" style="68" customWidth="1"/>
    <col min="5905" max="5905" width="5.6640625" style="68" customWidth="1"/>
    <col min="5906" max="5906" width="8.109375" style="68" bestFit="1" customWidth="1"/>
    <col min="5907" max="5907" width="1.33203125" style="68" customWidth="1"/>
    <col min="5908" max="5908" width="0" style="68" hidden="1" customWidth="1"/>
    <col min="5909" max="5911" width="3.44140625" style="68"/>
    <col min="5912" max="5912" width="4.44140625" style="68" customWidth="1"/>
    <col min="5913" max="5913" width="3.44140625" style="68"/>
    <col min="5914" max="5914" width="9.6640625" style="68" customWidth="1"/>
    <col min="5915" max="5915" width="4.33203125" style="68" customWidth="1"/>
    <col min="5916" max="5917" width="4.109375" style="68" customWidth="1"/>
    <col min="5918" max="5918" width="4.33203125" style="68" customWidth="1"/>
    <col min="5919" max="5919" width="5.33203125" style="68" customWidth="1"/>
    <col min="5920" max="5920" width="9.33203125" style="68" customWidth="1"/>
    <col min="5921" max="5921" width="5.6640625" style="68" customWidth="1"/>
    <col min="5922" max="5922" width="4.6640625" style="68" customWidth="1"/>
    <col min="5923" max="5923" width="5.33203125" style="68" customWidth="1"/>
    <col min="5924" max="5925" width="5.44140625" style="68" customWidth="1"/>
    <col min="5926" max="6139" width="3.44140625" style="68"/>
    <col min="6140" max="6141" width="3" style="68" customWidth="1"/>
    <col min="6142" max="6142" width="1" style="68" customWidth="1"/>
    <col min="6143" max="6143" width="2" style="68" customWidth="1"/>
    <col min="6144" max="6144" width="0.88671875" style="68" customWidth="1"/>
    <col min="6145" max="6156" width="3" style="68" customWidth="1"/>
    <col min="6157" max="6157" width="11" style="68" customWidth="1"/>
    <col min="6158" max="6158" width="13.33203125" style="68" customWidth="1"/>
    <col min="6159" max="6159" width="3.5546875" style="68" customWidth="1"/>
    <col min="6160" max="6160" width="8.6640625" style="68" customWidth="1"/>
    <col min="6161" max="6161" width="5.6640625" style="68" customWidth="1"/>
    <col min="6162" max="6162" width="8.109375" style="68" bestFit="1" customWidth="1"/>
    <col min="6163" max="6163" width="1.33203125" style="68" customWidth="1"/>
    <col min="6164" max="6164" width="0" style="68" hidden="1" customWidth="1"/>
    <col min="6165" max="6167" width="3.44140625" style="68"/>
    <col min="6168" max="6168" width="4.44140625" style="68" customWidth="1"/>
    <col min="6169" max="6169" width="3.44140625" style="68"/>
    <col min="6170" max="6170" width="9.6640625" style="68" customWidth="1"/>
    <col min="6171" max="6171" width="4.33203125" style="68" customWidth="1"/>
    <col min="6172" max="6173" width="4.109375" style="68" customWidth="1"/>
    <col min="6174" max="6174" width="4.33203125" style="68" customWidth="1"/>
    <col min="6175" max="6175" width="5.33203125" style="68" customWidth="1"/>
    <col min="6176" max="6176" width="9.33203125" style="68" customWidth="1"/>
    <col min="6177" max="6177" width="5.6640625" style="68" customWidth="1"/>
    <col min="6178" max="6178" width="4.6640625" style="68" customWidth="1"/>
    <col min="6179" max="6179" width="5.33203125" style="68" customWidth="1"/>
    <col min="6180" max="6181" width="5.44140625" style="68" customWidth="1"/>
    <col min="6182" max="6395" width="3.44140625" style="68"/>
    <col min="6396" max="6397" width="3" style="68" customWidth="1"/>
    <col min="6398" max="6398" width="1" style="68" customWidth="1"/>
    <col min="6399" max="6399" width="2" style="68" customWidth="1"/>
    <col min="6400" max="6400" width="0.88671875" style="68" customWidth="1"/>
    <col min="6401" max="6412" width="3" style="68" customWidth="1"/>
    <col min="6413" max="6413" width="11" style="68" customWidth="1"/>
    <col min="6414" max="6414" width="13.33203125" style="68" customWidth="1"/>
    <col min="6415" max="6415" width="3.5546875" style="68" customWidth="1"/>
    <col min="6416" max="6416" width="8.6640625" style="68" customWidth="1"/>
    <col min="6417" max="6417" width="5.6640625" style="68" customWidth="1"/>
    <col min="6418" max="6418" width="8.109375" style="68" bestFit="1" customWidth="1"/>
    <col min="6419" max="6419" width="1.33203125" style="68" customWidth="1"/>
    <col min="6420" max="6420" width="0" style="68" hidden="1" customWidth="1"/>
    <col min="6421" max="6423" width="3.44140625" style="68"/>
    <col min="6424" max="6424" width="4.44140625" style="68" customWidth="1"/>
    <col min="6425" max="6425" width="3.44140625" style="68"/>
    <col min="6426" max="6426" width="9.6640625" style="68" customWidth="1"/>
    <col min="6427" max="6427" width="4.33203125" style="68" customWidth="1"/>
    <col min="6428" max="6429" width="4.109375" style="68" customWidth="1"/>
    <col min="6430" max="6430" width="4.33203125" style="68" customWidth="1"/>
    <col min="6431" max="6431" width="5.33203125" style="68" customWidth="1"/>
    <col min="6432" max="6432" width="9.33203125" style="68" customWidth="1"/>
    <col min="6433" max="6433" width="5.6640625" style="68" customWidth="1"/>
    <col min="6434" max="6434" width="4.6640625" style="68" customWidth="1"/>
    <col min="6435" max="6435" width="5.33203125" style="68" customWidth="1"/>
    <col min="6436" max="6437" width="5.44140625" style="68" customWidth="1"/>
    <col min="6438" max="6651" width="3.44140625" style="68"/>
    <col min="6652" max="6653" width="3" style="68" customWidth="1"/>
    <col min="6654" max="6654" width="1" style="68" customWidth="1"/>
    <col min="6655" max="6655" width="2" style="68" customWidth="1"/>
    <col min="6656" max="6656" width="0.88671875" style="68" customWidth="1"/>
    <col min="6657" max="6668" width="3" style="68" customWidth="1"/>
    <col min="6669" max="6669" width="11" style="68" customWidth="1"/>
    <col min="6670" max="6670" width="13.33203125" style="68" customWidth="1"/>
    <col min="6671" max="6671" width="3.5546875" style="68" customWidth="1"/>
    <col min="6672" max="6672" width="8.6640625" style="68" customWidth="1"/>
    <col min="6673" max="6673" width="5.6640625" style="68" customWidth="1"/>
    <col min="6674" max="6674" width="8.109375" style="68" bestFit="1" customWidth="1"/>
    <col min="6675" max="6675" width="1.33203125" style="68" customWidth="1"/>
    <col min="6676" max="6676" width="0" style="68" hidden="1" customWidth="1"/>
    <col min="6677" max="6679" width="3.44140625" style="68"/>
    <col min="6680" max="6680" width="4.44140625" style="68" customWidth="1"/>
    <col min="6681" max="6681" width="3.44140625" style="68"/>
    <col min="6682" max="6682" width="9.6640625" style="68" customWidth="1"/>
    <col min="6683" max="6683" width="4.33203125" style="68" customWidth="1"/>
    <col min="6684" max="6685" width="4.109375" style="68" customWidth="1"/>
    <col min="6686" max="6686" width="4.33203125" style="68" customWidth="1"/>
    <col min="6687" max="6687" width="5.33203125" style="68" customWidth="1"/>
    <col min="6688" max="6688" width="9.33203125" style="68" customWidth="1"/>
    <col min="6689" max="6689" width="5.6640625" style="68" customWidth="1"/>
    <col min="6690" max="6690" width="4.6640625" style="68" customWidth="1"/>
    <col min="6691" max="6691" width="5.33203125" style="68" customWidth="1"/>
    <col min="6692" max="6693" width="5.44140625" style="68" customWidth="1"/>
    <col min="6694" max="6907" width="3.44140625" style="68"/>
    <col min="6908" max="6909" width="3" style="68" customWidth="1"/>
    <col min="6910" max="6910" width="1" style="68" customWidth="1"/>
    <col min="6911" max="6911" width="2" style="68" customWidth="1"/>
    <col min="6912" max="6912" width="0.88671875" style="68" customWidth="1"/>
    <col min="6913" max="6924" width="3" style="68" customWidth="1"/>
    <col min="6925" max="6925" width="11" style="68" customWidth="1"/>
    <col min="6926" max="6926" width="13.33203125" style="68" customWidth="1"/>
    <col min="6927" max="6927" width="3.5546875" style="68" customWidth="1"/>
    <col min="6928" max="6928" width="8.6640625" style="68" customWidth="1"/>
    <col min="6929" max="6929" width="5.6640625" style="68" customWidth="1"/>
    <col min="6930" max="6930" width="8.109375" style="68" bestFit="1" customWidth="1"/>
    <col min="6931" max="6931" width="1.33203125" style="68" customWidth="1"/>
    <col min="6932" max="6932" width="0" style="68" hidden="1" customWidth="1"/>
    <col min="6933" max="6935" width="3.44140625" style="68"/>
    <col min="6936" max="6936" width="4.44140625" style="68" customWidth="1"/>
    <col min="6937" max="6937" width="3.44140625" style="68"/>
    <col min="6938" max="6938" width="9.6640625" style="68" customWidth="1"/>
    <col min="6939" max="6939" width="4.33203125" style="68" customWidth="1"/>
    <col min="6940" max="6941" width="4.109375" style="68" customWidth="1"/>
    <col min="6942" max="6942" width="4.33203125" style="68" customWidth="1"/>
    <col min="6943" max="6943" width="5.33203125" style="68" customWidth="1"/>
    <col min="6944" max="6944" width="9.33203125" style="68" customWidth="1"/>
    <col min="6945" max="6945" width="5.6640625" style="68" customWidth="1"/>
    <col min="6946" max="6946" width="4.6640625" style="68" customWidth="1"/>
    <col min="6947" max="6947" width="5.33203125" style="68" customWidth="1"/>
    <col min="6948" max="6949" width="5.44140625" style="68" customWidth="1"/>
    <col min="6950" max="7163" width="3.44140625" style="68"/>
    <col min="7164" max="7165" width="3" style="68" customWidth="1"/>
    <col min="7166" max="7166" width="1" style="68" customWidth="1"/>
    <col min="7167" max="7167" width="2" style="68" customWidth="1"/>
    <col min="7168" max="7168" width="0.88671875" style="68" customWidth="1"/>
    <col min="7169" max="7180" width="3" style="68" customWidth="1"/>
    <col min="7181" max="7181" width="11" style="68" customWidth="1"/>
    <col min="7182" max="7182" width="13.33203125" style="68" customWidth="1"/>
    <col min="7183" max="7183" width="3.5546875" style="68" customWidth="1"/>
    <col min="7184" max="7184" width="8.6640625" style="68" customWidth="1"/>
    <col min="7185" max="7185" width="5.6640625" style="68" customWidth="1"/>
    <col min="7186" max="7186" width="8.109375" style="68" bestFit="1" customWidth="1"/>
    <col min="7187" max="7187" width="1.33203125" style="68" customWidth="1"/>
    <col min="7188" max="7188" width="0" style="68" hidden="1" customWidth="1"/>
    <col min="7189" max="7191" width="3.44140625" style="68"/>
    <col min="7192" max="7192" width="4.44140625" style="68" customWidth="1"/>
    <col min="7193" max="7193" width="3.44140625" style="68"/>
    <col min="7194" max="7194" width="9.6640625" style="68" customWidth="1"/>
    <col min="7195" max="7195" width="4.33203125" style="68" customWidth="1"/>
    <col min="7196" max="7197" width="4.109375" style="68" customWidth="1"/>
    <col min="7198" max="7198" width="4.33203125" style="68" customWidth="1"/>
    <col min="7199" max="7199" width="5.33203125" style="68" customWidth="1"/>
    <col min="7200" max="7200" width="9.33203125" style="68" customWidth="1"/>
    <col min="7201" max="7201" width="5.6640625" style="68" customWidth="1"/>
    <col min="7202" max="7202" width="4.6640625" style="68" customWidth="1"/>
    <col min="7203" max="7203" width="5.33203125" style="68" customWidth="1"/>
    <col min="7204" max="7205" width="5.44140625" style="68" customWidth="1"/>
    <col min="7206" max="7419" width="3.44140625" style="68"/>
    <col min="7420" max="7421" width="3" style="68" customWidth="1"/>
    <col min="7422" max="7422" width="1" style="68" customWidth="1"/>
    <col min="7423" max="7423" width="2" style="68" customWidth="1"/>
    <col min="7424" max="7424" width="0.88671875" style="68" customWidth="1"/>
    <col min="7425" max="7436" width="3" style="68" customWidth="1"/>
    <col min="7437" max="7437" width="11" style="68" customWidth="1"/>
    <col min="7438" max="7438" width="13.33203125" style="68" customWidth="1"/>
    <col min="7439" max="7439" width="3.5546875" style="68" customWidth="1"/>
    <col min="7440" max="7440" width="8.6640625" style="68" customWidth="1"/>
    <col min="7441" max="7441" width="5.6640625" style="68" customWidth="1"/>
    <col min="7442" max="7442" width="8.109375" style="68" bestFit="1" customWidth="1"/>
    <col min="7443" max="7443" width="1.33203125" style="68" customWidth="1"/>
    <col min="7444" max="7444" width="0" style="68" hidden="1" customWidth="1"/>
    <col min="7445" max="7447" width="3.44140625" style="68"/>
    <col min="7448" max="7448" width="4.44140625" style="68" customWidth="1"/>
    <col min="7449" max="7449" width="3.44140625" style="68"/>
    <col min="7450" max="7450" width="9.6640625" style="68" customWidth="1"/>
    <col min="7451" max="7451" width="4.33203125" style="68" customWidth="1"/>
    <col min="7452" max="7453" width="4.109375" style="68" customWidth="1"/>
    <col min="7454" max="7454" width="4.33203125" style="68" customWidth="1"/>
    <col min="7455" max="7455" width="5.33203125" style="68" customWidth="1"/>
    <col min="7456" max="7456" width="9.33203125" style="68" customWidth="1"/>
    <col min="7457" max="7457" width="5.6640625" style="68" customWidth="1"/>
    <col min="7458" max="7458" width="4.6640625" style="68" customWidth="1"/>
    <col min="7459" max="7459" width="5.33203125" style="68" customWidth="1"/>
    <col min="7460" max="7461" width="5.44140625" style="68" customWidth="1"/>
    <col min="7462" max="7675" width="3.44140625" style="68"/>
    <col min="7676" max="7677" width="3" style="68" customWidth="1"/>
    <col min="7678" max="7678" width="1" style="68" customWidth="1"/>
    <col min="7679" max="7679" width="2" style="68" customWidth="1"/>
    <col min="7680" max="7680" width="0.88671875" style="68" customWidth="1"/>
    <col min="7681" max="7692" width="3" style="68" customWidth="1"/>
    <col min="7693" max="7693" width="11" style="68" customWidth="1"/>
    <col min="7694" max="7694" width="13.33203125" style="68" customWidth="1"/>
    <col min="7695" max="7695" width="3.5546875" style="68" customWidth="1"/>
    <col min="7696" max="7696" width="8.6640625" style="68" customWidth="1"/>
    <col min="7697" max="7697" width="5.6640625" style="68" customWidth="1"/>
    <col min="7698" max="7698" width="8.109375" style="68" bestFit="1" customWidth="1"/>
    <col min="7699" max="7699" width="1.33203125" style="68" customWidth="1"/>
    <col min="7700" max="7700" width="0" style="68" hidden="1" customWidth="1"/>
    <col min="7701" max="7703" width="3.44140625" style="68"/>
    <col min="7704" max="7704" width="4.44140625" style="68" customWidth="1"/>
    <col min="7705" max="7705" width="3.44140625" style="68"/>
    <col min="7706" max="7706" width="9.6640625" style="68" customWidth="1"/>
    <col min="7707" max="7707" width="4.33203125" style="68" customWidth="1"/>
    <col min="7708" max="7709" width="4.109375" style="68" customWidth="1"/>
    <col min="7710" max="7710" width="4.33203125" style="68" customWidth="1"/>
    <col min="7711" max="7711" width="5.33203125" style="68" customWidth="1"/>
    <col min="7712" max="7712" width="9.33203125" style="68" customWidth="1"/>
    <col min="7713" max="7713" width="5.6640625" style="68" customWidth="1"/>
    <col min="7714" max="7714" width="4.6640625" style="68" customWidth="1"/>
    <col min="7715" max="7715" width="5.33203125" style="68" customWidth="1"/>
    <col min="7716" max="7717" width="5.44140625" style="68" customWidth="1"/>
    <col min="7718" max="7931" width="3.44140625" style="68"/>
    <col min="7932" max="7933" width="3" style="68" customWidth="1"/>
    <col min="7934" max="7934" width="1" style="68" customWidth="1"/>
    <col min="7935" max="7935" width="2" style="68" customWidth="1"/>
    <col min="7936" max="7936" width="0.88671875" style="68" customWidth="1"/>
    <col min="7937" max="7948" width="3" style="68" customWidth="1"/>
    <col min="7949" max="7949" width="11" style="68" customWidth="1"/>
    <col min="7950" max="7950" width="13.33203125" style="68" customWidth="1"/>
    <col min="7951" max="7951" width="3.5546875" style="68" customWidth="1"/>
    <col min="7952" max="7952" width="8.6640625" style="68" customWidth="1"/>
    <col min="7953" max="7953" width="5.6640625" style="68" customWidth="1"/>
    <col min="7954" max="7954" width="8.109375" style="68" bestFit="1" customWidth="1"/>
    <col min="7955" max="7955" width="1.33203125" style="68" customWidth="1"/>
    <col min="7956" max="7956" width="0" style="68" hidden="1" customWidth="1"/>
    <col min="7957" max="7959" width="3.44140625" style="68"/>
    <col min="7960" max="7960" width="4.44140625" style="68" customWidth="1"/>
    <col min="7961" max="7961" width="3.44140625" style="68"/>
    <col min="7962" max="7962" width="9.6640625" style="68" customWidth="1"/>
    <col min="7963" max="7963" width="4.33203125" style="68" customWidth="1"/>
    <col min="7964" max="7965" width="4.109375" style="68" customWidth="1"/>
    <col min="7966" max="7966" width="4.33203125" style="68" customWidth="1"/>
    <col min="7967" max="7967" width="5.33203125" style="68" customWidth="1"/>
    <col min="7968" max="7968" width="9.33203125" style="68" customWidth="1"/>
    <col min="7969" max="7969" width="5.6640625" style="68" customWidth="1"/>
    <col min="7970" max="7970" width="4.6640625" style="68" customWidth="1"/>
    <col min="7971" max="7971" width="5.33203125" style="68" customWidth="1"/>
    <col min="7972" max="7973" width="5.44140625" style="68" customWidth="1"/>
    <col min="7974" max="8187" width="3.44140625" style="68"/>
    <col min="8188" max="8189" width="3" style="68" customWidth="1"/>
    <col min="8190" max="8190" width="1" style="68" customWidth="1"/>
    <col min="8191" max="8191" width="2" style="68" customWidth="1"/>
    <col min="8192" max="8192" width="0.88671875" style="68" customWidth="1"/>
    <col min="8193" max="8204" width="3" style="68" customWidth="1"/>
    <col min="8205" max="8205" width="11" style="68" customWidth="1"/>
    <col min="8206" max="8206" width="13.33203125" style="68" customWidth="1"/>
    <col min="8207" max="8207" width="3.5546875" style="68" customWidth="1"/>
    <col min="8208" max="8208" width="8.6640625" style="68" customWidth="1"/>
    <col min="8209" max="8209" width="5.6640625" style="68" customWidth="1"/>
    <col min="8210" max="8210" width="8.109375" style="68" bestFit="1" customWidth="1"/>
    <col min="8211" max="8211" width="1.33203125" style="68" customWidth="1"/>
    <col min="8212" max="8212" width="0" style="68" hidden="1" customWidth="1"/>
    <col min="8213" max="8215" width="3.44140625" style="68"/>
    <col min="8216" max="8216" width="4.44140625" style="68" customWidth="1"/>
    <col min="8217" max="8217" width="3.44140625" style="68"/>
    <col min="8218" max="8218" width="9.6640625" style="68" customWidth="1"/>
    <col min="8219" max="8219" width="4.33203125" style="68" customWidth="1"/>
    <col min="8220" max="8221" width="4.109375" style="68" customWidth="1"/>
    <col min="8222" max="8222" width="4.33203125" style="68" customWidth="1"/>
    <col min="8223" max="8223" width="5.33203125" style="68" customWidth="1"/>
    <col min="8224" max="8224" width="9.33203125" style="68" customWidth="1"/>
    <col min="8225" max="8225" width="5.6640625" style="68" customWidth="1"/>
    <col min="8226" max="8226" width="4.6640625" style="68" customWidth="1"/>
    <col min="8227" max="8227" width="5.33203125" style="68" customWidth="1"/>
    <col min="8228" max="8229" width="5.44140625" style="68" customWidth="1"/>
    <col min="8230" max="8443" width="3.44140625" style="68"/>
    <col min="8444" max="8445" width="3" style="68" customWidth="1"/>
    <col min="8446" max="8446" width="1" style="68" customWidth="1"/>
    <col min="8447" max="8447" width="2" style="68" customWidth="1"/>
    <col min="8448" max="8448" width="0.88671875" style="68" customWidth="1"/>
    <col min="8449" max="8460" width="3" style="68" customWidth="1"/>
    <col min="8461" max="8461" width="11" style="68" customWidth="1"/>
    <col min="8462" max="8462" width="13.33203125" style="68" customWidth="1"/>
    <col min="8463" max="8463" width="3.5546875" style="68" customWidth="1"/>
    <col min="8464" max="8464" width="8.6640625" style="68" customWidth="1"/>
    <col min="8465" max="8465" width="5.6640625" style="68" customWidth="1"/>
    <col min="8466" max="8466" width="8.109375" style="68" bestFit="1" customWidth="1"/>
    <col min="8467" max="8467" width="1.33203125" style="68" customWidth="1"/>
    <col min="8468" max="8468" width="0" style="68" hidden="1" customWidth="1"/>
    <col min="8469" max="8471" width="3.44140625" style="68"/>
    <col min="8472" max="8472" width="4.44140625" style="68" customWidth="1"/>
    <col min="8473" max="8473" width="3.44140625" style="68"/>
    <col min="8474" max="8474" width="9.6640625" style="68" customWidth="1"/>
    <col min="8475" max="8475" width="4.33203125" style="68" customWidth="1"/>
    <col min="8476" max="8477" width="4.109375" style="68" customWidth="1"/>
    <col min="8478" max="8478" width="4.33203125" style="68" customWidth="1"/>
    <col min="8479" max="8479" width="5.33203125" style="68" customWidth="1"/>
    <col min="8480" max="8480" width="9.33203125" style="68" customWidth="1"/>
    <col min="8481" max="8481" width="5.6640625" style="68" customWidth="1"/>
    <col min="8482" max="8482" width="4.6640625" style="68" customWidth="1"/>
    <col min="8483" max="8483" width="5.33203125" style="68" customWidth="1"/>
    <col min="8484" max="8485" width="5.44140625" style="68" customWidth="1"/>
    <col min="8486" max="8699" width="3.44140625" style="68"/>
    <col min="8700" max="8701" width="3" style="68" customWidth="1"/>
    <col min="8702" max="8702" width="1" style="68" customWidth="1"/>
    <col min="8703" max="8703" width="2" style="68" customWidth="1"/>
    <col min="8704" max="8704" width="0.88671875" style="68" customWidth="1"/>
    <col min="8705" max="8716" width="3" style="68" customWidth="1"/>
    <col min="8717" max="8717" width="11" style="68" customWidth="1"/>
    <col min="8718" max="8718" width="13.33203125" style="68" customWidth="1"/>
    <col min="8719" max="8719" width="3.5546875" style="68" customWidth="1"/>
    <col min="8720" max="8720" width="8.6640625" style="68" customWidth="1"/>
    <col min="8721" max="8721" width="5.6640625" style="68" customWidth="1"/>
    <col min="8722" max="8722" width="8.109375" style="68" bestFit="1" customWidth="1"/>
    <col min="8723" max="8723" width="1.33203125" style="68" customWidth="1"/>
    <col min="8724" max="8724" width="0" style="68" hidden="1" customWidth="1"/>
    <col min="8725" max="8727" width="3.44140625" style="68"/>
    <col min="8728" max="8728" width="4.44140625" style="68" customWidth="1"/>
    <col min="8729" max="8729" width="3.44140625" style="68"/>
    <col min="8730" max="8730" width="9.6640625" style="68" customWidth="1"/>
    <col min="8731" max="8731" width="4.33203125" style="68" customWidth="1"/>
    <col min="8732" max="8733" width="4.109375" style="68" customWidth="1"/>
    <col min="8734" max="8734" width="4.33203125" style="68" customWidth="1"/>
    <col min="8735" max="8735" width="5.33203125" style="68" customWidth="1"/>
    <col min="8736" max="8736" width="9.33203125" style="68" customWidth="1"/>
    <col min="8737" max="8737" width="5.6640625" style="68" customWidth="1"/>
    <col min="8738" max="8738" width="4.6640625" style="68" customWidth="1"/>
    <col min="8739" max="8739" width="5.33203125" style="68" customWidth="1"/>
    <col min="8740" max="8741" width="5.44140625" style="68" customWidth="1"/>
    <col min="8742" max="8955" width="3.44140625" style="68"/>
    <col min="8956" max="8957" width="3" style="68" customWidth="1"/>
    <col min="8958" max="8958" width="1" style="68" customWidth="1"/>
    <col min="8959" max="8959" width="2" style="68" customWidth="1"/>
    <col min="8960" max="8960" width="0.88671875" style="68" customWidth="1"/>
    <col min="8961" max="8972" width="3" style="68" customWidth="1"/>
    <col min="8973" max="8973" width="11" style="68" customWidth="1"/>
    <col min="8974" max="8974" width="13.33203125" style="68" customWidth="1"/>
    <col min="8975" max="8975" width="3.5546875" style="68" customWidth="1"/>
    <col min="8976" max="8976" width="8.6640625" style="68" customWidth="1"/>
    <col min="8977" max="8977" width="5.6640625" style="68" customWidth="1"/>
    <col min="8978" max="8978" width="8.109375" style="68" bestFit="1" customWidth="1"/>
    <col min="8979" max="8979" width="1.33203125" style="68" customWidth="1"/>
    <col min="8980" max="8980" width="0" style="68" hidden="1" customWidth="1"/>
    <col min="8981" max="8983" width="3.44140625" style="68"/>
    <col min="8984" max="8984" width="4.44140625" style="68" customWidth="1"/>
    <col min="8985" max="8985" width="3.44140625" style="68"/>
    <col min="8986" max="8986" width="9.6640625" style="68" customWidth="1"/>
    <col min="8987" max="8987" width="4.33203125" style="68" customWidth="1"/>
    <col min="8988" max="8989" width="4.109375" style="68" customWidth="1"/>
    <col min="8990" max="8990" width="4.33203125" style="68" customWidth="1"/>
    <col min="8991" max="8991" width="5.33203125" style="68" customWidth="1"/>
    <col min="8992" max="8992" width="9.33203125" style="68" customWidth="1"/>
    <col min="8993" max="8993" width="5.6640625" style="68" customWidth="1"/>
    <col min="8994" max="8994" width="4.6640625" style="68" customWidth="1"/>
    <col min="8995" max="8995" width="5.33203125" style="68" customWidth="1"/>
    <col min="8996" max="8997" width="5.44140625" style="68" customWidth="1"/>
    <col min="8998" max="9211" width="3.44140625" style="68"/>
    <col min="9212" max="9213" width="3" style="68" customWidth="1"/>
    <col min="9214" max="9214" width="1" style="68" customWidth="1"/>
    <col min="9215" max="9215" width="2" style="68" customWidth="1"/>
    <col min="9216" max="9216" width="0.88671875" style="68" customWidth="1"/>
    <col min="9217" max="9228" width="3" style="68" customWidth="1"/>
    <col min="9229" max="9229" width="11" style="68" customWidth="1"/>
    <col min="9230" max="9230" width="13.33203125" style="68" customWidth="1"/>
    <col min="9231" max="9231" width="3.5546875" style="68" customWidth="1"/>
    <col min="9232" max="9232" width="8.6640625" style="68" customWidth="1"/>
    <col min="9233" max="9233" width="5.6640625" style="68" customWidth="1"/>
    <col min="9234" max="9234" width="8.109375" style="68" bestFit="1" customWidth="1"/>
    <col min="9235" max="9235" width="1.33203125" style="68" customWidth="1"/>
    <col min="9236" max="9236" width="0" style="68" hidden="1" customWidth="1"/>
    <col min="9237" max="9239" width="3.44140625" style="68"/>
    <col min="9240" max="9240" width="4.44140625" style="68" customWidth="1"/>
    <col min="9241" max="9241" width="3.44140625" style="68"/>
    <col min="9242" max="9242" width="9.6640625" style="68" customWidth="1"/>
    <col min="9243" max="9243" width="4.33203125" style="68" customWidth="1"/>
    <col min="9244" max="9245" width="4.109375" style="68" customWidth="1"/>
    <col min="9246" max="9246" width="4.33203125" style="68" customWidth="1"/>
    <col min="9247" max="9247" width="5.33203125" style="68" customWidth="1"/>
    <col min="9248" max="9248" width="9.33203125" style="68" customWidth="1"/>
    <col min="9249" max="9249" width="5.6640625" style="68" customWidth="1"/>
    <col min="9250" max="9250" width="4.6640625" style="68" customWidth="1"/>
    <col min="9251" max="9251" width="5.33203125" style="68" customWidth="1"/>
    <col min="9252" max="9253" width="5.44140625" style="68" customWidth="1"/>
    <col min="9254" max="9467" width="3.44140625" style="68"/>
    <col min="9468" max="9469" width="3" style="68" customWidth="1"/>
    <col min="9470" max="9470" width="1" style="68" customWidth="1"/>
    <col min="9471" max="9471" width="2" style="68" customWidth="1"/>
    <col min="9472" max="9472" width="0.88671875" style="68" customWidth="1"/>
    <col min="9473" max="9484" width="3" style="68" customWidth="1"/>
    <col min="9485" max="9485" width="11" style="68" customWidth="1"/>
    <col min="9486" max="9486" width="13.33203125" style="68" customWidth="1"/>
    <col min="9487" max="9487" width="3.5546875" style="68" customWidth="1"/>
    <col min="9488" max="9488" width="8.6640625" style="68" customWidth="1"/>
    <col min="9489" max="9489" width="5.6640625" style="68" customWidth="1"/>
    <col min="9490" max="9490" width="8.109375" style="68" bestFit="1" customWidth="1"/>
    <col min="9491" max="9491" width="1.33203125" style="68" customWidth="1"/>
    <col min="9492" max="9492" width="0" style="68" hidden="1" customWidth="1"/>
    <col min="9493" max="9495" width="3.44140625" style="68"/>
    <col min="9496" max="9496" width="4.44140625" style="68" customWidth="1"/>
    <col min="9497" max="9497" width="3.44140625" style="68"/>
    <col min="9498" max="9498" width="9.6640625" style="68" customWidth="1"/>
    <col min="9499" max="9499" width="4.33203125" style="68" customWidth="1"/>
    <col min="9500" max="9501" width="4.109375" style="68" customWidth="1"/>
    <col min="9502" max="9502" width="4.33203125" style="68" customWidth="1"/>
    <col min="9503" max="9503" width="5.33203125" style="68" customWidth="1"/>
    <col min="9504" max="9504" width="9.33203125" style="68" customWidth="1"/>
    <col min="9505" max="9505" width="5.6640625" style="68" customWidth="1"/>
    <col min="9506" max="9506" width="4.6640625" style="68" customWidth="1"/>
    <col min="9507" max="9507" width="5.33203125" style="68" customWidth="1"/>
    <col min="9508" max="9509" width="5.44140625" style="68" customWidth="1"/>
    <col min="9510" max="9723" width="3.44140625" style="68"/>
    <col min="9724" max="9725" width="3" style="68" customWidth="1"/>
    <col min="9726" max="9726" width="1" style="68" customWidth="1"/>
    <col min="9727" max="9727" width="2" style="68" customWidth="1"/>
    <col min="9728" max="9728" width="0.88671875" style="68" customWidth="1"/>
    <col min="9729" max="9740" width="3" style="68" customWidth="1"/>
    <col min="9741" max="9741" width="11" style="68" customWidth="1"/>
    <col min="9742" max="9742" width="13.33203125" style="68" customWidth="1"/>
    <col min="9743" max="9743" width="3.5546875" style="68" customWidth="1"/>
    <col min="9744" max="9744" width="8.6640625" style="68" customWidth="1"/>
    <col min="9745" max="9745" width="5.6640625" style="68" customWidth="1"/>
    <col min="9746" max="9746" width="8.109375" style="68" bestFit="1" customWidth="1"/>
    <col min="9747" max="9747" width="1.33203125" style="68" customWidth="1"/>
    <col min="9748" max="9748" width="0" style="68" hidden="1" customWidth="1"/>
    <col min="9749" max="9751" width="3.44140625" style="68"/>
    <col min="9752" max="9752" width="4.44140625" style="68" customWidth="1"/>
    <col min="9753" max="9753" width="3.44140625" style="68"/>
    <col min="9754" max="9754" width="9.6640625" style="68" customWidth="1"/>
    <col min="9755" max="9755" width="4.33203125" style="68" customWidth="1"/>
    <col min="9756" max="9757" width="4.109375" style="68" customWidth="1"/>
    <col min="9758" max="9758" width="4.33203125" style="68" customWidth="1"/>
    <col min="9759" max="9759" width="5.33203125" style="68" customWidth="1"/>
    <col min="9760" max="9760" width="9.33203125" style="68" customWidth="1"/>
    <col min="9761" max="9761" width="5.6640625" style="68" customWidth="1"/>
    <col min="9762" max="9762" width="4.6640625" style="68" customWidth="1"/>
    <col min="9763" max="9763" width="5.33203125" style="68" customWidth="1"/>
    <col min="9764" max="9765" width="5.44140625" style="68" customWidth="1"/>
    <col min="9766" max="9979" width="3.44140625" style="68"/>
    <col min="9980" max="9981" width="3" style="68" customWidth="1"/>
    <col min="9982" max="9982" width="1" style="68" customWidth="1"/>
    <col min="9983" max="9983" width="2" style="68" customWidth="1"/>
    <col min="9984" max="9984" width="0.88671875" style="68" customWidth="1"/>
    <col min="9985" max="9996" width="3" style="68" customWidth="1"/>
    <col min="9997" max="9997" width="11" style="68" customWidth="1"/>
    <col min="9998" max="9998" width="13.33203125" style="68" customWidth="1"/>
    <col min="9999" max="9999" width="3.5546875" style="68" customWidth="1"/>
    <col min="10000" max="10000" width="8.6640625" style="68" customWidth="1"/>
    <col min="10001" max="10001" width="5.6640625" style="68" customWidth="1"/>
    <col min="10002" max="10002" width="8.109375" style="68" bestFit="1" customWidth="1"/>
    <col min="10003" max="10003" width="1.33203125" style="68" customWidth="1"/>
    <col min="10004" max="10004" width="0" style="68" hidden="1" customWidth="1"/>
    <col min="10005" max="10007" width="3.44140625" style="68"/>
    <col min="10008" max="10008" width="4.44140625" style="68" customWidth="1"/>
    <col min="10009" max="10009" width="3.44140625" style="68"/>
    <col min="10010" max="10010" width="9.6640625" style="68" customWidth="1"/>
    <col min="10011" max="10011" width="4.33203125" style="68" customWidth="1"/>
    <col min="10012" max="10013" width="4.109375" style="68" customWidth="1"/>
    <col min="10014" max="10014" width="4.33203125" style="68" customWidth="1"/>
    <col min="10015" max="10015" width="5.33203125" style="68" customWidth="1"/>
    <col min="10016" max="10016" width="9.33203125" style="68" customWidth="1"/>
    <col min="10017" max="10017" width="5.6640625" style="68" customWidth="1"/>
    <col min="10018" max="10018" width="4.6640625" style="68" customWidth="1"/>
    <col min="10019" max="10019" width="5.33203125" style="68" customWidth="1"/>
    <col min="10020" max="10021" width="5.44140625" style="68" customWidth="1"/>
    <col min="10022" max="10235" width="3.44140625" style="68"/>
    <col min="10236" max="10237" width="3" style="68" customWidth="1"/>
    <col min="10238" max="10238" width="1" style="68" customWidth="1"/>
    <col min="10239" max="10239" width="2" style="68" customWidth="1"/>
    <col min="10240" max="10240" width="0.88671875" style="68" customWidth="1"/>
    <col min="10241" max="10252" width="3" style="68" customWidth="1"/>
    <col min="10253" max="10253" width="11" style="68" customWidth="1"/>
    <col min="10254" max="10254" width="13.33203125" style="68" customWidth="1"/>
    <col min="10255" max="10255" width="3.5546875" style="68" customWidth="1"/>
    <col min="10256" max="10256" width="8.6640625" style="68" customWidth="1"/>
    <col min="10257" max="10257" width="5.6640625" style="68" customWidth="1"/>
    <col min="10258" max="10258" width="8.109375" style="68" bestFit="1" customWidth="1"/>
    <col min="10259" max="10259" width="1.33203125" style="68" customWidth="1"/>
    <col min="10260" max="10260" width="0" style="68" hidden="1" customWidth="1"/>
    <col min="10261" max="10263" width="3.44140625" style="68"/>
    <col min="10264" max="10264" width="4.44140625" style="68" customWidth="1"/>
    <col min="10265" max="10265" width="3.44140625" style="68"/>
    <col min="10266" max="10266" width="9.6640625" style="68" customWidth="1"/>
    <col min="10267" max="10267" width="4.33203125" style="68" customWidth="1"/>
    <col min="10268" max="10269" width="4.109375" style="68" customWidth="1"/>
    <col min="10270" max="10270" width="4.33203125" style="68" customWidth="1"/>
    <col min="10271" max="10271" width="5.33203125" style="68" customWidth="1"/>
    <col min="10272" max="10272" width="9.33203125" style="68" customWidth="1"/>
    <col min="10273" max="10273" width="5.6640625" style="68" customWidth="1"/>
    <col min="10274" max="10274" width="4.6640625" style="68" customWidth="1"/>
    <col min="10275" max="10275" width="5.33203125" style="68" customWidth="1"/>
    <col min="10276" max="10277" width="5.44140625" style="68" customWidth="1"/>
    <col min="10278" max="10491" width="3.44140625" style="68"/>
    <col min="10492" max="10493" width="3" style="68" customWidth="1"/>
    <col min="10494" max="10494" width="1" style="68" customWidth="1"/>
    <col min="10495" max="10495" width="2" style="68" customWidth="1"/>
    <col min="10496" max="10496" width="0.88671875" style="68" customWidth="1"/>
    <col min="10497" max="10508" width="3" style="68" customWidth="1"/>
    <col min="10509" max="10509" width="11" style="68" customWidth="1"/>
    <col min="10510" max="10510" width="13.33203125" style="68" customWidth="1"/>
    <col min="10511" max="10511" width="3.5546875" style="68" customWidth="1"/>
    <col min="10512" max="10512" width="8.6640625" style="68" customWidth="1"/>
    <col min="10513" max="10513" width="5.6640625" style="68" customWidth="1"/>
    <col min="10514" max="10514" width="8.109375" style="68" bestFit="1" customWidth="1"/>
    <col min="10515" max="10515" width="1.33203125" style="68" customWidth="1"/>
    <col min="10516" max="10516" width="0" style="68" hidden="1" customWidth="1"/>
    <col min="10517" max="10519" width="3.44140625" style="68"/>
    <col min="10520" max="10520" width="4.44140625" style="68" customWidth="1"/>
    <col min="10521" max="10521" width="3.44140625" style="68"/>
    <col min="10522" max="10522" width="9.6640625" style="68" customWidth="1"/>
    <col min="10523" max="10523" width="4.33203125" style="68" customWidth="1"/>
    <col min="10524" max="10525" width="4.109375" style="68" customWidth="1"/>
    <col min="10526" max="10526" width="4.33203125" style="68" customWidth="1"/>
    <col min="10527" max="10527" width="5.33203125" style="68" customWidth="1"/>
    <col min="10528" max="10528" width="9.33203125" style="68" customWidth="1"/>
    <col min="10529" max="10529" width="5.6640625" style="68" customWidth="1"/>
    <col min="10530" max="10530" width="4.6640625" style="68" customWidth="1"/>
    <col min="10531" max="10531" width="5.33203125" style="68" customWidth="1"/>
    <col min="10532" max="10533" width="5.44140625" style="68" customWidth="1"/>
    <col min="10534" max="10747" width="3.44140625" style="68"/>
    <col min="10748" max="10749" width="3" style="68" customWidth="1"/>
    <col min="10750" max="10750" width="1" style="68" customWidth="1"/>
    <col min="10751" max="10751" width="2" style="68" customWidth="1"/>
    <col min="10752" max="10752" width="0.88671875" style="68" customWidth="1"/>
    <col min="10753" max="10764" width="3" style="68" customWidth="1"/>
    <col min="10765" max="10765" width="11" style="68" customWidth="1"/>
    <col min="10766" max="10766" width="13.33203125" style="68" customWidth="1"/>
    <col min="10767" max="10767" width="3.5546875" style="68" customWidth="1"/>
    <col min="10768" max="10768" width="8.6640625" style="68" customWidth="1"/>
    <col min="10769" max="10769" width="5.6640625" style="68" customWidth="1"/>
    <col min="10770" max="10770" width="8.109375" style="68" bestFit="1" customWidth="1"/>
    <col min="10771" max="10771" width="1.33203125" style="68" customWidth="1"/>
    <col min="10772" max="10772" width="0" style="68" hidden="1" customWidth="1"/>
    <col min="10773" max="10775" width="3.44140625" style="68"/>
    <col min="10776" max="10776" width="4.44140625" style="68" customWidth="1"/>
    <col min="10777" max="10777" width="3.44140625" style="68"/>
    <col min="10778" max="10778" width="9.6640625" style="68" customWidth="1"/>
    <col min="10779" max="10779" width="4.33203125" style="68" customWidth="1"/>
    <col min="10780" max="10781" width="4.109375" style="68" customWidth="1"/>
    <col min="10782" max="10782" width="4.33203125" style="68" customWidth="1"/>
    <col min="10783" max="10783" width="5.33203125" style="68" customWidth="1"/>
    <col min="10784" max="10784" width="9.33203125" style="68" customWidth="1"/>
    <col min="10785" max="10785" width="5.6640625" style="68" customWidth="1"/>
    <col min="10786" max="10786" width="4.6640625" style="68" customWidth="1"/>
    <col min="10787" max="10787" width="5.33203125" style="68" customWidth="1"/>
    <col min="10788" max="10789" width="5.44140625" style="68" customWidth="1"/>
    <col min="10790" max="11003" width="3.44140625" style="68"/>
    <col min="11004" max="11005" width="3" style="68" customWidth="1"/>
    <col min="11006" max="11006" width="1" style="68" customWidth="1"/>
    <col min="11007" max="11007" width="2" style="68" customWidth="1"/>
    <col min="11008" max="11008" width="0.88671875" style="68" customWidth="1"/>
    <col min="11009" max="11020" width="3" style="68" customWidth="1"/>
    <col min="11021" max="11021" width="11" style="68" customWidth="1"/>
    <col min="11022" max="11022" width="13.33203125" style="68" customWidth="1"/>
    <col min="11023" max="11023" width="3.5546875" style="68" customWidth="1"/>
    <col min="11024" max="11024" width="8.6640625" style="68" customWidth="1"/>
    <col min="11025" max="11025" width="5.6640625" style="68" customWidth="1"/>
    <col min="11026" max="11026" width="8.109375" style="68" bestFit="1" customWidth="1"/>
    <col min="11027" max="11027" width="1.33203125" style="68" customWidth="1"/>
    <col min="11028" max="11028" width="0" style="68" hidden="1" customWidth="1"/>
    <col min="11029" max="11031" width="3.44140625" style="68"/>
    <col min="11032" max="11032" width="4.44140625" style="68" customWidth="1"/>
    <col min="11033" max="11033" width="3.44140625" style="68"/>
    <col min="11034" max="11034" width="9.6640625" style="68" customWidth="1"/>
    <col min="11035" max="11035" width="4.33203125" style="68" customWidth="1"/>
    <col min="11036" max="11037" width="4.109375" style="68" customWidth="1"/>
    <col min="11038" max="11038" width="4.33203125" style="68" customWidth="1"/>
    <col min="11039" max="11039" width="5.33203125" style="68" customWidth="1"/>
    <col min="11040" max="11040" width="9.33203125" style="68" customWidth="1"/>
    <col min="11041" max="11041" width="5.6640625" style="68" customWidth="1"/>
    <col min="11042" max="11042" width="4.6640625" style="68" customWidth="1"/>
    <col min="11043" max="11043" width="5.33203125" style="68" customWidth="1"/>
    <col min="11044" max="11045" width="5.44140625" style="68" customWidth="1"/>
    <col min="11046" max="11259" width="3.44140625" style="68"/>
    <col min="11260" max="11261" width="3" style="68" customWidth="1"/>
    <col min="11262" max="11262" width="1" style="68" customWidth="1"/>
    <col min="11263" max="11263" width="2" style="68" customWidth="1"/>
    <col min="11264" max="11264" width="0.88671875" style="68" customWidth="1"/>
    <col min="11265" max="11276" width="3" style="68" customWidth="1"/>
    <col min="11277" max="11277" width="11" style="68" customWidth="1"/>
    <col min="11278" max="11278" width="13.33203125" style="68" customWidth="1"/>
    <col min="11279" max="11279" width="3.5546875" style="68" customWidth="1"/>
    <col min="11280" max="11280" width="8.6640625" style="68" customWidth="1"/>
    <col min="11281" max="11281" width="5.6640625" style="68" customWidth="1"/>
    <col min="11282" max="11282" width="8.109375" style="68" bestFit="1" customWidth="1"/>
    <col min="11283" max="11283" width="1.33203125" style="68" customWidth="1"/>
    <col min="11284" max="11284" width="0" style="68" hidden="1" customWidth="1"/>
    <col min="11285" max="11287" width="3.44140625" style="68"/>
    <col min="11288" max="11288" width="4.44140625" style="68" customWidth="1"/>
    <col min="11289" max="11289" width="3.44140625" style="68"/>
    <col min="11290" max="11290" width="9.6640625" style="68" customWidth="1"/>
    <col min="11291" max="11291" width="4.33203125" style="68" customWidth="1"/>
    <col min="11292" max="11293" width="4.109375" style="68" customWidth="1"/>
    <col min="11294" max="11294" width="4.33203125" style="68" customWidth="1"/>
    <col min="11295" max="11295" width="5.33203125" style="68" customWidth="1"/>
    <col min="11296" max="11296" width="9.33203125" style="68" customWidth="1"/>
    <col min="11297" max="11297" width="5.6640625" style="68" customWidth="1"/>
    <col min="11298" max="11298" width="4.6640625" style="68" customWidth="1"/>
    <col min="11299" max="11299" width="5.33203125" style="68" customWidth="1"/>
    <col min="11300" max="11301" width="5.44140625" style="68" customWidth="1"/>
    <col min="11302" max="11515" width="3.44140625" style="68"/>
    <col min="11516" max="11517" width="3" style="68" customWidth="1"/>
    <col min="11518" max="11518" width="1" style="68" customWidth="1"/>
    <col min="11519" max="11519" width="2" style="68" customWidth="1"/>
    <col min="11520" max="11520" width="0.88671875" style="68" customWidth="1"/>
    <col min="11521" max="11532" width="3" style="68" customWidth="1"/>
    <col min="11533" max="11533" width="11" style="68" customWidth="1"/>
    <col min="11534" max="11534" width="13.33203125" style="68" customWidth="1"/>
    <col min="11535" max="11535" width="3.5546875" style="68" customWidth="1"/>
    <col min="11536" max="11536" width="8.6640625" style="68" customWidth="1"/>
    <col min="11537" max="11537" width="5.6640625" style="68" customWidth="1"/>
    <col min="11538" max="11538" width="8.109375" style="68" bestFit="1" customWidth="1"/>
    <col min="11539" max="11539" width="1.33203125" style="68" customWidth="1"/>
    <col min="11540" max="11540" width="0" style="68" hidden="1" customWidth="1"/>
    <col min="11541" max="11543" width="3.44140625" style="68"/>
    <col min="11544" max="11544" width="4.44140625" style="68" customWidth="1"/>
    <col min="11545" max="11545" width="3.44140625" style="68"/>
    <col min="11546" max="11546" width="9.6640625" style="68" customWidth="1"/>
    <col min="11547" max="11547" width="4.33203125" style="68" customWidth="1"/>
    <col min="11548" max="11549" width="4.109375" style="68" customWidth="1"/>
    <col min="11550" max="11550" width="4.33203125" style="68" customWidth="1"/>
    <col min="11551" max="11551" width="5.33203125" style="68" customWidth="1"/>
    <col min="11552" max="11552" width="9.33203125" style="68" customWidth="1"/>
    <col min="11553" max="11553" width="5.6640625" style="68" customWidth="1"/>
    <col min="11554" max="11554" width="4.6640625" style="68" customWidth="1"/>
    <col min="11555" max="11555" width="5.33203125" style="68" customWidth="1"/>
    <col min="11556" max="11557" width="5.44140625" style="68" customWidth="1"/>
    <col min="11558" max="11771" width="3.44140625" style="68"/>
    <col min="11772" max="11773" width="3" style="68" customWidth="1"/>
    <col min="11774" max="11774" width="1" style="68" customWidth="1"/>
    <col min="11775" max="11775" width="2" style="68" customWidth="1"/>
    <col min="11776" max="11776" width="0.88671875" style="68" customWidth="1"/>
    <col min="11777" max="11788" width="3" style="68" customWidth="1"/>
    <col min="11789" max="11789" width="11" style="68" customWidth="1"/>
    <col min="11790" max="11790" width="13.33203125" style="68" customWidth="1"/>
    <col min="11791" max="11791" width="3.5546875" style="68" customWidth="1"/>
    <col min="11792" max="11792" width="8.6640625" style="68" customWidth="1"/>
    <col min="11793" max="11793" width="5.6640625" style="68" customWidth="1"/>
    <col min="11794" max="11794" width="8.109375" style="68" bestFit="1" customWidth="1"/>
    <col min="11795" max="11795" width="1.33203125" style="68" customWidth="1"/>
    <col min="11796" max="11796" width="0" style="68" hidden="1" customWidth="1"/>
    <col min="11797" max="11799" width="3.44140625" style="68"/>
    <col min="11800" max="11800" width="4.44140625" style="68" customWidth="1"/>
    <col min="11801" max="11801" width="3.44140625" style="68"/>
    <col min="11802" max="11802" width="9.6640625" style="68" customWidth="1"/>
    <col min="11803" max="11803" width="4.33203125" style="68" customWidth="1"/>
    <col min="11804" max="11805" width="4.109375" style="68" customWidth="1"/>
    <col min="11806" max="11806" width="4.33203125" style="68" customWidth="1"/>
    <col min="11807" max="11807" width="5.33203125" style="68" customWidth="1"/>
    <col min="11808" max="11808" width="9.33203125" style="68" customWidth="1"/>
    <col min="11809" max="11809" width="5.6640625" style="68" customWidth="1"/>
    <col min="11810" max="11810" width="4.6640625" style="68" customWidth="1"/>
    <col min="11811" max="11811" width="5.33203125" style="68" customWidth="1"/>
    <col min="11812" max="11813" width="5.44140625" style="68" customWidth="1"/>
    <col min="11814" max="12027" width="3.44140625" style="68"/>
    <col min="12028" max="12029" width="3" style="68" customWidth="1"/>
    <col min="12030" max="12030" width="1" style="68" customWidth="1"/>
    <col min="12031" max="12031" width="2" style="68" customWidth="1"/>
    <col min="12032" max="12032" width="0.88671875" style="68" customWidth="1"/>
    <col min="12033" max="12044" width="3" style="68" customWidth="1"/>
    <col min="12045" max="12045" width="11" style="68" customWidth="1"/>
    <col min="12046" max="12046" width="13.33203125" style="68" customWidth="1"/>
    <col min="12047" max="12047" width="3.5546875" style="68" customWidth="1"/>
    <col min="12048" max="12048" width="8.6640625" style="68" customWidth="1"/>
    <col min="12049" max="12049" width="5.6640625" style="68" customWidth="1"/>
    <col min="12050" max="12050" width="8.109375" style="68" bestFit="1" customWidth="1"/>
    <col min="12051" max="12051" width="1.33203125" style="68" customWidth="1"/>
    <col min="12052" max="12052" width="0" style="68" hidden="1" customWidth="1"/>
    <col min="12053" max="12055" width="3.44140625" style="68"/>
    <col min="12056" max="12056" width="4.44140625" style="68" customWidth="1"/>
    <col min="12057" max="12057" width="3.44140625" style="68"/>
    <col min="12058" max="12058" width="9.6640625" style="68" customWidth="1"/>
    <col min="12059" max="12059" width="4.33203125" style="68" customWidth="1"/>
    <col min="12060" max="12061" width="4.109375" style="68" customWidth="1"/>
    <col min="12062" max="12062" width="4.33203125" style="68" customWidth="1"/>
    <col min="12063" max="12063" width="5.33203125" style="68" customWidth="1"/>
    <col min="12064" max="12064" width="9.33203125" style="68" customWidth="1"/>
    <col min="12065" max="12065" width="5.6640625" style="68" customWidth="1"/>
    <col min="12066" max="12066" width="4.6640625" style="68" customWidth="1"/>
    <col min="12067" max="12067" width="5.33203125" style="68" customWidth="1"/>
    <col min="12068" max="12069" width="5.44140625" style="68" customWidth="1"/>
    <col min="12070" max="12283" width="3.44140625" style="68"/>
    <col min="12284" max="12285" width="3" style="68" customWidth="1"/>
    <col min="12286" max="12286" width="1" style="68" customWidth="1"/>
    <col min="12287" max="12287" width="2" style="68" customWidth="1"/>
    <col min="12288" max="12288" width="0.88671875" style="68" customWidth="1"/>
    <col min="12289" max="12300" width="3" style="68" customWidth="1"/>
    <col min="12301" max="12301" width="11" style="68" customWidth="1"/>
    <col min="12302" max="12302" width="13.33203125" style="68" customWidth="1"/>
    <col min="12303" max="12303" width="3.5546875" style="68" customWidth="1"/>
    <col min="12304" max="12304" width="8.6640625" style="68" customWidth="1"/>
    <col min="12305" max="12305" width="5.6640625" style="68" customWidth="1"/>
    <col min="12306" max="12306" width="8.109375" style="68" bestFit="1" customWidth="1"/>
    <col min="12307" max="12307" width="1.33203125" style="68" customWidth="1"/>
    <col min="12308" max="12308" width="0" style="68" hidden="1" customWidth="1"/>
    <col min="12309" max="12311" width="3.44140625" style="68"/>
    <col min="12312" max="12312" width="4.44140625" style="68" customWidth="1"/>
    <col min="12313" max="12313" width="3.44140625" style="68"/>
    <col min="12314" max="12314" width="9.6640625" style="68" customWidth="1"/>
    <col min="12315" max="12315" width="4.33203125" style="68" customWidth="1"/>
    <col min="12316" max="12317" width="4.109375" style="68" customWidth="1"/>
    <col min="12318" max="12318" width="4.33203125" style="68" customWidth="1"/>
    <col min="12319" max="12319" width="5.33203125" style="68" customWidth="1"/>
    <col min="12320" max="12320" width="9.33203125" style="68" customWidth="1"/>
    <col min="12321" max="12321" width="5.6640625" style="68" customWidth="1"/>
    <col min="12322" max="12322" width="4.6640625" style="68" customWidth="1"/>
    <col min="12323" max="12323" width="5.33203125" style="68" customWidth="1"/>
    <col min="12324" max="12325" width="5.44140625" style="68" customWidth="1"/>
    <col min="12326" max="12539" width="3.44140625" style="68"/>
    <col min="12540" max="12541" width="3" style="68" customWidth="1"/>
    <col min="12542" max="12542" width="1" style="68" customWidth="1"/>
    <col min="12543" max="12543" width="2" style="68" customWidth="1"/>
    <col min="12544" max="12544" width="0.88671875" style="68" customWidth="1"/>
    <col min="12545" max="12556" width="3" style="68" customWidth="1"/>
    <col min="12557" max="12557" width="11" style="68" customWidth="1"/>
    <col min="12558" max="12558" width="13.33203125" style="68" customWidth="1"/>
    <col min="12559" max="12559" width="3.5546875" style="68" customWidth="1"/>
    <col min="12560" max="12560" width="8.6640625" style="68" customWidth="1"/>
    <col min="12561" max="12561" width="5.6640625" style="68" customWidth="1"/>
    <col min="12562" max="12562" width="8.109375" style="68" bestFit="1" customWidth="1"/>
    <col min="12563" max="12563" width="1.33203125" style="68" customWidth="1"/>
    <col min="12564" max="12564" width="0" style="68" hidden="1" customWidth="1"/>
    <col min="12565" max="12567" width="3.44140625" style="68"/>
    <col min="12568" max="12568" width="4.44140625" style="68" customWidth="1"/>
    <col min="12569" max="12569" width="3.44140625" style="68"/>
    <col min="12570" max="12570" width="9.6640625" style="68" customWidth="1"/>
    <col min="12571" max="12571" width="4.33203125" style="68" customWidth="1"/>
    <col min="12572" max="12573" width="4.109375" style="68" customWidth="1"/>
    <col min="12574" max="12574" width="4.33203125" style="68" customWidth="1"/>
    <col min="12575" max="12575" width="5.33203125" style="68" customWidth="1"/>
    <col min="12576" max="12576" width="9.33203125" style="68" customWidth="1"/>
    <col min="12577" max="12577" width="5.6640625" style="68" customWidth="1"/>
    <col min="12578" max="12578" width="4.6640625" style="68" customWidth="1"/>
    <col min="12579" max="12579" width="5.33203125" style="68" customWidth="1"/>
    <col min="12580" max="12581" width="5.44140625" style="68" customWidth="1"/>
    <col min="12582" max="12795" width="3.44140625" style="68"/>
    <col min="12796" max="12797" width="3" style="68" customWidth="1"/>
    <col min="12798" max="12798" width="1" style="68" customWidth="1"/>
    <col min="12799" max="12799" width="2" style="68" customWidth="1"/>
    <col min="12800" max="12800" width="0.88671875" style="68" customWidth="1"/>
    <col min="12801" max="12812" width="3" style="68" customWidth="1"/>
    <col min="12813" max="12813" width="11" style="68" customWidth="1"/>
    <col min="12814" max="12814" width="13.33203125" style="68" customWidth="1"/>
    <col min="12815" max="12815" width="3.5546875" style="68" customWidth="1"/>
    <col min="12816" max="12816" width="8.6640625" style="68" customWidth="1"/>
    <col min="12817" max="12817" width="5.6640625" style="68" customWidth="1"/>
    <col min="12818" max="12818" width="8.109375" style="68" bestFit="1" customWidth="1"/>
    <col min="12819" max="12819" width="1.33203125" style="68" customWidth="1"/>
    <col min="12820" max="12820" width="0" style="68" hidden="1" customWidth="1"/>
    <col min="12821" max="12823" width="3.44140625" style="68"/>
    <col min="12824" max="12824" width="4.44140625" style="68" customWidth="1"/>
    <col min="12825" max="12825" width="3.44140625" style="68"/>
    <col min="12826" max="12826" width="9.6640625" style="68" customWidth="1"/>
    <col min="12827" max="12827" width="4.33203125" style="68" customWidth="1"/>
    <col min="12828" max="12829" width="4.109375" style="68" customWidth="1"/>
    <col min="12830" max="12830" width="4.33203125" style="68" customWidth="1"/>
    <col min="12831" max="12831" width="5.33203125" style="68" customWidth="1"/>
    <col min="12832" max="12832" width="9.33203125" style="68" customWidth="1"/>
    <col min="12833" max="12833" width="5.6640625" style="68" customWidth="1"/>
    <col min="12834" max="12834" width="4.6640625" style="68" customWidth="1"/>
    <col min="12835" max="12835" width="5.33203125" style="68" customWidth="1"/>
    <col min="12836" max="12837" width="5.44140625" style="68" customWidth="1"/>
    <col min="12838" max="13051" width="3.44140625" style="68"/>
    <col min="13052" max="13053" width="3" style="68" customWidth="1"/>
    <col min="13054" max="13054" width="1" style="68" customWidth="1"/>
    <col min="13055" max="13055" width="2" style="68" customWidth="1"/>
    <col min="13056" max="13056" width="0.88671875" style="68" customWidth="1"/>
    <col min="13057" max="13068" width="3" style="68" customWidth="1"/>
    <col min="13069" max="13069" width="11" style="68" customWidth="1"/>
    <col min="13070" max="13070" width="13.33203125" style="68" customWidth="1"/>
    <col min="13071" max="13071" width="3.5546875" style="68" customWidth="1"/>
    <col min="13072" max="13072" width="8.6640625" style="68" customWidth="1"/>
    <col min="13073" max="13073" width="5.6640625" style="68" customWidth="1"/>
    <col min="13074" max="13074" width="8.109375" style="68" bestFit="1" customWidth="1"/>
    <col min="13075" max="13075" width="1.33203125" style="68" customWidth="1"/>
    <col min="13076" max="13076" width="0" style="68" hidden="1" customWidth="1"/>
    <col min="13077" max="13079" width="3.44140625" style="68"/>
    <col min="13080" max="13080" width="4.44140625" style="68" customWidth="1"/>
    <col min="13081" max="13081" width="3.44140625" style="68"/>
    <col min="13082" max="13082" width="9.6640625" style="68" customWidth="1"/>
    <col min="13083" max="13083" width="4.33203125" style="68" customWidth="1"/>
    <col min="13084" max="13085" width="4.109375" style="68" customWidth="1"/>
    <col min="13086" max="13086" width="4.33203125" style="68" customWidth="1"/>
    <col min="13087" max="13087" width="5.33203125" style="68" customWidth="1"/>
    <col min="13088" max="13088" width="9.33203125" style="68" customWidth="1"/>
    <col min="13089" max="13089" width="5.6640625" style="68" customWidth="1"/>
    <col min="13090" max="13090" width="4.6640625" style="68" customWidth="1"/>
    <col min="13091" max="13091" width="5.33203125" style="68" customWidth="1"/>
    <col min="13092" max="13093" width="5.44140625" style="68" customWidth="1"/>
    <col min="13094" max="13307" width="3.44140625" style="68"/>
    <col min="13308" max="13309" width="3" style="68" customWidth="1"/>
    <col min="13310" max="13310" width="1" style="68" customWidth="1"/>
    <col min="13311" max="13311" width="2" style="68" customWidth="1"/>
    <col min="13312" max="13312" width="0.88671875" style="68" customWidth="1"/>
    <col min="13313" max="13324" width="3" style="68" customWidth="1"/>
    <col min="13325" max="13325" width="11" style="68" customWidth="1"/>
    <col min="13326" max="13326" width="13.33203125" style="68" customWidth="1"/>
    <col min="13327" max="13327" width="3.5546875" style="68" customWidth="1"/>
    <col min="13328" max="13328" width="8.6640625" style="68" customWidth="1"/>
    <col min="13329" max="13329" width="5.6640625" style="68" customWidth="1"/>
    <col min="13330" max="13330" width="8.109375" style="68" bestFit="1" customWidth="1"/>
    <col min="13331" max="13331" width="1.33203125" style="68" customWidth="1"/>
    <col min="13332" max="13332" width="0" style="68" hidden="1" customWidth="1"/>
    <col min="13333" max="13335" width="3.44140625" style="68"/>
    <col min="13336" max="13336" width="4.44140625" style="68" customWidth="1"/>
    <col min="13337" max="13337" width="3.44140625" style="68"/>
    <col min="13338" max="13338" width="9.6640625" style="68" customWidth="1"/>
    <col min="13339" max="13339" width="4.33203125" style="68" customWidth="1"/>
    <col min="13340" max="13341" width="4.109375" style="68" customWidth="1"/>
    <col min="13342" max="13342" width="4.33203125" style="68" customWidth="1"/>
    <col min="13343" max="13343" width="5.33203125" style="68" customWidth="1"/>
    <col min="13344" max="13344" width="9.33203125" style="68" customWidth="1"/>
    <col min="13345" max="13345" width="5.6640625" style="68" customWidth="1"/>
    <col min="13346" max="13346" width="4.6640625" style="68" customWidth="1"/>
    <col min="13347" max="13347" width="5.33203125" style="68" customWidth="1"/>
    <col min="13348" max="13349" width="5.44140625" style="68" customWidth="1"/>
    <col min="13350" max="13563" width="3.44140625" style="68"/>
    <col min="13564" max="13565" width="3" style="68" customWidth="1"/>
    <col min="13566" max="13566" width="1" style="68" customWidth="1"/>
    <col min="13567" max="13567" width="2" style="68" customWidth="1"/>
    <col min="13568" max="13568" width="0.88671875" style="68" customWidth="1"/>
    <col min="13569" max="13580" width="3" style="68" customWidth="1"/>
    <col min="13581" max="13581" width="11" style="68" customWidth="1"/>
    <col min="13582" max="13582" width="13.33203125" style="68" customWidth="1"/>
    <col min="13583" max="13583" width="3.5546875" style="68" customWidth="1"/>
    <col min="13584" max="13584" width="8.6640625" style="68" customWidth="1"/>
    <col min="13585" max="13585" width="5.6640625" style="68" customWidth="1"/>
    <col min="13586" max="13586" width="8.109375" style="68" bestFit="1" customWidth="1"/>
    <col min="13587" max="13587" width="1.33203125" style="68" customWidth="1"/>
    <col min="13588" max="13588" width="0" style="68" hidden="1" customWidth="1"/>
    <col min="13589" max="13591" width="3.44140625" style="68"/>
    <col min="13592" max="13592" width="4.44140625" style="68" customWidth="1"/>
    <col min="13593" max="13593" width="3.44140625" style="68"/>
    <col min="13594" max="13594" width="9.6640625" style="68" customWidth="1"/>
    <col min="13595" max="13595" width="4.33203125" style="68" customWidth="1"/>
    <col min="13596" max="13597" width="4.109375" style="68" customWidth="1"/>
    <col min="13598" max="13598" width="4.33203125" style="68" customWidth="1"/>
    <col min="13599" max="13599" width="5.33203125" style="68" customWidth="1"/>
    <col min="13600" max="13600" width="9.33203125" style="68" customWidth="1"/>
    <col min="13601" max="13601" width="5.6640625" style="68" customWidth="1"/>
    <col min="13602" max="13602" width="4.6640625" style="68" customWidth="1"/>
    <col min="13603" max="13603" width="5.33203125" style="68" customWidth="1"/>
    <col min="13604" max="13605" width="5.44140625" style="68" customWidth="1"/>
    <col min="13606" max="13819" width="3.44140625" style="68"/>
    <col min="13820" max="13821" width="3" style="68" customWidth="1"/>
    <col min="13822" max="13822" width="1" style="68" customWidth="1"/>
    <col min="13823" max="13823" width="2" style="68" customWidth="1"/>
    <col min="13824" max="13824" width="0.88671875" style="68" customWidth="1"/>
    <col min="13825" max="13836" width="3" style="68" customWidth="1"/>
    <col min="13837" max="13837" width="11" style="68" customWidth="1"/>
    <col min="13838" max="13838" width="13.33203125" style="68" customWidth="1"/>
    <col min="13839" max="13839" width="3.5546875" style="68" customWidth="1"/>
    <col min="13840" max="13840" width="8.6640625" style="68" customWidth="1"/>
    <col min="13841" max="13841" width="5.6640625" style="68" customWidth="1"/>
    <col min="13842" max="13842" width="8.109375" style="68" bestFit="1" customWidth="1"/>
    <col min="13843" max="13843" width="1.33203125" style="68" customWidth="1"/>
    <col min="13844" max="13844" width="0" style="68" hidden="1" customWidth="1"/>
    <col min="13845" max="13847" width="3.44140625" style="68"/>
    <col min="13848" max="13848" width="4.44140625" style="68" customWidth="1"/>
    <col min="13849" max="13849" width="3.44140625" style="68"/>
    <col min="13850" max="13850" width="9.6640625" style="68" customWidth="1"/>
    <col min="13851" max="13851" width="4.33203125" style="68" customWidth="1"/>
    <col min="13852" max="13853" width="4.109375" style="68" customWidth="1"/>
    <col min="13854" max="13854" width="4.33203125" style="68" customWidth="1"/>
    <col min="13855" max="13855" width="5.33203125" style="68" customWidth="1"/>
    <col min="13856" max="13856" width="9.33203125" style="68" customWidth="1"/>
    <col min="13857" max="13857" width="5.6640625" style="68" customWidth="1"/>
    <col min="13858" max="13858" width="4.6640625" style="68" customWidth="1"/>
    <col min="13859" max="13859" width="5.33203125" style="68" customWidth="1"/>
    <col min="13860" max="13861" width="5.44140625" style="68" customWidth="1"/>
    <col min="13862" max="14075" width="3.44140625" style="68"/>
    <col min="14076" max="14077" width="3" style="68" customWidth="1"/>
    <col min="14078" max="14078" width="1" style="68" customWidth="1"/>
    <col min="14079" max="14079" width="2" style="68" customWidth="1"/>
    <col min="14080" max="14080" width="0.88671875" style="68" customWidth="1"/>
    <col min="14081" max="14092" width="3" style="68" customWidth="1"/>
    <col min="14093" max="14093" width="11" style="68" customWidth="1"/>
    <col min="14094" max="14094" width="13.33203125" style="68" customWidth="1"/>
    <col min="14095" max="14095" width="3.5546875" style="68" customWidth="1"/>
    <col min="14096" max="14096" width="8.6640625" style="68" customWidth="1"/>
    <col min="14097" max="14097" width="5.6640625" style="68" customWidth="1"/>
    <col min="14098" max="14098" width="8.109375" style="68" bestFit="1" customWidth="1"/>
    <col min="14099" max="14099" width="1.33203125" style="68" customWidth="1"/>
    <col min="14100" max="14100" width="0" style="68" hidden="1" customWidth="1"/>
    <col min="14101" max="14103" width="3.44140625" style="68"/>
    <col min="14104" max="14104" width="4.44140625" style="68" customWidth="1"/>
    <col min="14105" max="14105" width="3.44140625" style="68"/>
    <col min="14106" max="14106" width="9.6640625" style="68" customWidth="1"/>
    <col min="14107" max="14107" width="4.33203125" style="68" customWidth="1"/>
    <col min="14108" max="14109" width="4.109375" style="68" customWidth="1"/>
    <col min="14110" max="14110" width="4.33203125" style="68" customWidth="1"/>
    <col min="14111" max="14111" width="5.33203125" style="68" customWidth="1"/>
    <col min="14112" max="14112" width="9.33203125" style="68" customWidth="1"/>
    <col min="14113" max="14113" width="5.6640625" style="68" customWidth="1"/>
    <col min="14114" max="14114" width="4.6640625" style="68" customWidth="1"/>
    <col min="14115" max="14115" width="5.33203125" style="68" customWidth="1"/>
    <col min="14116" max="14117" width="5.44140625" style="68" customWidth="1"/>
    <col min="14118" max="14331" width="3.44140625" style="68"/>
    <col min="14332" max="14333" width="3" style="68" customWidth="1"/>
    <col min="14334" max="14334" width="1" style="68" customWidth="1"/>
    <col min="14335" max="14335" width="2" style="68" customWidth="1"/>
    <col min="14336" max="14336" width="0.88671875" style="68" customWidth="1"/>
    <col min="14337" max="14348" width="3" style="68" customWidth="1"/>
    <col min="14349" max="14349" width="11" style="68" customWidth="1"/>
    <col min="14350" max="14350" width="13.33203125" style="68" customWidth="1"/>
    <col min="14351" max="14351" width="3.5546875" style="68" customWidth="1"/>
    <col min="14352" max="14352" width="8.6640625" style="68" customWidth="1"/>
    <col min="14353" max="14353" width="5.6640625" style="68" customWidth="1"/>
    <col min="14354" max="14354" width="8.109375" style="68" bestFit="1" customWidth="1"/>
    <col min="14355" max="14355" width="1.33203125" style="68" customWidth="1"/>
    <col min="14356" max="14356" width="0" style="68" hidden="1" customWidth="1"/>
    <col min="14357" max="14359" width="3.44140625" style="68"/>
    <col min="14360" max="14360" width="4.44140625" style="68" customWidth="1"/>
    <col min="14361" max="14361" width="3.44140625" style="68"/>
    <col min="14362" max="14362" width="9.6640625" style="68" customWidth="1"/>
    <col min="14363" max="14363" width="4.33203125" style="68" customWidth="1"/>
    <col min="14364" max="14365" width="4.109375" style="68" customWidth="1"/>
    <col min="14366" max="14366" width="4.33203125" style="68" customWidth="1"/>
    <col min="14367" max="14367" width="5.33203125" style="68" customWidth="1"/>
    <col min="14368" max="14368" width="9.33203125" style="68" customWidth="1"/>
    <col min="14369" max="14369" width="5.6640625" style="68" customWidth="1"/>
    <col min="14370" max="14370" width="4.6640625" style="68" customWidth="1"/>
    <col min="14371" max="14371" width="5.33203125" style="68" customWidth="1"/>
    <col min="14372" max="14373" width="5.44140625" style="68" customWidth="1"/>
    <col min="14374" max="14587" width="3.44140625" style="68"/>
    <col min="14588" max="14589" width="3" style="68" customWidth="1"/>
    <col min="14590" max="14590" width="1" style="68" customWidth="1"/>
    <col min="14591" max="14591" width="2" style="68" customWidth="1"/>
    <col min="14592" max="14592" width="0.88671875" style="68" customWidth="1"/>
    <col min="14593" max="14604" width="3" style="68" customWidth="1"/>
    <col min="14605" max="14605" width="11" style="68" customWidth="1"/>
    <col min="14606" max="14606" width="13.33203125" style="68" customWidth="1"/>
    <col min="14607" max="14607" width="3.5546875" style="68" customWidth="1"/>
    <col min="14608" max="14608" width="8.6640625" style="68" customWidth="1"/>
    <col min="14609" max="14609" width="5.6640625" style="68" customWidth="1"/>
    <col min="14610" max="14610" width="8.109375" style="68" bestFit="1" customWidth="1"/>
    <col min="14611" max="14611" width="1.33203125" style="68" customWidth="1"/>
    <col min="14612" max="14612" width="0" style="68" hidden="1" customWidth="1"/>
    <col min="14613" max="14615" width="3.44140625" style="68"/>
    <col min="14616" max="14616" width="4.44140625" style="68" customWidth="1"/>
    <col min="14617" max="14617" width="3.44140625" style="68"/>
    <col min="14618" max="14618" width="9.6640625" style="68" customWidth="1"/>
    <col min="14619" max="14619" width="4.33203125" style="68" customWidth="1"/>
    <col min="14620" max="14621" width="4.109375" style="68" customWidth="1"/>
    <col min="14622" max="14622" width="4.33203125" style="68" customWidth="1"/>
    <col min="14623" max="14623" width="5.33203125" style="68" customWidth="1"/>
    <col min="14624" max="14624" width="9.33203125" style="68" customWidth="1"/>
    <col min="14625" max="14625" width="5.6640625" style="68" customWidth="1"/>
    <col min="14626" max="14626" width="4.6640625" style="68" customWidth="1"/>
    <col min="14627" max="14627" width="5.33203125" style="68" customWidth="1"/>
    <col min="14628" max="14629" width="5.44140625" style="68" customWidth="1"/>
    <col min="14630" max="14843" width="3.44140625" style="68"/>
    <col min="14844" max="14845" width="3" style="68" customWidth="1"/>
    <col min="14846" max="14846" width="1" style="68" customWidth="1"/>
    <col min="14847" max="14847" width="2" style="68" customWidth="1"/>
    <col min="14848" max="14848" width="0.88671875" style="68" customWidth="1"/>
    <col min="14849" max="14860" width="3" style="68" customWidth="1"/>
    <col min="14861" max="14861" width="11" style="68" customWidth="1"/>
    <col min="14862" max="14862" width="13.33203125" style="68" customWidth="1"/>
    <col min="14863" max="14863" width="3.5546875" style="68" customWidth="1"/>
    <col min="14864" max="14864" width="8.6640625" style="68" customWidth="1"/>
    <col min="14865" max="14865" width="5.6640625" style="68" customWidth="1"/>
    <col min="14866" max="14866" width="8.109375" style="68" bestFit="1" customWidth="1"/>
    <col min="14867" max="14867" width="1.33203125" style="68" customWidth="1"/>
    <col min="14868" max="14868" width="0" style="68" hidden="1" customWidth="1"/>
    <col min="14869" max="14871" width="3.44140625" style="68"/>
    <col min="14872" max="14872" width="4.44140625" style="68" customWidth="1"/>
    <col min="14873" max="14873" width="3.44140625" style="68"/>
    <col min="14874" max="14874" width="9.6640625" style="68" customWidth="1"/>
    <col min="14875" max="14875" width="4.33203125" style="68" customWidth="1"/>
    <col min="14876" max="14877" width="4.109375" style="68" customWidth="1"/>
    <col min="14878" max="14878" width="4.33203125" style="68" customWidth="1"/>
    <col min="14879" max="14879" width="5.33203125" style="68" customWidth="1"/>
    <col min="14880" max="14880" width="9.33203125" style="68" customWidth="1"/>
    <col min="14881" max="14881" width="5.6640625" style="68" customWidth="1"/>
    <col min="14882" max="14882" width="4.6640625" style="68" customWidth="1"/>
    <col min="14883" max="14883" width="5.33203125" style="68" customWidth="1"/>
    <col min="14884" max="14885" width="5.44140625" style="68" customWidth="1"/>
    <col min="14886" max="15099" width="3.44140625" style="68"/>
    <col min="15100" max="15101" width="3" style="68" customWidth="1"/>
    <col min="15102" max="15102" width="1" style="68" customWidth="1"/>
    <col min="15103" max="15103" width="2" style="68" customWidth="1"/>
    <col min="15104" max="15104" width="0.88671875" style="68" customWidth="1"/>
    <col min="15105" max="15116" width="3" style="68" customWidth="1"/>
    <col min="15117" max="15117" width="11" style="68" customWidth="1"/>
    <col min="15118" max="15118" width="13.33203125" style="68" customWidth="1"/>
    <col min="15119" max="15119" width="3.5546875" style="68" customWidth="1"/>
    <col min="15120" max="15120" width="8.6640625" style="68" customWidth="1"/>
    <col min="15121" max="15121" width="5.6640625" style="68" customWidth="1"/>
    <col min="15122" max="15122" width="8.109375" style="68" bestFit="1" customWidth="1"/>
    <col min="15123" max="15123" width="1.33203125" style="68" customWidth="1"/>
    <col min="15124" max="15124" width="0" style="68" hidden="1" customWidth="1"/>
    <col min="15125" max="15127" width="3.44140625" style="68"/>
    <col min="15128" max="15128" width="4.44140625" style="68" customWidth="1"/>
    <col min="15129" max="15129" width="3.44140625" style="68"/>
    <col min="15130" max="15130" width="9.6640625" style="68" customWidth="1"/>
    <col min="15131" max="15131" width="4.33203125" style="68" customWidth="1"/>
    <col min="15132" max="15133" width="4.109375" style="68" customWidth="1"/>
    <col min="15134" max="15134" width="4.33203125" style="68" customWidth="1"/>
    <col min="15135" max="15135" width="5.33203125" style="68" customWidth="1"/>
    <col min="15136" max="15136" width="9.33203125" style="68" customWidth="1"/>
    <col min="15137" max="15137" width="5.6640625" style="68" customWidth="1"/>
    <col min="15138" max="15138" width="4.6640625" style="68" customWidth="1"/>
    <col min="15139" max="15139" width="5.33203125" style="68" customWidth="1"/>
    <col min="15140" max="15141" width="5.44140625" style="68" customWidth="1"/>
    <col min="15142" max="15355" width="3.44140625" style="68"/>
    <col min="15356" max="15357" width="3" style="68" customWidth="1"/>
    <col min="15358" max="15358" width="1" style="68" customWidth="1"/>
    <col min="15359" max="15359" width="2" style="68" customWidth="1"/>
    <col min="15360" max="15360" width="0.88671875" style="68" customWidth="1"/>
    <col min="15361" max="15372" width="3" style="68" customWidth="1"/>
    <col min="15373" max="15373" width="11" style="68" customWidth="1"/>
    <col min="15374" max="15374" width="13.33203125" style="68" customWidth="1"/>
    <col min="15375" max="15375" width="3.5546875" style="68" customWidth="1"/>
    <col min="15376" max="15376" width="8.6640625" style="68" customWidth="1"/>
    <col min="15377" max="15377" width="5.6640625" style="68" customWidth="1"/>
    <col min="15378" max="15378" width="8.109375" style="68" bestFit="1" customWidth="1"/>
    <col min="15379" max="15379" width="1.33203125" style="68" customWidth="1"/>
    <col min="15380" max="15380" width="0" style="68" hidden="1" customWidth="1"/>
    <col min="15381" max="15383" width="3.44140625" style="68"/>
    <col min="15384" max="15384" width="4.44140625" style="68" customWidth="1"/>
    <col min="15385" max="15385" width="3.44140625" style="68"/>
    <col min="15386" max="15386" width="9.6640625" style="68" customWidth="1"/>
    <col min="15387" max="15387" width="4.33203125" style="68" customWidth="1"/>
    <col min="15388" max="15389" width="4.109375" style="68" customWidth="1"/>
    <col min="15390" max="15390" width="4.33203125" style="68" customWidth="1"/>
    <col min="15391" max="15391" width="5.33203125" style="68" customWidth="1"/>
    <col min="15392" max="15392" width="9.33203125" style="68" customWidth="1"/>
    <col min="15393" max="15393" width="5.6640625" style="68" customWidth="1"/>
    <col min="15394" max="15394" width="4.6640625" style="68" customWidth="1"/>
    <col min="15395" max="15395" width="5.33203125" style="68" customWidth="1"/>
    <col min="15396" max="15397" width="5.44140625" style="68" customWidth="1"/>
    <col min="15398" max="15611" width="3.44140625" style="68"/>
    <col min="15612" max="15613" width="3" style="68" customWidth="1"/>
    <col min="15614" max="15614" width="1" style="68" customWidth="1"/>
    <col min="15615" max="15615" width="2" style="68" customWidth="1"/>
    <col min="15616" max="15616" width="0.88671875" style="68" customWidth="1"/>
    <col min="15617" max="15628" width="3" style="68" customWidth="1"/>
    <col min="15629" max="15629" width="11" style="68" customWidth="1"/>
    <col min="15630" max="15630" width="13.33203125" style="68" customWidth="1"/>
    <col min="15631" max="15631" width="3.5546875" style="68" customWidth="1"/>
    <col min="15632" max="15632" width="8.6640625" style="68" customWidth="1"/>
    <col min="15633" max="15633" width="5.6640625" style="68" customWidth="1"/>
    <col min="15634" max="15634" width="8.109375" style="68" bestFit="1" customWidth="1"/>
    <col min="15635" max="15635" width="1.33203125" style="68" customWidth="1"/>
    <col min="15636" max="15636" width="0" style="68" hidden="1" customWidth="1"/>
    <col min="15637" max="15639" width="3.44140625" style="68"/>
    <col min="15640" max="15640" width="4.44140625" style="68" customWidth="1"/>
    <col min="15641" max="15641" width="3.44140625" style="68"/>
    <col min="15642" max="15642" width="9.6640625" style="68" customWidth="1"/>
    <col min="15643" max="15643" width="4.33203125" style="68" customWidth="1"/>
    <col min="15644" max="15645" width="4.109375" style="68" customWidth="1"/>
    <col min="15646" max="15646" width="4.33203125" style="68" customWidth="1"/>
    <col min="15647" max="15647" width="5.33203125" style="68" customWidth="1"/>
    <col min="15648" max="15648" width="9.33203125" style="68" customWidth="1"/>
    <col min="15649" max="15649" width="5.6640625" style="68" customWidth="1"/>
    <col min="15650" max="15650" width="4.6640625" style="68" customWidth="1"/>
    <col min="15651" max="15651" width="5.33203125" style="68" customWidth="1"/>
    <col min="15652" max="15653" width="5.44140625" style="68" customWidth="1"/>
    <col min="15654" max="15867" width="3.44140625" style="68"/>
    <col min="15868" max="15869" width="3" style="68" customWidth="1"/>
    <col min="15870" max="15870" width="1" style="68" customWidth="1"/>
    <col min="15871" max="15871" width="2" style="68" customWidth="1"/>
    <col min="15872" max="15872" width="0.88671875" style="68" customWidth="1"/>
    <col min="15873" max="15884" width="3" style="68" customWidth="1"/>
    <col min="15885" max="15885" width="11" style="68" customWidth="1"/>
    <col min="15886" max="15886" width="13.33203125" style="68" customWidth="1"/>
    <col min="15887" max="15887" width="3.5546875" style="68" customWidth="1"/>
    <col min="15888" max="15888" width="8.6640625" style="68" customWidth="1"/>
    <col min="15889" max="15889" width="5.6640625" style="68" customWidth="1"/>
    <col min="15890" max="15890" width="8.109375" style="68" bestFit="1" customWidth="1"/>
    <col min="15891" max="15891" width="1.33203125" style="68" customWidth="1"/>
    <col min="15892" max="15892" width="0" style="68" hidden="1" customWidth="1"/>
    <col min="15893" max="15895" width="3.44140625" style="68"/>
    <col min="15896" max="15896" width="4.44140625" style="68" customWidth="1"/>
    <col min="15897" max="15897" width="3.44140625" style="68"/>
    <col min="15898" max="15898" width="9.6640625" style="68" customWidth="1"/>
    <col min="15899" max="15899" width="4.33203125" style="68" customWidth="1"/>
    <col min="15900" max="15901" width="4.109375" style="68" customWidth="1"/>
    <col min="15902" max="15902" width="4.33203125" style="68" customWidth="1"/>
    <col min="15903" max="15903" width="5.33203125" style="68" customWidth="1"/>
    <col min="15904" max="15904" width="9.33203125" style="68" customWidth="1"/>
    <col min="15905" max="15905" width="5.6640625" style="68" customWidth="1"/>
    <col min="15906" max="15906" width="4.6640625" style="68" customWidth="1"/>
    <col min="15907" max="15907" width="5.33203125" style="68" customWidth="1"/>
    <col min="15908" max="15909" width="5.44140625" style="68" customWidth="1"/>
    <col min="15910" max="16123" width="3.44140625" style="68"/>
    <col min="16124" max="16125" width="3" style="68" customWidth="1"/>
    <col min="16126" max="16126" width="1" style="68" customWidth="1"/>
    <col min="16127" max="16127" width="2" style="68" customWidth="1"/>
    <col min="16128" max="16128" width="0.88671875" style="68" customWidth="1"/>
    <col min="16129" max="16140" width="3" style="68" customWidth="1"/>
    <col min="16141" max="16141" width="11" style="68" customWidth="1"/>
    <col min="16142" max="16142" width="13.33203125" style="68" customWidth="1"/>
    <col min="16143" max="16143" width="3.5546875" style="68" customWidth="1"/>
    <col min="16144" max="16144" width="8.6640625" style="68" customWidth="1"/>
    <col min="16145" max="16145" width="5.6640625" style="68" customWidth="1"/>
    <col min="16146" max="16146" width="8.109375" style="68" bestFit="1" customWidth="1"/>
    <col min="16147" max="16147" width="1.33203125" style="68" customWidth="1"/>
    <col min="16148" max="16148" width="0" style="68" hidden="1" customWidth="1"/>
    <col min="16149" max="16151" width="3.44140625" style="68"/>
    <col min="16152" max="16152" width="4.44140625" style="68" customWidth="1"/>
    <col min="16153" max="16153" width="3.44140625" style="68"/>
    <col min="16154" max="16154" width="9.6640625" style="68" customWidth="1"/>
    <col min="16155" max="16155" width="4.33203125" style="68" customWidth="1"/>
    <col min="16156" max="16157" width="4.109375" style="68" customWidth="1"/>
    <col min="16158" max="16158" width="4.33203125" style="68" customWidth="1"/>
    <col min="16159" max="16159" width="5.33203125" style="68" customWidth="1"/>
    <col min="16160" max="16160" width="9.33203125" style="68" customWidth="1"/>
    <col min="16161" max="16161" width="5.6640625" style="68" customWidth="1"/>
    <col min="16162" max="16162" width="4.6640625" style="68" customWidth="1"/>
    <col min="16163" max="16163" width="5.33203125" style="68" customWidth="1"/>
    <col min="16164" max="16165" width="5.44140625" style="68" customWidth="1"/>
    <col min="16166" max="16384" width="3.44140625" style="68"/>
  </cols>
  <sheetData>
    <row r="1" spans="2:36" ht="11.25" customHeight="1" x14ac:dyDescent="0.2">
      <c r="AI1" s="68"/>
      <c r="AJ1" s="68"/>
    </row>
    <row r="2" spans="2:36" s="67" customFormat="1" ht="0.9" customHeight="1" x14ac:dyDescent="0.2"/>
    <row r="3" spans="2:36" s="67" customFormat="1" ht="21" customHeight="1" thickBot="1" x14ac:dyDescent="0.25">
      <c r="B3" s="240" t="s">
        <v>944</v>
      </c>
      <c r="C3" s="240"/>
      <c r="D3" s="240"/>
      <c r="E3" s="240"/>
      <c r="F3" s="240"/>
      <c r="G3" s="240"/>
      <c r="H3" s="240"/>
      <c r="I3" s="240"/>
      <c r="J3" s="240"/>
      <c r="K3" s="240"/>
      <c r="L3" s="240"/>
      <c r="M3" s="240"/>
      <c r="N3" s="240"/>
      <c r="O3" s="240"/>
      <c r="P3" s="240"/>
      <c r="Q3" s="240"/>
      <c r="R3" s="240"/>
      <c r="S3" s="240"/>
      <c r="T3" s="240"/>
      <c r="U3" s="240"/>
      <c r="V3" s="240"/>
      <c r="W3" s="240"/>
      <c r="X3" s="240"/>
      <c r="Y3" s="240"/>
    </row>
    <row r="4" spans="2:36" ht="11.25" customHeight="1" x14ac:dyDescent="0.2">
      <c r="AI4" s="68"/>
      <c r="AJ4" s="68"/>
    </row>
    <row r="5" spans="2:36"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I5" s="68"/>
      <c r="AJ5" s="68"/>
    </row>
    <row r="6" spans="2:36" s="67" customFormat="1" ht="23.25" customHeight="1" x14ac:dyDescent="0.2">
      <c r="G6" s="241"/>
      <c r="H6" s="241"/>
      <c r="I6" s="241"/>
      <c r="J6" s="241"/>
      <c r="K6" s="241"/>
      <c r="L6" s="241"/>
      <c r="M6" s="241"/>
      <c r="N6" s="241"/>
      <c r="O6" s="241"/>
      <c r="P6" s="241"/>
      <c r="Q6" s="241"/>
      <c r="R6" s="241"/>
      <c r="S6" s="241"/>
      <c r="T6" s="241"/>
      <c r="U6" s="241"/>
      <c r="V6" s="241"/>
      <c r="W6" s="241"/>
      <c r="X6" s="241"/>
      <c r="Y6" s="241"/>
    </row>
    <row r="7" spans="2:36" s="67" customFormat="1" ht="6.9" customHeight="1" x14ac:dyDescent="0.2"/>
    <row r="8" spans="2:36"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row>
    <row r="9" spans="2:36" s="67" customFormat="1" ht="6.9" customHeight="1" x14ac:dyDescent="0.2"/>
    <row r="10" spans="2:36"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I10" s="68"/>
      <c r="AJ10" s="68"/>
    </row>
    <row r="11" spans="2:36" s="67" customFormat="1" ht="6.9" customHeight="1" x14ac:dyDescent="0.2"/>
    <row r="12" spans="2:36" ht="25.5" customHeight="1" x14ac:dyDescent="0.2">
      <c r="B12" s="234" t="s">
        <v>156</v>
      </c>
      <c r="C12" s="234"/>
      <c r="D12" s="234"/>
      <c r="E12" s="234"/>
      <c r="F12" s="234"/>
      <c r="G12" s="235" t="s">
        <v>948</v>
      </c>
      <c r="H12" s="235"/>
      <c r="I12" s="235"/>
      <c r="J12" s="235"/>
      <c r="K12" s="235"/>
      <c r="L12" s="235"/>
      <c r="M12" s="235"/>
      <c r="N12" s="235"/>
      <c r="O12" s="235"/>
      <c r="P12" s="235"/>
      <c r="Q12" s="235"/>
      <c r="R12" s="235"/>
      <c r="S12" s="235"/>
      <c r="T12" s="235"/>
      <c r="U12" s="235"/>
      <c r="V12" s="235"/>
      <c r="W12" s="235"/>
      <c r="X12" s="235"/>
      <c r="Y12" s="235"/>
      <c r="AI12" s="68"/>
      <c r="AJ12" s="68"/>
    </row>
    <row r="13" spans="2:36" ht="20.25" customHeight="1" x14ac:dyDescent="0.2">
      <c r="B13" s="86"/>
      <c r="C13" s="86"/>
      <c r="D13" s="86"/>
      <c r="E13" s="86"/>
      <c r="F13" s="86"/>
      <c r="G13" s="87"/>
      <c r="H13" s="87"/>
      <c r="I13" s="87"/>
      <c r="J13" s="87"/>
      <c r="K13" s="87"/>
      <c r="L13" s="87"/>
      <c r="M13" s="87"/>
      <c r="N13" s="87"/>
      <c r="O13" s="87"/>
      <c r="P13" s="87"/>
      <c r="Q13" s="87"/>
      <c r="R13" s="87"/>
      <c r="S13" s="87"/>
      <c r="T13" s="87"/>
      <c r="U13" s="91" t="s">
        <v>485</v>
      </c>
      <c r="V13" s="253">
        <f>V16</f>
        <v>17.603900000000003</v>
      </c>
      <c r="W13" s="254"/>
      <c r="X13" s="87"/>
      <c r="Y13" s="87"/>
      <c r="AI13" s="68"/>
      <c r="AJ13" s="68"/>
    </row>
    <row r="14" spans="2:36" s="67" customFormat="1" ht="6.9" customHeight="1" thickBot="1" x14ac:dyDescent="0.25"/>
    <row r="15" spans="2:36" s="67" customFormat="1" ht="12.75" customHeight="1" x14ac:dyDescent="0.2">
      <c r="B15" s="236" t="s">
        <v>157</v>
      </c>
      <c r="C15" s="237"/>
      <c r="D15" s="238" t="s">
        <v>158</v>
      </c>
      <c r="E15" s="236"/>
      <c r="F15" s="236"/>
      <c r="G15" s="236"/>
      <c r="H15" s="236"/>
      <c r="I15" s="236"/>
      <c r="J15" s="236"/>
      <c r="K15" s="236"/>
      <c r="L15" s="236"/>
      <c r="M15" s="236"/>
      <c r="N15" s="236"/>
      <c r="O15" s="236"/>
      <c r="P15" s="236"/>
      <c r="Q15" s="236"/>
      <c r="R15" s="236"/>
      <c r="S15" s="236"/>
      <c r="T15" s="237"/>
      <c r="U15" s="70" t="s">
        <v>159</v>
      </c>
      <c r="V15" s="239" t="s">
        <v>160</v>
      </c>
      <c r="W15" s="239"/>
      <c r="X15" s="239"/>
      <c r="AC15" s="69"/>
      <c r="AD15" s="69"/>
      <c r="AE15" s="69"/>
      <c r="AF15" s="69"/>
      <c r="AG15" s="69"/>
      <c r="AH15" s="69"/>
    </row>
    <row r="16" spans="2:36" s="67" customFormat="1" ht="7.5" customHeight="1" outlineLevel="1" x14ac:dyDescent="0.2">
      <c r="B16" s="255">
        <v>1</v>
      </c>
      <c r="C16" s="255"/>
      <c r="D16" s="256" t="s">
        <v>945</v>
      </c>
      <c r="E16" s="257"/>
      <c r="F16" s="257"/>
      <c r="G16" s="257"/>
      <c r="H16" s="257"/>
      <c r="I16" s="257"/>
      <c r="J16" s="257"/>
      <c r="K16" s="257"/>
      <c r="L16" s="257"/>
      <c r="M16" s="257"/>
      <c r="N16" s="257"/>
      <c r="O16" s="257"/>
      <c r="P16" s="257"/>
      <c r="Q16" s="257"/>
      <c r="R16" s="257"/>
      <c r="S16" s="257"/>
      <c r="T16" s="258"/>
      <c r="U16" s="85" t="s">
        <v>161</v>
      </c>
      <c r="V16" s="259">
        <f>SUM(AH17:AH29)/1000</f>
        <v>17.603900000000003</v>
      </c>
      <c r="W16" s="259"/>
      <c r="X16" s="259"/>
      <c r="AC16" s="69"/>
      <c r="AD16" s="69"/>
    </row>
    <row r="17" spans="2:41" ht="7.5" customHeight="1" outlineLevel="1" x14ac:dyDescent="0.3">
      <c r="B17" s="229"/>
      <c r="C17" s="229"/>
      <c r="D17" s="230" t="str">
        <f>AE17</f>
        <v>К-1</v>
      </c>
      <c r="E17" s="231"/>
      <c r="F17" s="231"/>
      <c r="G17" s="231"/>
      <c r="H17" s="231"/>
      <c r="I17" s="231"/>
      <c r="J17" s="231"/>
      <c r="K17" s="231"/>
      <c r="L17" s="231"/>
      <c r="M17" s="231"/>
      <c r="N17" s="231"/>
      <c r="O17" s="231"/>
      <c r="P17" s="231"/>
      <c r="Q17" s="231"/>
      <c r="R17" s="231"/>
      <c r="S17" s="231"/>
      <c r="T17" s="232"/>
      <c r="U17" s="72" t="s">
        <v>22</v>
      </c>
      <c r="V17" s="233">
        <f>AG17</f>
        <v>2</v>
      </c>
      <c r="W17" s="233"/>
      <c r="X17" s="233"/>
      <c r="Y17" s="68"/>
      <c r="AC17" s="69"/>
      <c r="AD17" s="69"/>
      <c r="AE17" s="103" t="s">
        <v>314</v>
      </c>
      <c r="AF17" s="103" t="s">
        <v>244</v>
      </c>
      <c r="AG17" s="103">
        <v>2</v>
      </c>
      <c r="AH17" s="103">
        <v>2338.6</v>
      </c>
      <c r="AI17" s="68"/>
      <c r="AJ17" s="68"/>
      <c r="AK17" s="89"/>
      <c r="AL17" s="89"/>
      <c r="AM17" s="90"/>
      <c r="AN17" s="89"/>
      <c r="AO17" s="89"/>
    </row>
    <row r="18" spans="2:41" ht="7.5" customHeight="1" outlineLevel="1" x14ac:dyDescent="0.3">
      <c r="B18" s="252"/>
      <c r="C18" s="252"/>
      <c r="D18" s="230" t="str">
        <f t="shared" ref="D18:D269" si="0">AE18</f>
        <v>К-2</v>
      </c>
      <c r="E18" s="231"/>
      <c r="F18" s="231"/>
      <c r="G18" s="231"/>
      <c r="H18" s="231"/>
      <c r="I18" s="231"/>
      <c r="J18" s="231"/>
      <c r="K18" s="231"/>
      <c r="L18" s="231"/>
      <c r="M18" s="231"/>
      <c r="N18" s="231"/>
      <c r="O18" s="231"/>
      <c r="P18" s="231"/>
      <c r="Q18" s="231"/>
      <c r="R18" s="231"/>
      <c r="S18" s="231"/>
      <c r="T18" s="232"/>
      <c r="U18" s="72" t="s">
        <v>22</v>
      </c>
      <c r="V18" s="233">
        <f t="shared" ref="V18:V81" si="1">AG18</f>
        <v>1</v>
      </c>
      <c r="W18" s="233"/>
      <c r="X18" s="233"/>
      <c r="Y18" s="68"/>
      <c r="AC18" s="69"/>
      <c r="AD18" s="69"/>
      <c r="AE18" s="103" t="s">
        <v>315</v>
      </c>
      <c r="AF18" s="103" t="s">
        <v>244</v>
      </c>
      <c r="AG18" s="103">
        <v>1</v>
      </c>
      <c r="AH18" s="103">
        <v>1200.5</v>
      </c>
      <c r="AI18" s="68"/>
      <c r="AJ18" s="68"/>
      <c r="AK18" s="89"/>
      <c r="AL18" s="89"/>
      <c r="AM18" s="89"/>
      <c r="AN18" s="89"/>
      <c r="AO18" s="89"/>
    </row>
    <row r="19" spans="2:41" ht="7.5" customHeight="1" outlineLevel="1" x14ac:dyDescent="0.3">
      <c r="B19" s="252"/>
      <c r="C19" s="252"/>
      <c r="D19" s="230" t="str">
        <f t="shared" si="0"/>
        <v>К-3</v>
      </c>
      <c r="E19" s="231"/>
      <c r="F19" s="231"/>
      <c r="G19" s="231"/>
      <c r="H19" s="231"/>
      <c r="I19" s="231"/>
      <c r="J19" s="231"/>
      <c r="K19" s="231"/>
      <c r="L19" s="231"/>
      <c r="M19" s="231"/>
      <c r="N19" s="231"/>
      <c r="O19" s="231"/>
      <c r="P19" s="231"/>
      <c r="Q19" s="231"/>
      <c r="R19" s="231"/>
      <c r="S19" s="231"/>
      <c r="T19" s="232"/>
      <c r="U19" s="72" t="s">
        <v>22</v>
      </c>
      <c r="V19" s="233">
        <f t="shared" si="1"/>
        <v>1</v>
      </c>
      <c r="W19" s="233"/>
      <c r="X19" s="233"/>
      <c r="Y19" s="68"/>
      <c r="Z19" s="68" t="s">
        <v>163</v>
      </c>
      <c r="AC19" s="69"/>
      <c r="AD19" s="69"/>
      <c r="AE19" s="103" t="s">
        <v>286</v>
      </c>
      <c r="AF19" s="103" t="s">
        <v>244</v>
      </c>
      <c r="AG19" s="103">
        <v>1</v>
      </c>
      <c r="AH19" s="103">
        <v>1200.3</v>
      </c>
      <c r="AI19" s="68"/>
      <c r="AJ19" s="68"/>
      <c r="AK19" s="89"/>
      <c r="AL19" s="89"/>
      <c r="AM19" s="89"/>
      <c r="AN19" s="89"/>
      <c r="AO19" s="89"/>
    </row>
    <row r="20" spans="2:41" ht="7.5" customHeight="1" outlineLevel="1" x14ac:dyDescent="0.3">
      <c r="B20" s="252"/>
      <c r="C20" s="252"/>
      <c r="D20" s="230" t="str">
        <f t="shared" si="0"/>
        <v>К-9</v>
      </c>
      <c r="E20" s="231"/>
      <c r="F20" s="231"/>
      <c r="G20" s="231"/>
      <c r="H20" s="231"/>
      <c r="I20" s="231"/>
      <c r="J20" s="231"/>
      <c r="K20" s="231"/>
      <c r="L20" s="231"/>
      <c r="M20" s="231"/>
      <c r="N20" s="231"/>
      <c r="O20" s="231"/>
      <c r="P20" s="231"/>
      <c r="Q20" s="231"/>
      <c r="R20" s="231"/>
      <c r="S20" s="231"/>
      <c r="T20" s="232"/>
      <c r="U20" s="72" t="s">
        <v>22</v>
      </c>
      <c r="V20" s="233">
        <f t="shared" si="1"/>
        <v>2</v>
      </c>
      <c r="W20" s="233"/>
      <c r="X20" s="233"/>
      <c r="Y20" s="68"/>
      <c r="AC20" s="69"/>
      <c r="AD20" s="69"/>
      <c r="AE20" s="103" t="s">
        <v>318</v>
      </c>
      <c r="AF20" s="103" t="s">
        <v>244</v>
      </c>
      <c r="AG20" s="103">
        <v>2</v>
      </c>
      <c r="AH20" s="103">
        <v>2198.6</v>
      </c>
      <c r="AI20" s="68"/>
      <c r="AJ20" s="68"/>
      <c r="AK20" s="89"/>
      <c r="AL20" s="89"/>
      <c r="AM20" s="89"/>
      <c r="AN20" s="89"/>
      <c r="AO20" s="89"/>
    </row>
    <row r="21" spans="2:41" ht="7.5" customHeight="1" outlineLevel="1" x14ac:dyDescent="0.3">
      <c r="B21" s="252"/>
      <c r="C21" s="252"/>
      <c r="D21" s="230" t="str">
        <f t="shared" si="0"/>
        <v>К-10</v>
      </c>
      <c r="E21" s="231"/>
      <c r="F21" s="231"/>
      <c r="G21" s="231"/>
      <c r="H21" s="231"/>
      <c r="I21" s="231"/>
      <c r="J21" s="231"/>
      <c r="K21" s="231"/>
      <c r="L21" s="231"/>
      <c r="M21" s="231"/>
      <c r="N21" s="231"/>
      <c r="O21" s="231"/>
      <c r="P21" s="231"/>
      <c r="Q21" s="231"/>
      <c r="R21" s="231"/>
      <c r="S21" s="231"/>
      <c r="T21" s="232"/>
      <c r="U21" s="72" t="s">
        <v>22</v>
      </c>
      <c r="V21" s="233">
        <f t="shared" si="1"/>
        <v>2</v>
      </c>
      <c r="W21" s="233"/>
      <c r="X21" s="233"/>
      <c r="Y21" s="68"/>
      <c r="AC21" s="69"/>
      <c r="AD21" s="69"/>
      <c r="AE21" s="103" t="s">
        <v>319</v>
      </c>
      <c r="AF21" s="103" t="s">
        <v>244</v>
      </c>
      <c r="AG21" s="103">
        <v>2</v>
      </c>
      <c r="AH21" s="103">
        <v>2233.4</v>
      </c>
      <c r="AI21" s="68"/>
      <c r="AJ21" s="68"/>
      <c r="AK21" s="89"/>
      <c r="AL21" s="89"/>
      <c r="AM21" s="89"/>
      <c r="AN21" s="89"/>
      <c r="AO21" s="89"/>
    </row>
    <row r="22" spans="2:41" ht="7.5" customHeight="1" outlineLevel="1" x14ac:dyDescent="0.3">
      <c r="B22" s="252"/>
      <c r="C22" s="252"/>
      <c r="D22" s="230" t="str">
        <f t="shared" si="0"/>
        <v>К-12</v>
      </c>
      <c r="E22" s="231"/>
      <c r="F22" s="231"/>
      <c r="G22" s="231"/>
      <c r="H22" s="231"/>
      <c r="I22" s="231"/>
      <c r="J22" s="231"/>
      <c r="K22" s="231"/>
      <c r="L22" s="231"/>
      <c r="M22" s="231"/>
      <c r="N22" s="231"/>
      <c r="O22" s="231"/>
      <c r="P22" s="231"/>
      <c r="Q22" s="231"/>
      <c r="R22" s="231"/>
      <c r="S22" s="231"/>
      <c r="T22" s="232"/>
      <c r="U22" s="72" t="s">
        <v>22</v>
      </c>
      <c r="V22" s="233">
        <f t="shared" si="1"/>
        <v>1</v>
      </c>
      <c r="W22" s="233"/>
      <c r="X22" s="233"/>
      <c r="AE22" s="103" t="s">
        <v>291</v>
      </c>
      <c r="AF22" s="103" t="s">
        <v>244</v>
      </c>
      <c r="AG22" s="103">
        <v>1</v>
      </c>
      <c r="AH22" s="103">
        <v>1144.5</v>
      </c>
      <c r="AI22" s="68"/>
      <c r="AJ22" s="68"/>
      <c r="AK22" s="89"/>
      <c r="AL22" s="89"/>
      <c r="AM22" s="89"/>
      <c r="AN22" s="89"/>
      <c r="AO22" s="89"/>
    </row>
    <row r="23" spans="2:41" ht="7.5" customHeight="1" outlineLevel="1" x14ac:dyDescent="0.3">
      <c r="B23" s="252"/>
      <c r="C23" s="252"/>
      <c r="D23" s="230" t="str">
        <f t="shared" si="0"/>
        <v>К-13</v>
      </c>
      <c r="E23" s="231"/>
      <c r="F23" s="231"/>
      <c r="G23" s="231"/>
      <c r="H23" s="231"/>
      <c r="I23" s="231"/>
      <c r="J23" s="231"/>
      <c r="K23" s="231"/>
      <c r="L23" s="231"/>
      <c r="M23" s="231"/>
      <c r="N23" s="231"/>
      <c r="O23" s="231"/>
      <c r="P23" s="231"/>
      <c r="Q23" s="231"/>
      <c r="R23" s="231"/>
      <c r="S23" s="231"/>
      <c r="T23" s="232"/>
      <c r="U23" s="72" t="s">
        <v>22</v>
      </c>
      <c r="V23" s="233">
        <f t="shared" si="1"/>
        <v>1</v>
      </c>
      <c r="W23" s="233"/>
      <c r="X23" s="233"/>
      <c r="AE23" s="103" t="s">
        <v>292</v>
      </c>
      <c r="AF23" s="103" t="s">
        <v>244</v>
      </c>
      <c r="AG23" s="103">
        <v>1</v>
      </c>
      <c r="AH23" s="103">
        <v>1131.7</v>
      </c>
      <c r="AI23" s="68"/>
      <c r="AJ23" s="68"/>
      <c r="AK23" s="89"/>
      <c r="AL23" s="89"/>
      <c r="AM23" s="89"/>
      <c r="AN23" s="89"/>
      <c r="AO23" s="89"/>
    </row>
    <row r="24" spans="2:41" ht="7.5" customHeight="1" outlineLevel="1" x14ac:dyDescent="0.3">
      <c r="B24" s="252"/>
      <c r="C24" s="252"/>
      <c r="D24" s="230" t="str">
        <f t="shared" si="0"/>
        <v>К-14</v>
      </c>
      <c r="E24" s="231"/>
      <c r="F24" s="231"/>
      <c r="G24" s="231"/>
      <c r="H24" s="231"/>
      <c r="I24" s="231"/>
      <c r="J24" s="231"/>
      <c r="K24" s="231"/>
      <c r="L24" s="231"/>
      <c r="M24" s="231"/>
      <c r="N24" s="231"/>
      <c r="O24" s="231"/>
      <c r="P24" s="231"/>
      <c r="Q24" s="231"/>
      <c r="R24" s="231"/>
      <c r="S24" s="231"/>
      <c r="T24" s="232"/>
      <c r="U24" s="72" t="s">
        <v>22</v>
      </c>
      <c r="V24" s="233">
        <f t="shared" si="1"/>
        <v>1</v>
      </c>
      <c r="W24" s="233"/>
      <c r="X24" s="233"/>
      <c r="AE24" s="103" t="s">
        <v>293</v>
      </c>
      <c r="AF24" s="103" t="s">
        <v>244</v>
      </c>
      <c r="AG24" s="103">
        <v>1</v>
      </c>
      <c r="AH24" s="103">
        <v>1101.4000000000001</v>
      </c>
      <c r="AI24" s="68"/>
      <c r="AJ24" s="68"/>
      <c r="AK24" s="89"/>
      <c r="AL24" s="89"/>
      <c r="AM24" s="89"/>
      <c r="AN24" s="89"/>
      <c r="AO24" s="89"/>
    </row>
    <row r="25" spans="2:41" ht="7.5" customHeight="1" outlineLevel="1" x14ac:dyDescent="0.3">
      <c r="B25" s="252"/>
      <c r="C25" s="252"/>
      <c r="D25" s="230" t="str">
        <f t="shared" si="0"/>
        <v>К-18</v>
      </c>
      <c r="E25" s="231"/>
      <c r="F25" s="231"/>
      <c r="G25" s="231"/>
      <c r="H25" s="231"/>
      <c r="I25" s="231"/>
      <c r="J25" s="231"/>
      <c r="K25" s="231"/>
      <c r="L25" s="231"/>
      <c r="M25" s="231"/>
      <c r="N25" s="231"/>
      <c r="O25" s="231"/>
      <c r="P25" s="231"/>
      <c r="Q25" s="231"/>
      <c r="R25" s="231"/>
      <c r="S25" s="231"/>
      <c r="T25" s="232"/>
      <c r="U25" s="72" t="s">
        <v>22</v>
      </c>
      <c r="V25" s="233">
        <f t="shared" si="1"/>
        <v>1</v>
      </c>
      <c r="W25" s="233"/>
      <c r="X25" s="233"/>
      <c r="AE25" s="104" t="s">
        <v>323</v>
      </c>
      <c r="AF25" s="104" t="s">
        <v>244</v>
      </c>
      <c r="AG25" s="104">
        <v>1</v>
      </c>
      <c r="AH25" s="103">
        <v>1112.5</v>
      </c>
      <c r="AI25" s="68"/>
      <c r="AJ25" s="68"/>
      <c r="AK25" s="89"/>
      <c r="AL25" s="89"/>
      <c r="AM25" s="89"/>
      <c r="AN25" s="89"/>
      <c r="AO25" s="89"/>
    </row>
    <row r="26" spans="2:41" ht="7.5" customHeight="1" outlineLevel="1" x14ac:dyDescent="0.3">
      <c r="B26" s="252"/>
      <c r="C26" s="252"/>
      <c r="D26" s="230" t="str">
        <f t="shared" si="0"/>
        <v>К-19</v>
      </c>
      <c r="E26" s="231"/>
      <c r="F26" s="231"/>
      <c r="G26" s="231"/>
      <c r="H26" s="231"/>
      <c r="I26" s="231"/>
      <c r="J26" s="231"/>
      <c r="K26" s="231"/>
      <c r="L26" s="231"/>
      <c r="M26" s="231"/>
      <c r="N26" s="231"/>
      <c r="O26" s="231"/>
      <c r="P26" s="231"/>
      <c r="Q26" s="231"/>
      <c r="R26" s="231"/>
      <c r="S26" s="231"/>
      <c r="T26" s="232"/>
      <c r="U26" s="72" t="s">
        <v>22</v>
      </c>
      <c r="V26" s="233">
        <f t="shared" si="1"/>
        <v>1</v>
      </c>
      <c r="W26" s="233"/>
      <c r="X26" s="233"/>
      <c r="AE26" s="103" t="s">
        <v>351</v>
      </c>
      <c r="AF26" s="103" t="s">
        <v>244</v>
      </c>
      <c r="AG26" s="103">
        <v>1</v>
      </c>
      <c r="AH26" s="103">
        <v>1085</v>
      </c>
      <c r="AI26" s="68"/>
      <c r="AJ26" s="68"/>
      <c r="AK26" s="89"/>
      <c r="AL26" s="89"/>
      <c r="AM26" s="89"/>
      <c r="AN26" s="89"/>
      <c r="AO26" s="89"/>
    </row>
    <row r="27" spans="2:41" ht="7.5" customHeight="1" outlineLevel="1" x14ac:dyDescent="0.3">
      <c r="B27" s="252"/>
      <c r="C27" s="252"/>
      <c r="D27" s="230" t="str">
        <f t="shared" si="0"/>
        <v>К-20</v>
      </c>
      <c r="E27" s="231"/>
      <c r="F27" s="231"/>
      <c r="G27" s="231"/>
      <c r="H27" s="231"/>
      <c r="I27" s="231"/>
      <c r="J27" s="231"/>
      <c r="K27" s="231"/>
      <c r="L27" s="231"/>
      <c r="M27" s="231"/>
      <c r="N27" s="231"/>
      <c r="O27" s="231"/>
      <c r="P27" s="231"/>
      <c r="Q27" s="231"/>
      <c r="R27" s="231"/>
      <c r="S27" s="231"/>
      <c r="T27" s="232"/>
      <c r="U27" s="72" t="s">
        <v>22</v>
      </c>
      <c r="V27" s="233">
        <f t="shared" si="1"/>
        <v>1</v>
      </c>
      <c r="W27" s="233"/>
      <c r="X27" s="233"/>
      <c r="AE27" s="103" t="s">
        <v>352</v>
      </c>
      <c r="AF27" s="103" t="s">
        <v>244</v>
      </c>
      <c r="AG27" s="103">
        <v>1</v>
      </c>
      <c r="AH27" s="103">
        <v>1086.5999999999999</v>
      </c>
      <c r="AI27" s="68"/>
      <c r="AJ27" s="68"/>
      <c r="AK27" s="89"/>
      <c r="AL27" s="89"/>
      <c r="AM27" s="89"/>
      <c r="AN27" s="89"/>
      <c r="AO27" s="89"/>
    </row>
    <row r="28" spans="2:41" ht="7.5" customHeight="1" outlineLevel="1" x14ac:dyDescent="0.3">
      <c r="B28" s="252"/>
      <c r="C28" s="252"/>
      <c r="D28" s="230" t="str">
        <f t="shared" si="0"/>
        <v>К-21</v>
      </c>
      <c r="E28" s="231"/>
      <c r="F28" s="231"/>
      <c r="G28" s="231"/>
      <c r="H28" s="231"/>
      <c r="I28" s="231"/>
      <c r="J28" s="231"/>
      <c r="K28" s="231"/>
      <c r="L28" s="231"/>
      <c r="M28" s="231"/>
      <c r="N28" s="231"/>
      <c r="O28" s="231"/>
      <c r="P28" s="231"/>
      <c r="Q28" s="231"/>
      <c r="R28" s="231"/>
      <c r="S28" s="231"/>
      <c r="T28" s="232"/>
      <c r="U28" s="72" t="s">
        <v>22</v>
      </c>
      <c r="V28" s="233">
        <f t="shared" si="1"/>
        <v>1</v>
      </c>
      <c r="W28" s="233"/>
      <c r="X28" s="233"/>
      <c r="AE28" s="103" t="s">
        <v>353</v>
      </c>
      <c r="AF28" s="103" t="s">
        <v>244</v>
      </c>
      <c r="AG28" s="103">
        <v>1</v>
      </c>
      <c r="AH28" s="103">
        <v>1104.8</v>
      </c>
      <c r="AI28" s="68"/>
      <c r="AJ28" s="68"/>
      <c r="AK28" s="89"/>
      <c r="AL28" s="89"/>
      <c r="AM28" s="89"/>
      <c r="AN28" s="89"/>
      <c r="AO28" s="89"/>
    </row>
    <row r="29" spans="2:41" ht="7.5" customHeight="1" outlineLevel="1" collapsed="1" x14ac:dyDescent="0.3">
      <c r="B29" s="252"/>
      <c r="C29" s="252"/>
      <c r="D29" s="230" t="str">
        <f t="shared" si="0"/>
        <v>МЕ-4</v>
      </c>
      <c r="E29" s="231"/>
      <c r="F29" s="231"/>
      <c r="G29" s="231"/>
      <c r="H29" s="231"/>
      <c r="I29" s="231"/>
      <c r="J29" s="231"/>
      <c r="K29" s="231"/>
      <c r="L29" s="231"/>
      <c r="M29" s="231"/>
      <c r="N29" s="231"/>
      <c r="O29" s="231"/>
      <c r="P29" s="231"/>
      <c r="Q29" s="231"/>
      <c r="R29" s="231"/>
      <c r="S29" s="231"/>
      <c r="T29" s="232"/>
      <c r="U29" s="72" t="s">
        <v>22</v>
      </c>
      <c r="V29" s="233">
        <f t="shared" si="1"/>
        <v>30</v>
      </c>
      <c r="W29" s="233"/>
      <c r="X29" s="233"/>
      <c r="AE29" s="89" t="s">
        <v>946</v>
      </c>
      <c r="AF29" s="89" t="s">
        <v>947</v>
      </c>
      <c r="AG29" s="105">
        <v>30</v>
      </c>
      <c r="AH29" s="89">
        <f>799.2/36*30</f>
        <v>666.00000000000011</v>
      </c>
      <c r="AI29" s="68">
        <v>30</v>
      </c>
      <c r="AJ29" s="68">
        <v>17.61</v>
      </c>
      <c r="AK29" s="89"/>
      <c r="AL29" s="89"/>
      <c r="AM29" s="89"/>
      <c r="AN29" s="89"/>
      <c r="AO29" s="89"/>
    </row>
    <row r="30" spans="2:41" ht="7.5" hidden="1" customHeight="1" outlineLevel="2" x14ac:dyDescent="0.3">
      <c r="B30" s="252"/>
      <c r="C30" s="252"/>
      <c r="D30" s="230" t="str">
        <f t="shared" si="0"/>
        <v>Пб-1</v>
      </c>
      <c r="E30" s="231"/>
      <c r="F30" s="231"/>
      <c r="G30" s="231"/>
      <c r="H30" s="231"/>
      <c r="I30" s="231"/>
      <c r="J30" s="231"/>
      <c r="K30" s="231"/>
      <c r="L30" s="231"/>
      <c r="M30" s="231"/>
      <c r="N30" s="231"/>
      <c r="O30" s="231"/>
      <c r="P30" s="231"/>
      <c r="Q30" s="231"/>
      <c r="R30" s="231"/>
      <c r="S30" s="231"/>
      <c r="T30" s="232"/>
      <c r="U30" s="72" t="s">
        <v>22</v>
      </c>
      <c r="V30" s="233" t="str">
        <f t="shared" si="1"/>
        <v>3/3</v>
      </c>
      <c r="W30" s="233"/>
      <c r="X30" s="233"/>
      <c r="AE30" s="89" t="s">
        <v>911</v>
      </c>
      <c r="AF30" s="100" t="s">
        <v>921</v>
      </c>
      <c r="AG30" s="98" t="s">
        <v>912</v>
      </c>
      <c r="AH30" s="89">
        <v>1500</v>
      </c>
      <c r="AI30" s="68"/>
      <c r="AJ30" s="68"/>
      <c r="AK30" s="89"/>
      <c r="AL30" s="89"/>
      <c r="AM30" s="89"/>
      <c r="AN30" s="89"/>
      <c r="AO30" s="89"/>
    </row>
    <row r="31" spans="2:41" ht="7.5" hidden="1" customHeight="1" outlineLevel="2" x14ac:dyDescent="0.3">
      <c r="B31" s="252"/>
      <c r="C31" s="252"/>
      <c r="D31" s="230" t="str">
        <f t="shared" si="0"/>
        <v>Пб-2</v>
      </c>
      <c r="E31" s="231"/>
      <c r="F31" s="231"/>
      <c r="G31" s="231"/>
      <c r="H31" s="231"/>
      <c r="I31" s="231"/>
      <c r="J31" s="231"/>
      <c r="K31" s="231"/>
      <c r="L31" s="231"/>
      <c r="M31" s="231"/>
      <c r="N31" s="231"/>
      <c r="O31" s="231"/>
      <c r="P31" s="231"/>
      <c r="Q31" s="231"/>
      <c r="R31" s="231"/>
      <c r="S31" s="231"/>
      <c r="T31" s="232"/>
      <c r="U31" s="72" t="s">
        <v>22</v>
      </c>
      <c r="V31" s="233" t="str">
        <f t="shared" si="1"/>
        <v>2/3</v>
      </c>
      <c r="W31" s="233"/>
      <c r="X31" s="233"/>
      <c r="AE31" s="89" t="s">
        <v>632</v>
      </c>
      <c r="AF31" s="100" t="s">
        <v>921</v>
      </c>
      <c r="AG31" s="98" t="s">
        <v>913</v>
      </c>
      <c r="AH31" s="89">
        <v>1000</v>
      </c>
      <c r="AI31" s="68"/>
      <c r="AJ31" s="68"/>
      <c r="AK31" s="89"/>
      <c r="AL31" s="89"/>
      <c r="AM31" s="89"/>
      <c r="AN31" s="89"/>
      <c r="AO31" s="89"/>
    </row>
    <row r="32" spans="2:41" ht="7.5" hidden="1" customHeight="1" outlineLevel="2" x14ac:dyDescent="0.3">
      <c r="B32" s="252"/>
      <c r="C32" s="252"/>
      <c r="D32" s="230" t="str">
        <f t="shared" si="0"/>
        <v>Пб-3</v>
      </c>
      <c r="E32" s="231"/>
      <c r="F32" s="231"/>
      <c r="G32" s="231"/>
      <c r="H32" s="231"/>
      <c r="I32" s="231"/>
      <c r="J32" s="231"/>
      <c r="K32" s="231"/>
      <c r="L32" s="231"/>
      <c r="M32" s="231"/>
      <c r="N32" s="231"/>
      <c r="O32" s="231"/>
      <c r="P32" s="231"/>
      <c r="Q32" s="231"/>
      <c r="R32" s="231"/>
      <c r="S32" s="231"/>
      <c r="T32" s="232"/>
      <c r="U32" s="72" t="s">
        <v>22</v>
      </c>
      <c r="V32" s="233" t="str">
        <f t="shared" si="1"/>
        <v>(1/3)</v>
      </c>
      <c r="W32" s="233"/>
      <c r="X32" s="233"/>
      <c r="AE32" s="89" t="s">
        <v>633</v>
      </c>
      <c r="AF32" s="100" t="s">
        <v>921</v>
      </c>
      <c r="AG32" s="98" t="s">
        <v>779</v>
      </c>
      <c r="AH32" s="89">
        <v>500</v>
      </c>
      <c r="AI32" s="68"/>
      <c r="AJ32" s="68"/>
      <c r="AK32" s="89"/>
      <c r="AL32" s="89"/>
      <c r="AM32" s="89"/>
      <c r="AN32" s="89"/>
      <c r="AO32" s="89"/>
    </row>
    <row r="33" spans="1:41" ht="7.5" hidden="1" customHeight="1" outlineLevel="2" x14ac:dyDescent="0.3">
      <c r="B33" s="252"/>
      <c r="C33" s="252"/>
      <c r="D33" s="230" t="str">
        <f t="shared" si="0"/>
        <v>Пб-4</v>
      </c>
      <c r="E33" s="231"/>
      <c r="F33" s="231"/>
      <c r="G33" s="231"/>
      <c r="H33" s="231"/>
      <c r="I33" s="231"/>
      <c r="J33" s="231"/>
      <c r="K33" s="231"/>
      <c r="L33" s="231"/>
      <c r="M33" s="231"/>
      <c r="N33" s="231"/>
      <c r="O33" s="231"/>
      <c r="P33" s="231"/>
      <c r="Q33" s="231"/>
      <c r="R33" s="231"/>
      <c r="S33" s="231"/>
      <c r="T33" s="232"/>
      <c r="U33" s="72" t="s">
        <v>22</v>
      </c>
      <c r="V33" s="233" t="str">
        <f t="shared" si="1"/>
        <v>2/3</v>
      </c>
      <c r="W33" s="233"/>
      <c r="X33" s="233"/>
      <c r="AE33" s="89" t="s">
        <v>634</v>
      </c>
      <c r="AF33" s="100" t="s">
        <v>921</v>
      </c>
      <c r="AG33" s="98" t="s">
        <v>913</v>
      </c>
      <c r="AH33" s="89">
        <v>1000</v>
      </c>
      <c r="AI33" s="68"/>
      <c r="AJ33" s="68"/>
      <c r="AK33" s="89"/>
      <c r="AL33" s="89"/>
      <c r="AM33" s="89"/>
      <c r="AN33" s="89"/>
      <c r="AO33" s="89"/>
    </row>
    <row r="34" spans="1:41" ht="7.5" hidden="1" customHeight="1" outlineLevel="2" x14ac:dyDescent="0.3">
      <c r="B34" s="252"/>
      <c r="C34" s="252"/>
      <c r="D34" s="230" t="str">
        <f t="shared" si="0"/>
        <v>Пб-5</v>
      </c>
      <c r="E34" s="231"/>
      <c r="F34" s="231"/>
      <c r="G34" s="231"/>
      <c r="H34" s="231"/>
      <c r="I34" s="231"/>
      <c r="J34" s="231"/>
      <c r="K34" s="231"/>
      <c r="L34" s="231"/>
      <c r="M34" s="231"/>
      <c r="N34" s="231"/>
      <c r="O34" s="231"/>
      <c r="P34" s="231"/>
      <c r="Q34" s="231"/>
      <c r="R34" s="231"/>
      <c r="S34" s="231"/>
      <c r="T34" s="232"/>
      <c r="U34" s="72" t="s">
        <v>22</v>
      </c>
      <c r="V34" s="233" t="str">
        <f t="shared" si="1"/>
        <v>3/3</v>
      </c>
      <c r="W34" s="233"/>
      <c r="X34" s="233"/>
      <c r="AE34" s="89" t="s">
        <v>914</v>
      </c>
      <c r="AF34" s="100" t="s">
        <v>921</v>
      </c>
      <c r="AG34" s="98" t="s">
        <v>912</v>
      </c>
      <c r="AH34" s="89">
        <v>1500</v>
      </c>
      <c r="AI34" s="68"/>
      <c r="AJ34" s="68"/>
      <c r="AK34" s="89"/>
      <c r="AL34" s="89"/>
      <c r="AM34" s="89"/>
      <c r="AN34" s="89"/>
      <c r="AO34" s="89"/>
    </row>
    <row r="35" spans="1:41" ht="7.5" hidden="1" customHeight="1" outlineLevel="2" x14ac:dyDescent="0.3">
      <c r="B35" s="252"/>
      <c r="C35" s="252"/>
      <c r="D35" s="230" t="str">
        <f t="shared" si="0"/>
        <v>Пб-6</v>
      </c>
      <c r="E35" s="231"/>
      <c r="F35" s="231"/>
      <c r="G35" s="231"/>
      <c r="H35" s="231"/>
      <c r="I35" s="231"/>
      <c r="J35" s="231"/>
      <c r="K35" s="231"/>
      <c r="L35" s="231"/>
      <c r="M35" s="231"/>
      <c r="N35" s="231"/>
      <c r="O35" s="231"/>
      <c r="P35" s="231"/>
      <c r="Q35" s="231"/>
      <c r="R35" s="231"/>
      <c r="S35" s="231"/>
      <c r="T35" s="232"/>
      <c r="U35" s="72" t="s">
        <v>22</v>
      </c>
      <c r="V35" s="233" t="str">
        <f t="shared" si="1"/>
        <v>2/3</v>
      </c>
      <c r="W35" s="233"/>
      <c r="X35" s="233"/>
      <c r="AE35" s="89" t="s">
        <v>635</v>
      </c>
      <c r="AF35" s="100" t="s">
        <v>921</v>
      </c>
      <c r="AG35" s="98" t="s">
        <v>913</v>
      </c>
      <c r="AH35" s="89">
        <v>1000</v>
      </c>
      <c r="AI35" s="68"/>
      <c r="AJ35" s="68"/>
      <c r="AK35" s="89"/>
      <c r="AL35" s="89"/>
      <c r="AM35" s="89"/>
      <c r="AN35" s="89"/>
      <c r="AO35" s="89"/>
    </row>
    <row r="36" spans="1:41" ht="7.5" hidden="1" customHeight="1" outlineLevel="2" x14ac:dyDescent="0.3">
      <c r="B36" s="252"/>
      <c r="C36" s="252"/>
      <c r="D36" s="230" t="str">
        <f t="shared" si="0"/>
        <v>Пб-7</v>
      </c>
      <c r="E36" s="231"/>
      <c r="F36" s="231"/>
      <c r="G36" s="231"/>
      <c r="H36" s="231"/>
      <c r="I36" s="231"/>
      <c r="J36" s="231"/>
      <c r="K36" s="231"/>
      <c r="L36" s="231"/>
      <c r="M36" s="231"/>
      <c r="N36" s="231"/>
      <c r="O36" s="231"/>
      <c r="P36" s="231"/>
      <c r="Q36" s="231"/>
      <c r="R36" s="231"/>
      <c r="S36" s="231"/>
      <c r="T36" s="232"/>
      <c r="U36" s="72" t="s">
        <v>22</v>
      </c>
      <c r="V36" s="233" t="str">
        <f t="shared" si="1"/>
        <v>(1/3)</v>
      </c>
      <c r="W36" s="233"/>
      <c r="X36" s="233"/>
      <c r="AE36" s="89" t="s">
        <v>636</v>
      </c>
      <c r="AF36" s="100" t="s">
        <v>921</v>
      </c>
      <c r="AG36" s="98" t="s">
        <v>779</v>
      </c>
      <c r="AH36" s="89">
        <v>500</v>
      </c>
      <c r="AI36" s="68"/>
      <c r="AJ36" s="68"/>
      <c r="AK36" s="89"/>
      <c r="AL36" s="89"/>
      <c r="AM36" s="89"/>
      <c r="AN36" s="89"/>
      <c r="AO36" s="89"/>
    </row>
    <row r="37" spans="1:41" ht="7.5" hidden="1" customHeight="1" outlineLevel="2" x14ac:dyDescent="0.3">
      <c r="B37" s="252"/>
      <c r="C37" s="252"/>
      <c r="D37" s="230" t="str">
        <f t="shared" si="0"/>
        <v>Пб-8</v>
      </c>
      <c r="E37" s="231"/>
      <c r="F37" s="231"/>
      <c r="G37" s="231"/>
      <c r="H37" s="231"/>
      <c r="I37" s="231"/>
      <c r="J37" s="231"/>
      <c r="K37" s="231"/>
      <c r="L37" s="231"/>
      <c r="M37" s="231"/>
      <c r="N37" s="231"/>
      <c r="O37" s="231"/>
      <c r="P37" s="231"/>
      <c r="Q37" s="231"/>
      <c r="R37" s="231"/>
      <c r="S37" s="231"/>
      <c r="T37" s="232"/>
      <c r="U37" s="72" t="s">
        <v>22</v>
      </c>
      <c r="V37" s="233" t="str">
        <f t="shared" si="1"/>
        <v>2/3</v>
      </c>
      <c r="W37" s="233"/>
      <c r="X37" s="233"/>
      <c r="AE37" s="89" t="s">
        <v>915</v>
      </c>
      <c r="AF37" s="100" t="s">
        <v>921</v>
      </c>
      <c r="AG37" s="98" t="s">
        <v>913</v>
      </c>
      <c r="AH37" s="89">
        <v>1000</v>
      </c>
      <c r="AI37" s="68"/>
      <c r="AJ37" s="68"/>
      <c r="AK37" s="89"/>
      <c r="AL37" s="89"/>
      <c r="AM37" s="89"/>
      <c r="AN37" s="89"/>
      <c r="AO37" s="89"/>
    </row>
    <row r="38" spans="1:41" ht="7.5" hidden="1" customHeight="1" outlineLevel="2" x14ac:dyDescent="0.3">
      <c r="B38" s="252"/>
      <c r="C38" s="252"/>
      <c r="D38" s="230" t="str">
        <f t="shared" si="0"/>
        <v>Пб-9</v>
      </c>
      <c r="E38" s="231"/>
      <c r="F38" s="231"/>
      <c r="G38" s="231"/>
      <c r="H38" s="231"/>
      <c r="I38" s="231"/>
      <c r="J38" s="231"/>
      <c r="K38" s="231"/>
      <c r="L38" s="231"/>
      <c r="M38" s="231"/>
      <c r="N38" s="231"/>
      <c r="O38" s="231"/>
      <c r="P38" s="231"/>
      <c r="Q38" s="231"/>
      <c r="R38" s="231"/>
      <c r="S38" s="231"/>
      <c r="T38" s="232"/>
      <c r="U38" s="72" t="s">
        <v>22</v>
      </c>
      <c r="V38" s="233" t="str">
        <f t="shared" si="1"/>
        <v>(1/3)</v>
      </c>
      <c r="W38" s="233"/>
      <c r="X38" s="233"/>
      <c r="AE38" s="89" t="s">
        <v>637</v>
      </c>
      <c r="AF38" s="100" t="s">
        <v>921</v>
      </c>
      <c r="AG38" s="98" t="s">
        <v>779</v>
      </c>
      <c r="AH38" s="89">
        <v>500</v>
      </c>
      <c r="AI38" s="68"/>
      <c r="AJ38" s="68"/>
      <c r="AK38" s="89"/>
      <c r="AL38" s="89"/>
      <c r="AM38" s="89"/>
      <c r="AN38" s="89"/>
      <c r="AO38" s="89"/>
    </row>
    <row r="39" spans="1:41" ht="7.5" hidden="1" customHeight="1" outlineLevel="2" x14ac:dyDescent="0.3">
      <c r="B39" s="252"/>
      <c r="C39" s="252"/>
      <c r="D39" s="230" t="str">
        <f t="shared" si="0"/>
        <v>Пб-10</v>
      </c>
      <c r="E39" s="231"/>
      <c r="F39" s="231"/>
      <c r="G39" s="231"/>
      <c r="H39" s="231"/>
      <c r="I39" s="231"/>
      <c r="J39" s="231"/>
      <c r="K39" s="231"/>
      <c r="L39" s="231"/>
      <c r="M39" s="231"/>
      <c r="N39" s="231"/>
      <c r="O39" s="231"/>
      <c r="P39" s="231"/>
      <c r="Q39" s="231"/>
      <c r="R39" s="231"/>
      <c r="S39" s="231"/>
      <c r="T39" s="232"/>
      <c r="U39" s="72" t="s">
        <v>22</v>
      </c>
      <c r="V39" s="233" t="str">
        <f t="shared" si="1"/>
        <v>(1/3)</v>
      </c>
      <c r="W39" s="233"/>
      <c r="X39" s="233"/>
      <c r="AE39" s="89" t="s">
        <v>638</v>
      </c>
      <c r="AF39" s="100" t="s">
        <v>921</v>
      </c>
      <c r="AG39" s="98" t="s">
        <v>779</v>
      </c>
      <c r="AH39" s="89">
        <v>500</v>
      </c>
      <c r="AI39" s="68"/>
      <c r="AJ39" s="68"/>
      <c r="AK39" s="89"/>
      <c r="AL39" s="89"/>
      <c r="AM39" s="89"/>
      <c r="AN39" s="89"/>
      <c r="AO39" s="89"/>
    </row>
    <row r="40" spans="1:41" ht="7.5" hidden="1" customHeight="1" outlineLevel="2" x14ac:dyDescent="0.3">
      <c r="B40" s="252"/>
      <c r="C40" s="252"/>
      <c r="D40" s="230" t="str">
        <f t="shared" si="0"/>
        <v>Пб-11</v>
      </c>
      <c r="E40" s="231"/>
      <c r="F40" s="231"/>
      <c r="G40" s="231"/>
      <c r="H40" s="231"/>
      <c r="I40" s="231"/>
      <c r="J40" s="231"/>
      <c r="K40" s="231"/>
      <c r="L40" s="231"/>
      <c r="M40" s="231"/>
      <c r="N40" s="231"/>
      <c r="O40" s="231"/>
      <c r="P40" s="231"/>
      <c r="Q40" s="231"/>
      <c r="R40" s="231"/>
      <c r="S40" s="231"/>
      <c r="T40" s="232"/>
      <c r="U40" s="72" t="s">
        <v>22</v>
      </c>
      <c r="V40" s="233" t="str">
        <f t="shared" si="1"/>
        <v>2/3</v>
      </c>
      <c r="W40" s="233"/>
      <c r="X40" s="233"/>
      <c r="AE40" s="89" t="s">
        <v>639</v>
      </c>
      <c r="AF40" s="100" t="s">
        <v>921</v>
      </c>
      <c r="AG40" s="98" t="s">
        <v>913</v>
      </c>
      <c r="AH40" s="89">
        <v>1000</v>
      </c>
      <c r="AI40" s="68"/>
      <c r="AJ40" s="68"/>
      <c r="AK40" s="89"/>
      <c r="AL40" s="89"/>
      <c r="AM40" s="89"/>
      <c r="AN40" s="89"/>
      <c r="AO40" s="89"/>
    </row>
    <row r="41" spans="1:41" ht="7.5" hidden="1" customHeight="1" outlineLevel="2" x14ac:dyDescent="0.3">
      <c r="B41" s="252"/>
      <c r="C41" s="252"/>
      <c r="D41" s="230" t="str">
        <f t="shared" si="0"/>
        <v>Пб-12</v>
      </c>
      <c r="E41" s="231"/>
      <c r="F41" s="231"/>
      <c r="G41" s="231"/>
      <c r="H41" s="231"/>
      <c r="I41" s="231"/>
      <c r="J41" s="231"/>
      <c r="K41" s="231"/>
      <c r="L41" s="231"/>
      <c r="M41" s="231"/>
      <c r="N41" s="231"/>
      <c r="O41" s="231"/>
      <c r="P41" s="231"/>
      <c r="Q41" s="231"/>
      <c r="R41" s="231"/>
      <c r="S41" s="231"/>
      <c r="T41" s="232"/>
      <c r="U41" s="72" t="s">
        <v>22</v>
      </c>
      <c r="V41" s="233" t="str">
        <f t="shared" si="1"/>
        <v>2/3</v>
      </c>
      <c r="W41" s="233"/>
      <c r="X41" s="233"/>
      <c r="AE41" s="89" t="s">
        <v>916</v>
      </c>
      <c r="AF41" s="100" t="s">
        <v>921</v>
      </c>
      <c r="AG41" s="98" t="s">
        <v>913</v>
      </c>
      <c r="AH41" s="89">
        <v>1000</v>
      </c>
      <c r="AI41" s="68"/>
      <c r="AJ41" s="68"/>
      <c r="AK41" s="89"/>
      <c r="AL41" s="89"/>
      <c r="AM41" s="89"/>
      <c r="AN41" s="89"/>
      <c r="AO41" s="89"/>
    </row>
    <row r="42" spans="1:41" ht="7.5" hidden="1" customHeight="1" outlineLevel="2" x14ac:dyDescent="0.3">
      <c r="B42" s="252"/>
      <c r="C42" s="252"/>
      <c r="D42" s="230" t="str">
        <f t="shared" si="0"/>
        <v>Пб-14</v>
      </c>
      <c r="E42" s="231"/>
      <c r="F42" s="231"/>
      <c r="G42" s="231"/>
      <c r="H42" s="231"/>
      <c r="I42" s="231"/>
      <c r="J42" s="231"/>
      <c r="K42" s="231"/>
      <c r="L42" s="231"/>
      <c r="M42" s="231"/>
      <c r="N42" s="231"/>
      <c r="O42" s="231"/>
      <c r="P42" s="231"/>
      <c r="Q42" s="231"/>
      <c r="R42" s="231"/>
      <c r="S42" s="231"/>
      <c r="T42" s="232"/>
      <c r="U42" s="72" t="s">
        <v>22</v>
      </c>
      <c r="V42" s="233" t="str">
        <f t="shared" si="1"/>
        <v>1/3</v>
      </c>
      <c r="W42" s="233"/>
      <c r="X42" s="233"/>
      <c r="AE42" s="89" t="s">
        <v>917</v>
      </c>
      <c r="AF42" s="100" t="s">
        <v>921</v>
      </c>
      <c r="AG42" s="98" t="s">
        <v>918</v>
      </c>
      <c r="AH42" s="89">
        <v>500</v>
      </c>
      <c r="AI42" s="68"/>
      <c r="AJ42" s="68"/>
      <c r="AK42" s="89"/>
      <c r="AL42" s="89"/>
      <c r="AM42" s="89"/>
      <c r="AN42" s="89"/>
      <c r="AO42" s="89"/>
    </row>
    <row r="43" spans="1:41" ht="7.5" hidden="1" customHeight="1" outlineLevel="2" x14ac:dyDescent="0.3">
      <c r="B43" s="252"/>
      <c r="C43" s="252"/>
      <c r="D43" s="230" t="str">
        <f t="shared" si="0"/>
        <v>Пб-15</v>
      </c>
      <c r="E43" s="231"/>
      <c r="F43" s="231"/>
      <c r="G43" s="231"/>
      <c r="H43" s="231"/>
      <c r="I43" s="231"/>
      <c r="J43" s="231"/>
      <c r="K43" s="231"/>
      <c r="L43" s="231"/>
      <c r="M43" s="231"/>
      <c r="N43" s="231"/>
      <c r="O43" s="231"/>
      <c r="P43" s="231"/>
      <c r="Q43" s="231"/>
      <c r="R43" s="231"/>
      <c r="S43" s="231"/>
      <c r="T43" s="232"/>
      <c r="U43" s="72" t="s">
        <v>22</v>
      </c>
      <c r="V43" s="233" t="str">
        <f t="shared" si="1"/>
        <v>1/3</v>
      </c>
      <c r="W43" s="233"/>
      <c r="X43" s="233"/>
      <c r="AE43" s="89" t="s">
        <v>919</v>
      </c>
      <c r="AF43" s="100" t="s">
        <v>921</v>
      </c>
      <c r="AG43" s="98" t="s">
        <v>918</v>
      </c>
      <c r="AH43" s="89">
        <v>500</v>
      </c>
      <c r="AI43" s="68"/>
      <c r="AJ43" s="68"/>
      <c r="AK43" s="89"/>
      <c r="AL43" s="89"/>
      <c r="AM43" s="89"/>
      <c r="AN43" s="89"/>
      <c r="AO43" s="89"/>
    </row>
    <row r="44" spans="1:41" s="95" customFormat="1" ht="7.5" hidden="1" customHeight="1" outlineLevel="2" x14ac:dyDescent="0.3">
      <c r="A44" s="94"/>
      <c r="B44" s="252"/>
      <c r="C44" s="252"/>
      <c r="D44" s="261" t="str">
        <f t="shared" si="0"/>
        <v>ог-3</v>
      </c>
      <c r="E44" s="262"/>
      <c r="F44" s="262"/>
      <c r="G44" s="262"/>
      <c r="H44" s="262"/>
      <c r="I44" s="262"/>
      <c r="J44" s="262"/>
      <c r="K44" s="262"/>
      <c r="L44" s="262"/>
      <c r="M44" s="262"/>
      <c r="N44" s="262"/>
      <c r="O44" s="262"/>
      <c r="P44" s="262"/>
      <c r="Q44" s="262"/>
      <c r="R44" s="262"/>
      <c r="S44" s="262"/>
      <c r="T44" s="263"/>
      <c r="U44" s="93" t="s">
        <v>22</v>
      </c>
      <c r="V44" s="233">
        <f t="shared" si="1"/>
        <v>3</v>
      </c>
      <c r="W44" s="233"/>
      <c r="X44" s="233"/>
      <c r="Y44" s="94"/>
      <c r="AE44" s="89" t="s">
        <v>491</v>
      </c>
      <c r="AF44" s="99" t="s">
        <v>481</v>
      </c>
      <c r="AG44" s="98">
        <v>3</v>
      </c>
      <c r="AH44" s="89">
        <v>101.2</v>
      </c>
      <c r="AK44" s="96"/>
      <c r="AL44" s="96"/>
      <c r="AM44" s="96"/>
      <c r="AN44" s="96"/>
      <c r="AO44" s="96"/>
    </row>
    <row r="45" spans="1:41" s="95" customFormat="1" ht="7.5" hidden="1" customHeight="1" outlineLevel="2" x14ac:dyDescent="0.3">
      <c r="A45" s="94"/>
      <c r="B45" s="252"/>
      <c r="C45" s="252"/>
      <c r="D45" s="261" t="str">
        <f t="shared" si="0"/>
        <v>ог-4</v>
      </c>
      <c r="E45" s="262"/>
      <c r="F45" s="262"/>
      <c r="G45" s="262"/>
      <c r="H45" s="262"/>
      <c r="I45" s="262"/>
      <c r="J45" s="262"/>
      <c r="K45" s="262"/>
      <c r="L45" s="262"/>
      <c r="M45" s="262"/>
      <c r="N45" s="262"/>
      <c r="O45" s="262"/>
      <c r="P45" s="262"/>
      <c r="Q45" s="262"/>
      <c r="R45" s="262"/>
      <c r="S45" s="262"/>
      <c r="T45" s="263"/>
      <c r="U45" s="93" t="s">
        <v>22</v>
      </c>
      <c r="V45" s="233">
        <f t="shared" si="1"/>
        <v>3</v>
      </c>
      <c r="W45" s="233"/>
      <c r="X45" s="233"/>
      <c r="Y45" s="94"/>
      <c r="AE45" s="89" t="s">
        <v>492</v>
      </c>
      <c r="AF45" s="99" t="s">
        <v>481</v>
      </c>
      <c r="AG45" s="98">
        <v>3</v>
      </c>
      <c r="AH45" s="89">
        <v>61.2</v>
      </c>
      <c r="AK45" s="96"/>
      <c r="AL45" s="96"/>
      <c r="AM45" s="96"/>
      <c r="AN45" s="96"/>
      <c r="AO45" s="96"/>
    </row>
    <row r="46" spans="1:41" s="95" customFormat="1" ht="7.5" hidden="1" customHeight="1" outlineLevel="2" x14ac:dyDescent="0.3">
      <c r="A46" s="94"/>
      <c r="B46" s="252"/>
      <c r="C46" s="252"/>
      <c r="D46" s="264" t="s">
        <v>922</v>
      </c>
      <c r="E46" s="265"/>
      <c r="F46" s="265"/>
      <c r="G46" s="265"/>
      <c r="H46" s="265"/>
      <c r="I46" s="265"/>
      <c r="J46" s="265"/>
      <c r="K46" s="265"/>
      <c r="L46" s="265"/>
      <c r="M46" s="265"/>
      <c r="N46" s="265"/>
      <c r="O46" s="265"/>
      <c r="P46" s="265"/>
      <c r="Q46" s="265"/>
      <c r="R46" s="265"/>
      <c r="S46" s="265"/>
      <c r="T46" s="265"/>
      <c r="U46" s="265"/>
      <c r="V46" s="265"/>
      <c r="W46" s="265"/>
      <c r="X46" s="266"/>
      <c r="Y46" s="94"/>
      <c r="AE46" s="89"/>
      <c r="AF46" s="89"/>
      <c r="AG46" s="89"/>
      <c r="AH46" s="89"/>
      <c r="AK46" s="96"/>
      <c r="AL46" s="96"/>
      <c r="AM46" s="96"/>
      <c r="AN46" s="96"/>
      <c r="AO46" s="96"/>
    </row>
    <row r="47" spans="1:41" s="95" customFormat="1" ht="7.5" hidden="1" customHeight="1" outlineLevel="2" x14ac:dyDescent="0.3">
      <c r="A47" s="94"/>
      <c r="B47" s="252"/>
      <c r="C47" s="252"/>
      <c r="D47" s="261" t="str">
        <f>_xlfn.CONCAT("№ ",AE47)</f>
        <v>№ 344</v>
      </c>
      <c r="E47" s="262"/>
      <c r="F47" s="262"/>
      <c r="G47" s="262"/>
      <c r="H47" s="262"/>
      <c r="I47" s="262"/>
      <c r="J47" s="262"/>
      <c r="K47" s="262"/>
      <c r="L47" s="262"/>
      <c r="M47" s="262"/>
      <c r="N47" s="262"/>
      <c r="O47" s="262"/>
      <c r="P47" s="262"/>
      <c r="Q47" s="262"/>
      <c r="R47" s="262"/>
      <c r="S47" s="262"/>
      <c r="T47" s="263"/>
      <c r="U47" s="93" t="s">
        <v>22</v>
      </c>
      <c r="V47" s="233" t="str">
        <f t="shared" si="1"/>
        <v>146ШТ</v>
      </c>
      <c r="W47" s="233"/>
      <c r="X47" s="233"/>
      <c r="Y47" s="94"/>
      <c r="AE47" s="101">
        <v>344</v>
      </c>
      <c r="AF47" s="89"/>
      <c r="AG47" s="96" t="s">
        <v>923</v>
      </c>
      <c r="AH47" s="89"/>
      <c r="AK47" s="96"/>
      <c r="AL47" s="96"/>
      <c r="AM47" s="96"/>
      <c r="AN47" s="96"/>
      <c r="AO47" s="96"/>
    </row>
    <row r="48" spans="1:41" s="95" customFormat="1" ht="7.5" hidden="1" customHeight="1" outlineLevel="2" x14ac:dyDescent="0.3">
      <c r="A48" s="94"/>
      <c r="B48" s="252"/>
      <c r="C48" s="252"/>
      <c r="D48" s="261" t="str">
        <f t="shared" ref="D48:D90" si="2">_xlfn.CONCAT("№ ",AE48)</f>
        <v>№ 347</v>
      </c>
      <c r="E48" s="262"/>
      <c r="F48" s="262"/>
      <c r="G48" s="262"/>
      <c r="H48" s="262"/>
      <c r="I48" s="262"/>
      <c r="J48" s="262"/>
      <c r="K48" s="262"/>
      <c r="L48" s="262"/>
      <c r="M48" s="262"/>
      <c r="N48" s="262"/>
      <c r="O48" s="262"/>
      <c r="P48" s="262"/>
      <c r="Q48" s="262"/>
      <c r="R48" s="262"/>
      <c r="S48" s="262"/>
      <c r="T48" s="263"/>
      <c r="U48" s="93" t="s">
        <v>22</v>
      </c>
      <c r="V48" s="233" t="str">
        <f t="shared" si="1"/>
        <v>70ШТ</v>
      </c>
      <c r="W48" s="233"/>
      <c r="X48" s="233"/>
      <c r="Y48" s="94"/>
      <c r="AE48" s="101">
        <v>347</v>
      </c>
      <c r="AF48" s="89"/>
      <c r="AG48" s="96" t="s">
        <v>924</v>
      </c>
      <c r="AH48" s="89"/>
      <c r="AK48" s="96"/>
      <c r="AL48" s="96"/>
      <c r="AM48" s="96"/>
      <c r="AN48" s="96"/>
      <c r="AO48" s="96"/>
    </row>
    <row r="49" spans="1:41" s="95" customFormat="1" ht="7.5" hidden="1" customHeight="1" outlineLevel="2" x14ac:dyDescent="0.3">
      <c r="A49" s="94"/>
      <c r="B49" s="252"/>
      <c r="C49" s="252"/>
      <c r="D49" s="261" t="str">
        <f t="shared" si="2"/>
        <v>№ 348</v>
      </c>
      <c r="E49" s="262"/>
      <c r="F49" s="262"/>
      <c r="G49" s="262"/>
      <c r="H49" s="262"/>
      <c r="I49" s="262"/>
      <c r="J49" s="262"/>
      <c r="K49" s="262"/>
      <c r="L49" s="262"/>
      <c r="M49" s="262"/>
      <c r="N49" s="262"/>
      <c r="O49" s="262"/>
      <c r="P49" s="262"/>
      <c r="Q49" s="262"/>
      <c r="R49" s="262"/>
      <c r="S49" s="262"/>
      <c r="T49" s="263"/>
      <c r="U49" s="93" t="s">
        <v>22</v>
      </c>
      <c r="V49" s="233" t="str">
        <f t="shared" si="1"/>
        <v>24 ШТ</v>
      </c>
      <c r="W49" s="233"/>
      <c r="X49" s="233"/>
      <c r="Y49" s="94"/>
      <c r="AE49" s="102">
        <v>348</v>
      </c>
      <c r="AF49" s="89"/>
      <c r="AG49" s="89" t="s">
        <v>925</v>
      </c>
      <c r="AH49" s="89"/>
      <c r="AK49" s="96"/>
      <c r="AL49" s="96"/>
      <c r="AM49" s="96"/>
      <c r="AN49" s="96"/>
      <c r="AO49" s="96"/>
    </row>
    <row r="50" spans="1:41" s="95" customFormat="1" ht="7.5" hidden="1" customHeight="1" outlineLevel="2" x14ac:dyDescent="0.3">
      <c r="A50" s="94"/>
      <c r="B50" s="252"/>
      <c r="C50" s="252"/>
      <c r="D50" s="261" t="str">
        <f t="shared" si="2"/>
        <v>№ 788</v>
      </c>
      <c r="E50" s="262"/>
      <c r="F50" s="262"/>
      <c r="G50" s="262"/>
      <c r="H50" s="262"/>
      <c r="I50" s="262"/>
      <c r="J50" s="262"/>
      <c r="K50" s="262"/>
      <c r="L50" s="262"/>
      <c r="M50" s="262"/>
      <c r="N50" s="262"/>
      <c r="O50" s="262"/>
      <c r="P50" s="262"/>
      <c r="Q50" s="262"/>
      <c r="R50" s="262"/>
      <c r="S50" s="262"/>
      <c r="T50" s="263"/>
      <c r="U50" s="93" t="s">
        <v>22</v>
      </c>
      <c r="V50" s="233" t="str">
        <f t="shared" si="1"/>
        <v>5 ШТ</v>
      </c>
      <c r="W50" s="233"/>
      <c r="X50" s="233"/>
      <c r="Y50" s="94"/>
      <c r="AE50" s="102">
        <v>788</v>
      </c>
      <c r="AF50" s="89"/>
      <c r="AG50" s="89" t="s">
        <v>926</v>
      </c>
      <c r="AH50" s="89"/>
      <c r="AK50" s="96"/>
      <c r="AL50" s="96"/>
      <c r="AM50" s="96"/>
      <c r="AN50" s="96"/>
      <c r="AO50" s="96"/>
    </row>
    <row r="51" spans="1:41" s="95" customFormat="1" ht="7.5" hidden="1" customHeight="1" outlineLevel="2" x14ac:dyDescent="0.3">
      <c r="A51" s="94"/>
      <c r="B51" s="252"/>
      <c r="C51" s="252"/>
      <c r="D51" s="261" t="str">
        <f t="shared" si="2"/>
        <v>№ 789</v>
      </c>
      <c r="E51" s="262"/>
      <c r="F51" s="262"/>
      <c r="G51" s="262"/>
      <c r="H51" s="262"/>
      <c r="I51" s="262"/>
      <c r="J51" s="262"/>
      <c r="K51" s="262"/>
      <c r="L51" s="262"/>
      <c r="M51" s="262"/>
      <c r="N51" s="262"/>
      <c r="O51" s="262"/>
      <c r="P51" s="262"/>
      <c r="Q51" s="262"/>
      <c r="R51" s="262"/>
      <c r="S51" s="262"/>
      <c r="T51" s="263"/>
      <c r="U51" s="93" t="s">
        <v>22</v>
      </c>
      <c r="V51" s="233" t="str">
        <f t="shared" si="1"/>
        <v>3 ШТ</v>
      </c>
      <c r="W51" s="233"/>
      <c r="X51" s="233"/>
      <c r="Y51" s="94"/>
      <c r="AE51" s="102">
        <v>789</v>
      </c>
      <c r="AF51" s="89"/>
      <c r="AG51" s="89" t="s">
        <v>927</v>
      </c>
      <c r="AH51" s="89"/>
      <c r="AK51" s="96"/>
      <c r="AL51" s="96"/>
      <c r="AM51" s="96"/>
      <c r="AN51" s="96"/>
      <c r="AO51" s="96"/>
    </row>
    <row r="52" spans="1:41" s="95" customFormat="1" ht="7.5" hidden="1" customHeight="1" outlineLevel="2" x14ac:dyDescent="0.3">
      <c r="A52" s="94"/>
      <c r="B52" s="252"/>
      <c r="C52" s="252"/>
      <c r="D52" s="261" t="str">
        <f t="shared" si="2"/>
        <v>№ 722</v>
      </c>
      <c r="E52" s="262"/>
      <c r="F52" s="262"/>
      <c r="G52" s="262"/>
      <c r="H52" s="262"/>
      <c r="I52" s="262"/>
      <c r="J52" s="262"/>
      <c r="K52" s="262"/>
      <c r="L52" s="262"/>
      <c r="M52" s="262"/>
      <c r="N52" s="262"/>
      <c r="O52" s="262"/>
      <c r="P52" s="262"/>
      <c r="Q52" s="262"/>
      <c r="R52" s="262"/>
      <c r="S52" s="262"/>
      <c r="T52" s="263"/>
      <c r="U52" s="93" t="s">
        <v>22</v>
      </c>
      <c r="V52" s="233" t="str">
        <f t="shared" si="1"/>
        <v>6 ШТ</v>
      </c>
      <c r="W52" s="233"/>
      <c r="X52" s="233"/>
      <c r="Y52" s="94"/>
      <c r="AE52" s="102">
        <v>722</v>
      </c>
      <c r="AF52" s="89"/>
      <c r="AG52" s="89" t="s">
        <v>928</v>
      </c>
      <c r="AH52" s="89"/>
      <c r="AK52" s="96"/>
      <c r="AL52" s="96"/>
      <c r="AM52" s="96"/>
      <c r="AN52" s="96"/>
      <c r="AO52" s="96"/>
    </row>
    <row r="53" spans="1:41" s="95" customFormat="1" ht="7.5" hidden="1" customHeight="1" outlineLevel="2" x14ac:dyDescent="0.3">
      <c r="A53" s="94"/>
      <c r="B53" s="252"/>
      <c r="C53" s="252"/>
      <c r="D53" s="261" t="str">
        <f t="shared" si="2"/>
        <v>№ 689</v>
      </c>
      <c r="E53" s="262"/>
      <c r="F53" s="262"/>
      <c r="G53" s="262"/>
      <c r="H53" s="262"/>
      <c r="I53" s="262"/>
      <c r="J53" s="262"/>
      <c r="K53" s="262"/>
      <c r="L53" s="262"/>
      <c r="M53" s="262"/>
      <c r="N53" s="262"/>
      <c r="O53" s="262"/>
      <c r="P53" s="262"/>
      <c r="Q53" s="262"/>
      <c r="R53" s="262"/>
      <c r="S53" s="262"/>
      <c r="T53" s="263"/>
      <c r="U53" s="93" t="s">
        <v>22</v>
      </c>
      <c r="V53" s="233" t="str">
        <f t="shared" si="1"/>
        <v>12 ШТ</v>
      </c>
      <c r="W53" s="233"/>
      <c r="X53" s="233"/>
      <c r="Y53" s="94"/>
      <c r="AD53" s="95">
        <v>1</v>
      </c>
      <c r="AE53" s="102">
        <v>689</v>
      </c>
      <c r="AF53" s="89"/>
      <c r="AG53" s="89" t="s">
        <v>929</v>
      </c>
      <c r="AH53" s="89"/>
      <c r="AK53" s="96"/>
      <c r="AL53" s="96"/>
      <c r="AM53" s="96"/>
      <c r="AN53" s="96"/>
    </row>
    <row r="54" spans="1:41" s="95" customFormat="1" ht="7.5" hidden="1" customHeight="1" outlineLevel="2" x14ac:dyDescent="0.3">
      <c r="A54" s="94"/>
      <c r="B54" s="252"/>
      <c r="C54" s="252"/>
      <c r="D54" s="261" t="str">
        <f t="shared" si="2"/>
        <v>№ 777</v>
      </c>
      <c r="E54" s="262"/>
      <c r="F54" s="262"/>
      <c r="G54" s="262"/>
      <c r="H54" s="262"/>
      <c r="I54" s="262"/>
      <c r="J54" s="262"/>
      <c r="K54" s="262"/>
      <c r="L54" s="262"/>
      <c r="M54" s="262"/>
      <c r="N54" s="262"/>
      <c r="O54" s="262"/>
      <c r="P54" s="262"/>
      <c r="Q54" s="262"/>
      <c r="R54" s="262"/>
      <c r="S54" s="262"/>
      <c r="T54" s="263"/>
      <c r="U54" s="93" t="s">
        <v>22</v>
      </c>
      <c r="V54" s="233" t="str">
        <f t="shared" si="1"/>
        <v>2 ШТ</v>
      </c>
      <c r="W54" s="233"/>
      <c r="X54" s="233"/>
      <c r="Y54" s="94"/>
      <c r="AD54" s="95">
        <v>2</v>
      </c>
      <c r="AE54" s="102">
        <v>777</v>
      </c>
      <c r="AF54" s="89"/>
      <c r="AG54" s="89" t="s">
        <v>930</v>
      </c>
      <c r="AH54" s="89"/>
      <c r="AK54" s="96"/>
      <c r="AL54" s="96"/>
      <c r="AM54" s="96"/>
      <c r="AN54" s="96"/>
    </row>
    <row r="55" spans="1:41" s="95" customFormat="1" ht="7.5" hidden="1" customHeight="1" outlineLevel="2" x14ac:dyDescent="0.3">
      <c r="A55" s="94"/>
      <c r="B55" s="252"/>
      <c r="C55" s="252"/>
      <c r="D55" s="261" t="str">
        <f t="shared" si="2"/>
        <v>№ 781</v>
      </c>
      <c r="E55" s="262"/>
      <c r="F55" s="262"/>
      <c r="G55" s="262"/>
      <c r="H55" s="262"/>
      <c r="I55" s="262"/>
      <c r="J55" s="262"/>
      <c r="K55" s="262"/>
      <c r="L55" s="262"/>
      <c r="M55" s="262"/>
      <c r="N55" s="262"/>
      <c r="O55" s="262"/>
      <c r="P55" s="262"/>
      <c r="Q55" s="262"/>
      <c r="R55" s="262"/>
      <c r="S55" s="262"/>
      <c r="T55" s="263"/>
      <c r="U55" s="93" t="s">
        <v>22</v>
      </c>
      <c r="V55" s="233" t="str">
        <f t="shared" si="1"/>
        <v>2 ШТ</v>
      </c>
      <c r="W55" s="233"/>
      <c r="X55" s="233"/>
      <c r="Y55" s="94"/>
      <c r="AD55" s="95">
        <v>3</v>
      </c>
      <c r="AE55" s="102">
        <v>781</v>
      </c>
      <c r="AF55" s="89"/>
      <c r="AG55" s="89" t="s">
        <v>930</v>
      </c>
      <c r="AH55" s="89"/>
      <c r="AK55" s="96"/>
      <c r="AL55" s="96"/>
      <c r="AM55" s="96"/>
      <c r="AN55" s="96"/>
    </row>
    <row r="56" spans="1:41" s="95" customFormat="1" ht="7.5" hidden="1" customHeight="1" outlineLevel="2" x14ac:dyDescent="0.3">
      <c r="A56" s="94"/>
      <c r="B56" s="252"/>
      <c r="C56" s="252"/>
      <c r="D56" s="261" t="str">
        <f t="shared" si="2"/>
        <v>№ 782</v>
      </c>
      <c r="E56" s="262"/>
      <c r="F56" s="262"/>
      <c r="G56" s="262"/>
      <c r="H56" s="262"/>
      <c r="I56" s="262"/>
      <c r="J56" s="262"/>
      <c r="K56" s="262"/>
      <c r="L56" s="262"/>
      <c r="M56" s="262"/>
      <c r="N56" s="262"/>
      <c r="O56" s="262"/>
      <c r="P56" s="262"/>
      <c r="Q56" s="262"/>
      <c r="R56" s="262"/>
      <c r="S56" s="262"/>
      <c r="T56" s="263"/>
      <c r="U56" s="93" t="s">
        <v>22</v>
      </c>
      <c r="V56" s="233" t="str">
        <f t="shared" si="1"/>
        <v>2 ШТ</v>
      </c>
      <c r="W56" s="233"/>
      <c r="X56" s="233"/>
      <c r="Y56" s="94"/>
      <c r="AD56" s="95">
        <v>4</v>
      </c>
      <c r="AE56" s="102">
        <v>782</v>
      </c>
      <c r="AF56" s="89"/>
      <c r="AG56" s="89" t="s">
        <v>930</v>
      </c>
      <c r="AH56" s="89"/>
      <c r="AK56" s="96"/>
      <c r="AL56" s="96"/>
      <c r="AM56" s="96"/>
      <c r="AN56" s="96"/>
    </row>
    <row r="57" spans="1:41" s="95" customFormat="1" ht="7.5" hidden="1" customHeight="1" outlineLevel="2" x14ac:dyDescent="0.3">
      <c r="A57" s="94"/>
      <c r="B57" s="252"/>
      <c r="C57" s="252"/>
      <c r="D57" s="261" t="str">
        <f t="shared" si="2"/>
        <v>№ 783</v>
      </c>
      <c r="E57" s="262"/>
      <c r="F57" s="262"/>
      <c r="G57" s="262"/>
      <c r="H57" s="262"/>
      <c r="I57" s="262"/>
      <c r="J57" s="262"/>
      <c r="K57" s="262"/>
      <c r="L57" s="262"/>
      <c r="M57" s="262"/>
      <c r="N57" s="262"/>
      <c r="O57" s="262"/>
      <c r="P57" s="262"/>
      <c r="Q57" s="262"/>
      <c r="R57" s="262"/>
      <c r="S57" s="262"/>
      <c r="T57" s="263"/>
      <c r="U57" s="93" t="s">
        <v>22</v>
      </c>
      <c r="V57" s="233" t="str">
        <f t="shared" si="1"/>
        <v>1ШТ</v>
      </c>
      <c r="W57" s="233"/>
      <c r="X57" s="233"/>
      <c r="Y57" s="94"/>
      <c r="AD57" s="95">
        <v>5</v>
      </c>
      <c r="AE57" s="102">
        <v>783</v>
      </c>
      <c r="AF57" s="89"/>
      <c r="AG57" s="89" t="s">
        <v>931</v>
      </c>
      <c r="AH57" s="89"/>
      <c r="AK57" s="96"/>
      <c r="AL57" s="96"/>
      <c r="AM57" s="96"/>
      <c r="AN57" s="96"/>
    </row>
    <row r="58" spans="1:41" s="95" customFormat="1" ht="7.5" hidden="1" customHeight="1" outlineLevel="2" x14ac:dyDescent="0.3">
      <c r="A58" s="94"/>
      <c r="B58" s="252"/>
      <c r="C58" s="252"/>
      <c r="D58" s="261" t="str">
        <f t="shared" si="2"/>
        <v>№ 785</v>
      </c>
      <c r="E58" s="262"/>
      <c r="F58" s="262"/>
      <c r="G58" s="262"/>
      <c r="H58" s="262"/>
      <c r="I58" s="262"/>
      <c r="J58" s="262"/>
      <c r="K58" s="262"/>
      <c r="L58" s="262"/>
      <c r="M58" s="262"/>
      <c r="N58" s="262"/>
      <c r="O58" s="262"/>
      <c r="P58" s="262"/>
      <c r="Q58" s="262"/>
      <c r="R58" s="262"/>
      <c r="S58" s="262"/>
      <c r="T58" s="263"/>
      <c r="U58" s="93" t="s">
        <v>22</v>
      </c>
      <c r="V58" s="233" t="str">
        <f t="shared" si="1"/>
        <v>1 ШТ</v>
      </c>
      <c r="W58" s="233"/>
      <c r="X58" s="233"/>
      <c r="Y58" s="94"/>
      <c r="AD58" s="95">
        <v>6</v>
      </c>
      <c r="AE58" s="102">
        <v>785</v>
      </c>
      <c r="AF58" s="89"/>
      <c r="AG58" s="89" t="s">
        <v>932</v>
      </c>
      <c r="AH58" s="89"/>
      <c r="AK58" s="96"/>
      <c r="AL58" s="96"/>
      <c r="AM58" s="96"/>
      <c r="AN58" s="96"/>
    </row>
    <row r="59" spans="1:41" s="95" customFormat="1" ht="7.5" hidden="1" customHeight="1" outlineLevel="2" x14ac:dyDescent="0.3">
      <c r="A59" s="94"/>
      <c r="B59" s="252"/>
      <c r="C59" s="252"/>
      <c r="D59" s="261" t="str">
        <f t="shared" si="2"/>
        <v>№ 350</v>
      </c>
      <c r="E59" s="262"/>
      <c r="F59" s="262"/>
      <c r="G59" s="262"/>
      <c r="H59" s="262"/>
      <c r="I59" s="262"/>
      <c r="J59" s="262"/>
      <c r="K59" s="262"/>
      <c r="L59" s="262"/>
      <c r="M59" s="262"/>
      <c r="N59" s="262"/>
      <c r="O59" s="262"/>
      <c r="P59" s="262"/>
      <c r="Q59" s="262"/>
      <c r="R59" s="262"/>
      <c r="S59" s="262"/>
      <c r="T59" s="263"/>
      <c r="U59" s="93" t="s">
        <v>22</v>
      </c>
      <c r="V59" s="233" t="str">
        <f t="shared" si="1"/>
        <v>16 ШТ</v>
      </c>
      <c r="W59" s="233"/>
      <c r="X59" s="233"/>
      <c r="Y59" s="94"/>
      <c r="AE59" s="102">
        <v>350</v>
      </c>
      <c r="AF59" s="89"/>
      <c r="AG59" s="89" t="s">
        <v>933</v>
      </c>
      <c r="AH59" s="89"/>
      <c r="AK59" s="96"/>
      <c r="AL59" s="96"/>
      <c r="AM59" s="96"/>
      <c r="AN59" s="96"/>
    </row>
    <row r="60" spans="1:41" s="95" customFormat="1" ht="7.5" hidden="1" customHeight="1" outlineLevel="2" x14ac:dyDescent="0.3">
      <c r="A60" s="94"/>
      <c r="B60" s="252"/>
      <c r="C60" s="252"/>
      <c r="D60" s="261" t="str">
        <f t="shared" si="2"/>
        <v>№ 351</v>
      </c>
      <c r="E60" s="262"/>
      <c r="F60" s="262"/>
      <c r="G60" s="262"/>
      <c r="H60" s="262"/>
      <c r="I60" s="262"/>
      <c r="J60" s="262"/>
      <c r="K60" s="262"/>
      <c r="L60" s="262"/>
      <c r="M60" s="262"/>
      <c r="N60" s="262"/>
      <c r="O60" s="262"/>
      <c r="P60" s="262"/>
      <c r="Q60" s="262"/>
      <c r="R60" s="262"/>
      <c r="S60" s="262"/>
      <c r="T60" s="263"/>
      <c r="U60" s="93" t="s">
        <v>22</v>
      </c>
      <c r="V60" s="233" t="str">
        <f t="shared" si="1"/>
        <v>12 ШТ</v>
      </c>
      <c r="W60" s="233"/>
      <c r="X60" s="233"/>
      <c r="Y60" s="94"/>
      <c r="AD60" s="95">
        <v>8</v>
      </c>
      <c r="AE60" s="102">
        <v>351</v>
      </c>
      <c r="AF60" s="89"/>
      <c r="AG60" s="89" t="s">
        <v>929</v>
      </c>
      <c r="AH60" s="89"/>
      <c r="AK60" s="96"/>
      <c r="AL60" s="96"/>
      <c r="AM60" s="96"/>
      <c r="AN60" s="96"/>
    </row>
    <row r="61" spans="1:41" s="95" customFormat="1" ht="7.5" hidden="1" customHeight="1" outlineLevel="2" x14ac:dyDescent="0.3">
      <c r="A61" s="94"/>
      <c r="B61" s="252"/>
      <c r="C61" s="252"/>
      <c r="D61" s="261" t="str">
        <f t="shared" si="2"/>
        <v>№ 353</v>
      </c>
      <c r="E61" s="262"/>
      <c r="F61" s="262"/>
      <c r="G61" s="262"/>
      <c r="H61" s="262"/>
      <c r="I61" s="262"/>
      <c r="J61" s="262"/>
      <c r="K61" s="262"/>
      <c r="L61" s="262"/>
      <c r="M61" s="262"/>
      <c r="N61" s="262"/>
      <c r="O61" s="262"/>
      <c r="P61" s="262"/>
      <c r="Q61" s="262"/>
      <c r="R61" s="262"/>
      <c r="S61" s="262"/>
      <c r="T61" s="263"/>
      <c r="U61" s="93" t="s">
        <v>22</v>
      </c>
      <c r="V61" s="233" t="str">
        <f t="shared" si="1"/>
        <v>20 ШТ</v>
      </c>
      <c r="W61" s="233"/>
      <c r="X61" s="233"/>
      <c r="Y61" s="94"/>
      <c r="AD61" s="95">
        <v>9</v>
      </c>
      <c r="AE61" s="102">
        <v>353</v>
      </c>
      <c r="AF61" s="89"/>
      <c r="AG61" s="89" t="s">
        <v>934</v>
      </c>
      <c r="AH61" s="89"/>
      <c r="AK61" s="96"/>
      <c r="AL61" s="96"/>
      <c r="AM61" s="96"/>
      <c r="AN61" s="96"/>
    </row>
    <row r="62" spans="1:41" s="95" customFormat="1" ht="7.5" hidden="1" customHeight="1" outlineLevel="2" x14ac:dyDescent="0.3">
      <c r="A62" s="94"/>
      <c r="B62" s="252"/>
      <c r="C62" s="252"/>
      <c r="D62" s="261" t="str">
        <f t="shared" si="2"/>
        <v>№ 354</v>
      </c>
      <c r="E62" s="262"/>
      <c r="F62" s="262"/>
      <c r="G62" s="262"/>
      <c r="H62" s="262"/>
      <c r="I62" s="262"/>
      <c r="J62" s="262"/>
      <c r="K62" s="262"/>
      <c r="L62" s="262"/>
      <c r="M62" s="262"/>
      <c r="N62" s="262"/>
      <c r="O62" s="262"/>
      <c r="P62" s="262"/>
      <c r="Q62" s="262"/>
      <c r="R62" s="262"/>
      <c r="S62" s="262"/>
      <c r="T62" s="263"/>
      <c r="U62" s="93" t="s">
        <v>22</v>
      </c>
      <c r="V62" s="233" t="str">
        <f t="shared" si="1"/>
        <v>8 ШТ</v>
      </c>
      <c r="W62" s="233"/>
      <c r="X62" s="233"/>
      <c r="Y62" s="94"/>
      <c r="AD62" s="95">
        <v>10</v>
      </c>
      <c r="AE62" s="102">
        <v>354</v>
      </c>
      <c r="AF62" s="89"/>
      <c r="AG62" s="89" t="s">
        <v>935</v>
      </c>
      <c r="AH62" s="89"/>
      <c r="AK62" s="96"/>
      <c r="AL62" s="96"/>
      <c r="AM62" s="96"/>
      <c r="AN62" s="96"/>
    </row>
    <row r="63" spans="1:41" s="95" customFormat="1" ht="7.5" hidden="1" customHeight="1" outlineLevel="2" x14ac:dyDescent="0.3">
      <c r="A63" s="94"/>
      <c r="B63" s="252"/>
      <c r="C63" s="252"/>
      <c r="D63" s="261" t="str">
        <f t="shared" si="2"/>
        <v>№ 356</v>
      </c>
      <c r="E63" s="262"/>
      <c r="F63" s="262"/>
      <c r="G63" s="262"/>
      <c r="H63" s="262"/>
      <c r="I63" s="262"/>
      <c r="J63" s="262"/>
      <c r="K63" s="262"/>
      <c r="L63" s="262"/>
      <c r="M63" s="262"/>
      <c r="N63" s="262"/>
      <c r="O63" s="262"/>
      <c r="P63" s="262"/>
      <c r="Q63" s="262"/>
      <c r="R63" s="262"/>
      <c r="S63" s="262"/>
      <c r="T63" s="263"/>
      <c r="U63" s="93" t="s">
        <v>22</v>
      </c>
      <c r="V63" s="233" t="str">
        <f t="shared" si="1"/>
        <v>4 ШТ</v>
      </c>
      <c r="W63" s="233"/>
      <c r="X63" s="233"/>
      <c r="Y63" s="94"/>
      <c r="AD63" s="95">
        <v>11</v>
      </c>
      <c r="AE63" s="102">
        <v>356</v>
      </c>
      <c r="AF63" s="89"/>
      <c r="AG63" s="89" t="s">
        <v>936</v>
      </c>
      <c r="AH63" s="89"/>
      <c r="AK63" s="96"/>
      <c r="AL63" s="96"/>
      <c r="AM63" s="96"/>
      <c r="AN63" s="96"/>
    </row>
    <row r="64" spans="1:41" s="95" customFormat="1" ht="7.5" hidden="1" customHeight="1" outlineLevel="2" x14ac:dyDescent="0.3">
      <c r="A64" s="94"/>
      <c r="B64" s="252"/>
      <c r="C64" s="252"/>
      <c r="D64" s="261" t="str">
        <f t="shared" si="2"/>
        <v>№ 357</v>
      </c>
      <c r="E64" s="262"/>
      <c r="F64" s="262"/>
      <c r="G64" s="262"/>
      <c r="H64" s="262"/>
      <c r="I64" s="262"/>
      <c r="J64" s="262"/>
      <c r="K64" s="262"/>
      <c r="L64" s="262"/>
      <c r="M64" s="262"/>
      <c r="N64" s="262"/>
      <c r="O64" s="262"/>
      <c r="P64" s="262"/>
      <c r="Q64" s="262"/>
      <c r="R64" s="262"/>
      <c r="S64" s="262"/>
      <c r="T64" s="263"/>
      <c r="U64" s="93" t="s">
        <v>22</v>
      </c>
      <c r="V64" s="233" t="str">
        <f t="shared" si="1"/>
        <v>4 ШТ</v>
      </c>
      <c r="W64" s="233"/>
      <c r="X64" s="233"/>
      <c r="Y64" s="94"/>
      <c r="AD64" s="95">
        <v>12</v>
      </c>
      <c r="AE64" s="102">
        <v>357</v>
      </c>
      <c r="AF64" s="89"/>
      <c r="AG64" s="89" t="s">
        <v>936</v>
      </c>
      <c r="AH64" s="89"/>
      <c r="AK64" s="96"/>
      <c r="AL64" s="96"/>
      <c r="AM64" s="96"/>
      <c r="AN64" s="96"/>
    </row>
    <row r="65" spans="1:40" s="95" customFormat="1" ht="7.5" hidden="1" customHeight="1" outlineLevel="2" x14ac:dyDescent="0.3">
      <c r="A65" s="94"/>
      <c r="B65" s="252"/>
      <c r="C65" s="252"/>
      <c r="D65" s="261" t="str">
        <f t="shared" si="2"/>
        <v>№ 349</v>
      </c>
      <c r="E65" s="262"/>
      <c r="F65" s="262"/>
      <c r="G65" s="262"/>
      <c r="H65" s="262"/>
      <c r="I65" s="262"/>
      <c r="J65" s="262"/>
      <c r="K65" s="262"/>
      <c r="L65" s="262"/>
      <c r="M65" s="262"/>
      <c r="N65" s="262"/>
      <c r="O65" s="262"/>
      <c r="P65" s="262"/>
      <c r="Q65" s="262"/>
      <c r="R65" s="262"/>
      <c r="S65" s="262"/>
      <c r="T65" s="263"/>
      <c r="U65" s="93" t="s">
        <v>22</v>
      </c>
      <c r="V65" s="233" t="str">
        <f t="shared" si="1"/>
        <v>40 ШТ</v>
      </c>
      <c r="W65" s="233"/>
      <c r="X65" s="233"/>
      <c r="Y65" s="94"/>
      <c r="AD65" s="95">
        <v>13</v>
      </c>
      <c r="AE65" s="102">
        <v>349</v>
      </c>
      <c r="AF65" s="89"/>
      <c r="AG65" s="89" t="s">
        <v>937</v>
      </c>
      <c r="AH65" s="89"/>
      <c r="AK65" s="96"/>
      <c r="AL65" s="96"/>
      <c r="AM65" s="96"/>
      <c r="AN65" s="96"/>
    </row>
    <row r="66" spans="1:40" s="95" customFormat="1" ht="7.5" hidden="1" customHeight="1" outlineLevel="2" x14ac:dyDescent="0.3">
      <c r="A66" s="94"/>
      <c r="B66" s="252"/>
      <c r="C66" s="252"/>
      <c r="D66" s="261" t="str">
        <f t="shared" si="2"/>
        <v>№ 380</v>
      </c>
      <c r="E66" s="262"/>
      <c r="F66" s="262"/>
      <c r="G66" s="262"/>
      <c r="H66" s="262"/>
      <c r="I66" s="262"/>
      <c r="J66" s="262"/>
      <c r="K66" s="262"/>
      <c r="L66" s="262"/>
      <c r="M66" s="262"/>
      <c r="N66" s="262"/>
      <c r="O66" s="262"/>
      <c r="P66" s="262"/>
      <c r="Q66" s="262"/>
      <c r="R66" s="262"/>
      <c r="S66" s="262"/>
      <c r="T66" s="263"/>
      <c r="U66" s="93" t="s">
        <v>22</v>
      </c>
      <c r="V66" s="233" t="str">
        <f t="shared" si="1"/>
        <v>12ШТ</v>
      </c>
      <c r="W66" s="233"/>
      <c r="X66" s="233"/>
      <c r="Y66" s="94"/>
      <c r="AD66" s="95">
        <v>14</v>
      </c>
      <c r="AE66" s="102">
        <v>380</v>
      </c>
      <c r="AF66" s="89"/>
      <c r="AG66" s="89" t="s">
        <v>938</v>
      </c>
      <c r="AH66" s="89"/>
      <c r="AK66" s="96"/>
      <c r="AL66" s="96"/>
      <c r="AM66" s="96"/>
      <c r="AN66" s="96"/>
    </row>
    <row r="67" spans="1:40" s="95" customFormat="1" ht="7.5" hidden="1" customHeight="1" outlineLevel="2" x14ac:dyDescent="0.3">
      <c r="A67" s="94"/>
      <c r="B67" s="252"/>
      <c r="C67" s="252"/>
      <c r="D67" s="261" t="str">
        <f t="shared" si="2"/>
        <v>№ 381</v>
      </c>
      <c r="E67" s="262"/>
      <c r="F67" s="262"/>
      <c r="G67" s="262"/>
      <c r="H67" s="262"/>
      <c r="I67" s="262"/>
      <c r="J67" s="262"/>
      <c r="K67" s="262"/>
      <c r="L67" s="262"/>
      <c r="M67" s="262"/>
      <c r="N67" s="262"/>
      <c r="O67" s="262"/>
      <c r="P67" s="262"/>
      <c r="Q67" s="262"/>
      <c r="R67" s="262"/>
      <c r="S67" s="262"/>
      <c r="T67" s="263"/>
      <c r="U67" s="93" t="s">
        <v>22</v>
      </c>
      <c r="V67" s="233" t="str">
        <f t="shared" si="1"/>
        <v>10ШТ</v>
      </c>
      <c r="W67" s="233"/>
      <c r="X67" s="233"/>
      <c r="Y67" s="94"/>
      <c r="AD67" s="95">
        <v>15</v>
      </c>
      <c r="AE67" s="102">
        <v>381</v>
      </c>
      <c r="AF67" s="89"/>
      <c r="AG67" s="89" t="s">
        <v>939</v>
      </c>
      <c r="AH67" s="89"/>
      <c r="AK67" s="96"/>
      <c r="AL67" s="96"/>
      <c r="AM67" s="96"/>
      <c r="AN67" s="96"/>
    </row>
    <row r="68" spans="1:40" s="95" customFormat="1" ht="7.5" hidden="1" customHeight="1" outlineLevel="2" x14ac:dyDescent="0.3">
      <c r="A68" s="94"/>
      <c r="B68" s="252"/>
      <c r="C68" s="252"/>
      <c r="D68" s="261" t="str">
        <f t="shared" si="2"/>
        <v>№ 382</v>
      </c>
      <c r="E68" s="262"/>
      <c r="F68" s="262"/>
      <c r="G68" s="262"/>
      <c r="H68" s="262"/>
      <c r="I68" s="262"/>
      <c r="J68" s="262"/>
      <c r="K68" s="262"/>
      <c r="L68" s="262"/>
      <c r="M68" s="262"/>
      <c r="N68" s="262"/>
      <c r="O68" s="262"/>
      <c r="P68" s="262"/>
      <c r="Q68" s="262"/>
      <c r="R68" s="262"/>
      <c r="S68" s="262"/>
      <c r="T68" s="263"/>
      <c r="U68" s="93" t="s">
        <v>22</v>
      </c>
      <c r="V68" s="233" t="str">
        <f t="shared" si="1"/>
        <v>8 ШТ</v>
      </c>
      <c r="W68" s="233"/>
      <c r="X68" s="233"/>
      <c r="Y68" s="94"/>
      <c r="AD68" s="95">
        <v>16</v>
      </c>
      <c r="AE68" s="102">
        <v>382</v>
      </c>
      <c r="AF68" s="89"/>
      <c r="AG68" s="89" t="s">
        <v>935</v>
      </c>
      <c r="AH68" s="89"/>
      <c r="AK68" s="96"/>
      <c r="AL68" s="96"/>
      <c r="AM68" s="96"/>
      <c r="AN68" s="96"/>
    </row>
    <row r="69" spans="1:40" s="95" customFormat="1" ht="7.5" hidden="1" customHeight="1" outlineLevel="2" x14ac:dyDescent="0.3">
      <c r="A69" s="94"/>
      <c r="B69" s="252"/>
      <c r="C69" s="252"/>
      <c r="D69" s="261" t="str">
        <f t="shared" si="2"/>
        <v>№ 383</v>
      </c>
      <c r="E69" s="262"/>
      <c r="F69" s="262"/>
      <c r="G69" s="262"/>
      <c r="H69" s="262"/>
      <c r="I69" s="262"/>
      <c r="J69" s="262"/>
      <c r="K69" s="262"/>
      <c r="L69" s="262"/>
      <c r="M69" s="262"/>
      <c r="N69" s="262"/>
      <c r="O69" s="262"/>
      <c r="P69" s="262"/>
      <c r="Q69" s="262"/>
      <c r="R69" s="262"/>
      <c r="S69" s="262"/>
      <c r="T69" s="263"/>
      <c r="U69" s="93" t="s">
        <v>22</v>
      </c>
      <c r="V69" s="233" t="str">
        <f t="shared" si="1"/>
        <v>8 ШТ</v>
      </c>
      <c r="W69" s="233"/>
      <c r="X69" s="233"/>
      <c r="Y69" s="94"/>
      <c r="AD69" s="95">
        <v>17</v>
      </c>
      <c r="AE69" s="102">
        <v>383</v>
      </c>
      <c r="AF69" s="89"/>
      <c r="AG69" s="89" t="s">
        <v>935</v>
      </c>
      <c r="AH69" s="89"/>
      <c r="AK69" s="96"/>
      <c r="AL69" s="96"/>
      <c r="AM69" s="96"/>
      <c r="AN69" s="96"/>
    </row>
    <row r="70" spans="1:40" s="95" customFormat="1" ht="7.5" hidden="1" customHeight="1" outlineLevel="2" x14ac:dyDescent="0.3">
      <c r="A70" s="94"/>
      <c r="B70" s="252"/>
      <c r="C70" s="252"/>
      <c r="D70" s="261" t="str">
        <f t="shared" si="2"/>
        <v>№ 384</v>
      </c>
      <c r="E70" s="262"/>
      <c r="F70" s="262"/>
      <c r="G70" s="262"/>
      <c r="H70" s="262"/>
      <c r="I70" s="262"/>
      <c r="J70" s="262"/>
      <c r="K70" s="262"/>
      <c r="L70" s="262"/>
      <c r="M70" s="262"/>
      <c r="N70" s="262"/>
      <c r="O70" s="262"/>
      <c r="P70" s="262"/>
      <c r="Q70" s="262"/>
      <c r="R70" s="262"/>
      <c r="S70" s="262"/>
      <c r="T70" s="263"/>
      <c r="U70" s="93" t="s">
        <v>22</v>
      </c>
      <c r="V70" s="233" t="str">
        <f t="shared" si="1"/>
        <v>8 ШТ</v>
      </c>
      <c r="W70" s="233"/>
      <c r="X70" s="233"/>
      <c r="Y70" s="94"/>
      <c r="AE70" s="102">
        <v>384</v>
      </c>
      <c r="AF70" s="89"/>
      <c r="AG70" s="89" t="s">
        <v>935</v>
      </c>
      <c r="AH70" s="89"/>
      <c r="AK70" s="96"/>
      <c r="AL70" s="96"/>
      <c r="AM70" s="96"/>
      <c r="AN70" s="96"/>
    </row>
    <row r="71" spans="1:40" s="95" customFormat="1" ht="7.5" hidden="1" customHeight="1" outlineLevel="2" x14ac:dyDescent="0.3">
      <c r="A71" s="94"/>
      <c r="B71" s="252"/>
      <c r="C71" s="252"/>
      <c r="D71" s="261" t="str">
        <f t="shared" si="2"/>
        <v>№ 385</v>
      </c>
      <c r="E71" s="262"/>
      <c r="F71" s="262"/>
      <c r="G71" s="262"/>
      <c r="H71" s="262"/>
      <c r="I71" s="262"/>
      <c r="J71" s="262"/>
      <c r="K71" s="262"/>
      <c r="L71" s="262"/>
      <c r="M71" s="262"/>
      <c r="N71" s="262"/>
      <c r="O71" s="262"/>
      <c r="P71" s="262"/>
      <c r="Q71" s="262"/>
      <c r="R71" s="262"/>
      <c r="S71" s="262"/>
      <c r="T71" s="263"/>
      <c r="U71" s="93" t="s">
        <v>22</v>
      </c>
      <c r="V71" s="233" t="str">
        <f t="shared" si="1"/>
        <v>6 ШТ</v>
      </c>
      <c r="W71" s="233"/>
      <c r="X71" s="233"/>
      <c r="Y71" s="94"/>
      <c r="AD71" s="95">
        <v>19</v>
      </c>
      <c r="AE71" s="102">
        <v>385</v>
      </c>
      <c r="AF71" s="89"/>
      <c r="AG71" s="89" t="s">
        <v>928</v>
      </c>
      <c r="AH71" s="89"/>
      <c r="AK71" s="96"/>
      <c r="AL71" s="96"/>
      <c r="AM71" s="96"/>
      <c r="AN71" s="96"/>
    </row>
    <row r="72" spans="1:40" s="95" customFormat="1" ht="7.5" hidden="1" customHeight="1" outlineLevel="2" x14ac:dyDescent="0.3">
      <c r="A72" s="94"/>
      <c r="B72" s="252"/>
      <c r="C72" s="252"/>
      <c r="D72" s="261" t="str">
        <f t="shared" si="2"/>
        <v>№ 386</v>
      </c>
      <c r="E72" s="262"/>
      <c r="F72" s="262"/>
      <c r="G72" s="262"/>
      <c r="H72" s="262"/>
      <c r="I72" s="262"/>
      <c r="J72" s="262"/>
      <c r="K72" s="262"/>
      <c r="L72" s="262"/>
      <c r="M72" s="262"/>
      <c r="N72" s="262"/>
      <c r="O72" s="262"/>
      <c r="P72" s="262"/>
      <c r="Q72" s="262"/>
      <c r="R72" s="262"/>
      <c r="S72" s="262"/>
      <c r="T72" s="263"/>
      <c r="U72" s="93" t="s">
        <v>22</v>
      </c>
      <c r="V72" s="233" t="str">
        <f t="shared" si="1"/>
        <v>6 ШТ</v>
      </c>
      <c r="W72" s="233"/>
      <c r="X72" s="233"/>
      <c r="Y72" s="94"/>
      <c r="AE72" s="102">
        <v>386</v>
      </c>
      <c r="AF72" s="89"/>
      <c r="AG72" s="89" t="s">
        <v>928</v>
      </c>
      <c r="AH72" s="89"/>
      <c r="AK72" s="96"/>
      <c r="AL72" s="96"/>
      <c r="AM72" s="96"/>
      <c r="AN72" s="96"/>
    </row>
    <row r="73" spans="1:40" s="95" customFormat="1" ht="7.5" hidden="1" customHeight="1" outlineLevel="2" x14ac:dyDescent="0.3">
      <c r="A73" s="94"/>
      <c r="B73" s="252"/>
      <c r="C73" s="252"/>
      <c r="D73" s="261" t="str">
        <f t="shared" si="2"/>
        <v>№ 390</v>
      </c>
      <c r="E73" s="262"/>
      <c r="F73" s="262"/>
      <c r="G73" s="262"/>
      <c r="H73" s="262"/>
      <c r="I73" s="262"/>
      <c r="J73" s="262"/>
      <c r="K73" s="262"/>
      <c r="L73" s="262"/>
      <c r="M73" s="262"/>
      <c r="N73" s="262"/>
      <c r="O73" s="262"/>
      <c r="P73" s="262"/>
      <c r="Q73" s="262"/>
      <c r="R73" s="262"/>
      <c r="S73" s="262"/>
      <c r="T73" s="263"/>
      <c r="U73" s="93" t="s">
        <v>22</v>
      </c>
      <c r="V73" s="233" t="str">
        <f t="shared" si="1"/>
        <v>6 ШТ</v>
      </c>
      <c r="W73" s="233"/>
      <c r="X73" s="233"/>
      <c r="Y73" s="94"/>
      <c r="AD73" s="95">
        <v>21</v>
      </c>
      <c r="AE73" s="102">
        <v>390</v>
      </c>
      <c r="AF73" s="89"/>
      <c r="AG73" s="89" t="s">
        <v>928</v>
      </c>
      <c r="AH73" s="89"/>
      <c r="AK73" s="96"/>
      <c r="AL73" s="96"/>
      <c r="AM73" s="96"/>
      <c r="AN73" s="96"/>
    </row>
    <row r="74" spans="1:40" ht="7.5" hidden="1" customHeight="1" outlineLevel="2" x14ac:dyDescent="0.3">
      <c r="B74" s="252"/>
      <c r="C74" s="252"/>
      <c r="D74" s="261" t="str">
        <f t="shared" si="2"/>
        <v>№ 391</v>
      </c>
      <c r="E74" s="262"/>
      <c r="F74" s="262"/>
      <c r="G74" s="262"/>
      <c r="H74" s="262"/>
      <c r="I74" s="262"/>
      <c r="J74" s="262"/>
      <c r="K74" s="262"/>
      <c r="L74" s="262"/>
      <c r="M74" s="262"/>
      <c r="N74" s="262"/>
      <c r="O74" s="262"/>
      <c r="P74" s="262"/>
      <c r="Q74" s="262"/>
      <c r="R74" s="262"/>
      <c r="S74" s="262"/>
      <c r="T74" s="263"/>
      <c r="U74" s="72" t="s">
        <v>22</v>
      </c>
      <c r="V74" s="233" t="str">
        <f t="shared" si="1"/>
        <v>4 ШТ</v>
      </c>
      <c r="W74" s="233"/>
      <c r="X74" s="233"/>
      <c r="AD74" s="68">
        <v>22</v>
      </c>
      <c r="AE74" s="102">
        <v>391</v>
      </c>
      <c r="AF74" s="89"/>
      <c r="AG74" s="89" t="s">
        <v>936</v>
      </c>
      <c r="AH74" s="89"/>
      <c r="AI74" s="68"/>
      <c r="AJ74" s="68"/>
      <c r="AK74" s="89"/>
      <c r="AL74" s="89"/>
      <c r="AM74" s="89"/>
      <c r="AN74" s="89"/>
    </row>
    <row r="75" spans="1:40" ht="7.5" hidden="1" customHeight="1" outlineLevel="2" x14ac:dyDescent="0.3">
      <c r="B75" s="252"/>
      <c r="C75" s="252"/>
      <c r="D75" s="261" t="str">
        <f t="shared" si="2"/>
        <v>№ 392</v>
      </c>
      <c r="E75" s="262"/>
      <c r="F75" s="262"/>
      <c r="G75" s="262"/>
      <c r="H75" s="262"/>
      <c r="I75" s="262"/>
      <c r="J75" s="262"/>
      <c r="K75" s="262"/>
      <c r="L75" s="262"/>
      <c r="M75" s="262"/>
      <c r="N75" s="262"/>
      <c r="O75" s="262"/>
      <c r="P75" s="262"/>
      <c r="Q75" s="262"/>
      <c r="R75" s="262"/>
      <c r="S75" s="262"/>
      <c r="T75" s="263"/>
      <c r="U75" s="72" t="s">
        <v>22</v>
      </c>
      <c r="V75" s="233" t="str">
        <f t="shared" si="1"/>
        <v>4 ШТ</v>
      </c>
      <c r="W75" s="233"/>
      <c r="X75" s="233"/>
      <c r="AD75" s="68">
        <v>23</v>
      </c>
      <c r="AE75" s="102">
        <v>392</v>
      </c>
      <c r="AF75" s="89"/>
      <c r="AG75" s="89" t="s">
        <v>936</v>
      </c>
      <c r="AH75" s="89"/>
      <c r="AI75" s="68"/>
      <c r="AJ75" s="68"/>
      <c r="AK75" s="89"/>
      <c r="AL75" s="89"/>
      <c r="AM75" s="89"/>
      <c r="AN75" s="89"/>
    </row>
    <row r="76" spans="1:40" ht="7.5" hidden="1" customHeight="1" outlineLevel="2" x14ac:dyDescent="0.3">
      <c r="B76" s="252"/>
      <c r="C76" s="252"/>
      <c r="D76" s="261" t="str">
        <f t="shared" si="2"/>
        <v>№ 398</v>
      </c>
      <c r="E76" s="262"/>
      <c r="F76" s="262"/>
      <c r="G76" s="262"/>
      <c r="H76" s="262"/>
      <c r="I76" s="262"/>
      <c r="J76" s="262"/>
      <c r="K76" s="262"/>
      <c r="L76" s="262"/>
      <c r="M76" s="262"/>
      <c r="N76" s="262"/>
      <c r="O76" s="262"/>
      <c r="P76" s="262"/>
      <c r="Q76" s="262"/>
      <c r="R76" s="262"/>
      <c r="S76" s="262"/>
      <c r="T76" s="263"/>
      <c r="U76" s="72" t="s">
        <v>22</v>
      </c>
      <c r="V76" s="233" t="str">
        <f t="shared" si="1"/>
        <v>4 ШТ</v>
      </c>
      <c r="W76" s="233"/>
      <c r="X76" s="233"/>
      <c r="AD76" s="68">
        <v>24</v>
      </c>
      <c r="AE76" s="102">
        <v>398</v>
      </c>
      <c r="AF76" s="89"/>
      <c r="AG76" s="89" t="s">
        <v>936</v>
      </c>
      <c r="AH76" s="89"/>
      <c r="AI76" s="68"/>
      <c r="AJ76" s="68"/>
      <c r="AK76" s="89"/>
      <c r="AL76" s="89"/>
      <c r="AM76" s="89"/>
      <c r="AN76" s="89"/>
    </row>
    <row r="77" spans="1:40" ht="7.5" hidden="1" customHeight="1" outlineLevel="2" x14ac:dyDescent="0.3">
      <c r="B77" s="252"/>
      <c r="C77" s="252"/>
      <c r="D77" s="261" t="str">
        <f t="shared" si="2"/>
        <v>№ 404</v>
      </c>
      <c r="E77" s="262"/>
      <c r="F77" s="262"/>
      <c r="G77" s="262"/>
      <c r="H77" s="262"/>
      <c r="I77" s="262"/>
      <c r="J77" s="262"/>
      <c r="K77" s="262"/>
      <c r="L77" s="262"/>
      <c r="M77" s="262"/>
      <c r="N77" s="262"/>
      <c r="O77" s="262"/>
      <c r="P77" s="262"/>
      <c r="Q77" s="262"/>
      <c r="R77" s="262"/>
      <c r="S77" s="262"/>
      <c r="T77" s="263"/>
      <c r="U77" s="72" t="s">
        <v>22</v>
      </c>
      <c r="V77" s="233" t="str">
        <f t="shared" si="1"/>
        <v>2 ШТ</v>
      </c>
      <c r="W77" s="233"/>
      <c r="X77" s="233"/>
      <c r="AD77" s="68">
        <v>25</v>
      </c>
      <c r="AE77" s="102">
        <v>404</v>
      </c>
      <c r="AF77" s="89"/>
      <c r="AG77" s="89" t="s">
        <v>930</v>
      </c>
      <c r="AH77" s="89"/>
      <c r="AI77" s="68"/>
      <c r="AJ77" s="68"/>
      <c r="AK77" s="89"/>
      <c r="AL77" s="89"/>
      <c r="AM77" s="89"/>
      <c r="AN77" s="89"/>
    </row>
    <row r="78" spans="1:40" ht="7.5" hidden="1" customHeight="1" outlineLevel="3" x14ac:dyDescent="0.3">
      <c r="B78" s="252"/>
      <c r="C78" s="252"/>
      <c r="D78" s="261" t="str">
        <f t="shared" si="2"/>
        <v>№ 405</v>
      </c>
      <c r="E78" s="262"/>
      <c r="F78" s="262"/>
      <c r="G78" s="262"/>
      <c r="H78" s="262"/>
      <c r="I78" s="262"/>
      <c r="J78" s="262"/>
      <c r="K78" s="262"/>
      <c r="L78" s="262"/>
      <c r="M78" s="262"/>
      <c r="N78" s="262"/>
      <c r="O78" s="262"/>
      <c r="P78" s="262"/>
      <c r="Q78" s="262"/>
      <c r="R78" s="262"/>
      <c r="S78" s="262"/>
      <c r="T78" s="263"/>
      <c r="U78" s="72" t="s">
        <v>22</v>
      </c>
      <c r="V78" s="233" t="str">
        <f t="shared" si="1"/>
        <v>2 ШТ</v>
      </c>
      <c r="W78" s="233"/>
      <c r="X78" s="233"/>
      <c r="AE78" s="102">
        <v>405</v>
      </c>
      <c r="AF78" s="89"/>
      <c r="AG78" s="89" t="s">
        <v>930</v>
      </c>
      <c r="AH78" s="89"/>
      <c r="AI78" s="68"/>
      <c r="AJ78" s="68"/>
      <c r="AK78" s="89"/>
      <c r="AL78" s="89"/>
      <c r="AM78" s="89"/>
      <c r="AN78" s="89"/>
    </row>
    <row r="79" spans="1:40" ht="7.5" hidden="1" customHeight="1" outlineLevel="3" x14ac:dyDescent="0.3">
      <c r="B79" s="252"/>
      <c r="C79" s="252"/>
      <c r="D79" s="261" t="str">
        <f t="shared" si="2"/>
        <v>№ 406</v>
      </c>
      <c r="E79" s="262"/>
      <c r="F79" s="262"/>
      <c r="G79" s="262"/>
      <c r="H79" s="262"/>
      <c r="I79" s="262"/>
      <c r="J79" s="262"/>
      <c r="K79" s="262"/>
      <c r="L79" s="262"/>
      <c r="M79" s="262"/>
      <c r="N79" s="262"/>
      <c r="O79" s="262"/>
      <c r="P79" s="262"/>
      <c r="Q79" s="262"/>
      <c r="R79" s="262"/>
      <c r="S79" s="262"/>
      <c r="T79" s="263"/>
      <c r="U79" s="72" t="s">
        <v>22</v>
      </c>
      <c r="V79" s="233" t="str">
        <f t="shared" si="1"/>
        <v>2 ШТ</v>
      </c>
      <c r="W79" s="233"/>
      <c r="X79" s="233"/>
      <c r="AE79" s="102">
        <v>406</v>
      </c>
      <c r="AF79" s="89"/>
      <c r="AG79" s="89" t="s">
        <v>930</v>
      </c>
      <c r="AH79" s="89"/>
      <c r="AI79" s="68"/>
      <c r="AJ79" s="68"/>
      <c r="AK79" s="89"/>
      <c r="AL79" s="89"/>
      <c r="AM79" s="89"/>
      <c r="AN79" s="89"/>
    </row>
    <row r="80" spans="1:40" ht="7.5" hidden="1" customHeight="1" outlineLevel="3" x14ac:dyDescent="0.3">
      <c r="B80" s="252"/>
      <c r="C80" s="252"/>
      <c r="D80" s="261" t="str">
        <f t="shared" si="2"/>
        <v>№ 407</v>
      </c>
      <c r="E80" s="262"/>
      <c r="F80" s="262"/>
      <c r="G80" s="262"/>
      <c r="H80" s="262"/>
      <c r="I80" s="262"/>
      <c r="J80" s="262"/>
      <c r="K80" s="262"/>
      <c r="L80" s="262"/>
      <c r="M80" s="262"/>
      <c r="N80" s="262"/>
      <c r="O80" s="262"/>
      <c r="P80" s="262"/>
      <c r="Q80" s="262"/>
      <c r="R80" s="262"/>
      <c r="S80" s="262"/>
      <c r="T80" s="263"/>
      <c r="U80" s="72" t="s">
        <v>22</v>
      </c>
      <c r="V80" s="233" t="str">
        <f t="shared" si="1"/>
        <v>2 ШТ</v>
      </c>
      <c r="W80" s="233"/>
      <c r="X80" s="233"/>
      <c r="AE80" s="102">
        <v>407</v>
      </c>
      <c r="AF80" s="89"/>
      <c r="AG80" s="89" t="s">
        <v>930</v>
      </c>
      <c r="AH80" s="89"/>
      <c r="AI80" s="68"/>
      <c r="AJ80" s="68"/>
      <c r="AK80" s="89"/>
      <c r="AL80" s="89"/>
      <c r="AM80" s="89"/>
      <c r="AN80" s="89"/>
    </row>
    <row r="81" spans="2:41" ht="7.5" hidden="1" customHeight="1" outlineLevel="3" x14ac:dyDescent="0.3">
      <c r="B81" s="252"/>
      <c r="C81" s="252"/>
      <c r="D81" s="261" t="str">
        <f t="shared" si="2"/>
        <v>№ 408</v>
      </c>
      <c r="E81" s="262"/>
      <c r="F81" s="262"/>
      <c r="G81" s="262"/>
      <c r="H81" s="262"/>
      <c r="I81" s="262"/>
      <c r="J81" s="262"/>
      <c r="K81" s="262"/>
      <c r="L81" s="262"/>
      <c r="M81" s="262"/>
      <c r="N81" s="262"/>
      <c r="O81" s="262"/>
      <c r="P81" s="262"/>
      <c r="Q81" s="262"/>
      <c r="R81" s="262"/>
      <c r="S81" s="262"/>
      <c r="T81" s="263"/>
      <c r="U81" s="72" t="s">
        <v>22</v>
      </c>
      <c r="V81" s="233" t="str">
        <f t="shared" si="1"/>
        <v>2 ШТ</v>
      </c>
      <c r="W81" s="233"/>
      <c r="X81" s="233"/>
      <c r="AE81" s="102">
        <v>408</v>
      </c>
      <c r="AF81" s="89"/>
      <c r="AG81" s="89" t="s">
        <v>930</v>
      </c>
      <c r="AH81" s="89"/>
      <c r="AI81" s="68"/>
      <c r="AJ81" s="68"/>
      <c r="AK81" s="89"/>
      <c r="AL81" s="89"/>
      <c r="AM81" s="89"/>
      <c r="AN81" s="89"/>
    </row>
    <row r="82" spans="2:41" ht="7.5" hidden="1" customHeight="1" outlineLevel="3" x14ac:dyDescent="0.3">
      <c r="B82" s="252"/>
      <c r="C82" s="252"/>
      <c r="D82" s="261" t="str">
        <f t="shared" si="2"/>
        <v>№ 409</v>
      </c>
      <c r="E82" s="262"/>
      <c r="F82" s="262"/>
      <c r="G82" s="262"/>
      <c r="H82" s="262"/>
      <c r="I82" s="262"/>
      <c r="J82" s="262"/>
      <c r="K82" s="262"/>
      <c r="L82" s="262"/>
      <c r="M82" s="262"/>
      <c r="N82" s="262"/>
      <c r="O82" s="262"/>
      <c r="P82" s="262"/>
      <c r="Q82" s="262"/>
      <c r="R82" s="262"/>
      <c r="S82" s="262"/>
      <c r="T82" s="263"/>
      <c r="U82" s="72" t="s">
        <v>22</v>
      </c>
      <c r="V82" s="233" t="str">
        <f t="shared" ref="V82:V133" si="3">AG82</f>
        <v>2 ШТ</v>
      </c>
      <c r="W82" s="233"/>
      <c r="X82" s="233"/>
      <c r="AE82" s="102">
        <v>409</v>
      </c>
      <c r="AF82" s="89"/>
      <c r="AG82" s="89" t="s">
        <v>930</v>
      </c>
      <c r="AH82" s="89"/>
      <c r="AI82" s="68"/>
      <c r="AJ82" s="68"/>
      <c r="AK82" s="89"/>
      <c r="AL82" s="89"/>
      <c r="AM82" s="89"/>
      <c r="AN82" s="89"/>
    </row>
    <row r="83" spans="2:41" ht="7.5" hidden="1" customHeight="1" outlineLevel="3" x14ac:dyDescent="0.3">
      <c r="B83" s="252"/>
      <c r="C83" s="252"/>
      <c r="D83" s="261" t="str">
        <f t="shared" si="2"/>
        <v>№ 410</v>
      </c>
      <c r="E83" s="262"/>
      <c r="F83" s="262"/>
      <c r="G83" s="262"/>
      <c r="H83" s="262"/>
      <c r="I83" s="262"/>
      <c r="J83" s="262"/>
      <c r="K83" s="262"/>
      <c r="L83" s="262"/>
      <c r="M83" s="262"/>
      <c r="N83" s="262"/>
      <c r="O83" s="262"/>
      <c r="P83" s="262"/>
      <c r="Q83" s="262"/>
      <c r="R83" s="262"/>
      <c r="S83" s="262"/>
      <c r="T83" s="263"/>
      <c r="U83" s="72" t="s">
        <v>22</v>
      </c>
      <c r="V83" s="233" t="str">
        <f t="shared" si="3"/>
        <v>2 ШТ</v>
      </c>
      <c r="W83" s="233"/>
      <c r="X83" s="233"/>
      <c r="AE83" s="102">
        <v>410</v>
      </c>
      <c r="AF83" s="89"/>
      <c r="AG83" s="89" t="s">
        <v>930</v>
      </c>
      <c r="AH83" s="89"/>
      <c r="AI83" s="68"/>
      <c r="AJ83" s="68"/>
      <c r="AK83" s="89"/>
      <c r="AL83" s="89"/>
      <c r="AM83" s="89"/>
      <c r="AN83" s="89"/>
    </row>
    <row r="84" spans="2:41" ht="7.5" hidden="1" customHeight="1" outlineLevel="3" x14ac:dyDescent="0.3">
      <c r="B84" s="252"/>
      <c r="C84" s="252"/>
      <c r="D84" s="261" t="str">
        <f t="shared" si="2"/>
        <v>№ 418</v>
      </c>
      <c r="E84" s="262"/>
      <c r="F84" s="262"/>
      <c r="G84" s="262"/>
      <c r="H84" s="262"/>
      <c r="I84" s="262"/>
      <c r="J84" s="262"/>
      <c r="K84" s="262"/>
      <c r="L84" s="262"/>
      <c r="M84" s="262"/>
      <c r="N84" s="262"/>
      <c r="O84" s="262"/>
      <c r="P84" s="262"/>
      <c r="Q84" s="262"/>
      <c r="R84" s="262"/>
      <c r="S84" s="262"/>
      <c r="T84" s="263"/>
      <c r="U84" s="72" t="s">
        <v>22</v>
      </c>
      <c r="V84" s="233">
        <f t="shared" si="3"/>
        <v>1</v>
      </c>
      <c r="W84" s="233"/>
      <c r="X84" s="233"/>
      <c r="AE84" s="102">
        <v>418</v>
      </c>
      <c r="AF84" s="89"/>
      <c r="AG84" s="89">
        <v>1</v>
      </c>
      <c r="AH84" s="89"/>
      <c r="AI84" s="68"/>
      <c r="AJ84" s="68"/>
      <c r="AK84" s="89"/>
      <c r="AL84" s="89"/>
      <c r="AM84" s="89"/>
      <c r="AN84" s="89"/>
    </row>
    <row r="85" spans="2:41" ht="7.5" hidden="1" customHeight="1" outlineLevel="2" x14ac:dyDescent="0.3">
      <c r="B85" s="252"/>
      <c r="C85" s="252"/>
      <c r="D85" s="261" t="str">
        <f t="shared" si="2"/>
        <v>№ 419</v>
      </c>
      <c r="E85" s="262"/>
      <c r="F85" s="262"/>
      <c r="G85" s="262"/>
      <c r="H85" s="262"/>
      <c r="I85" s="262"/>
      <c r="J85" s="262"/>
      <c r="K85" s="262"/>
      <c r="L85" s="262"/>
      <c r="M85" s="262"/>
      <c r="N85" s="262"/>
      <c r="O85" s="262"/>
      <c r="P85" s="262"/>
      <c r="Q85" s="262"/>
      <c r="R85" s="262"/>
      <c r="S85" s="262"/>
      <c r="T85" s="263"/>
      <c r="U85" s="72" t="s">
        <v>22</v>
      </c>
      <c r="V85" s="233" t="str">
        <f t="shared" si="3"/>
        <v>1 ШТ</v>
      </c>
      <c r="W85" s="233"/>
      <c r="X85" s="233"/>
      <c r="AE85" s="102">
        <v>419</v>
      </c>
      <c r="AF85" s="89"/>
      <c r="AG85" s="89" t="s">
        <v>932</v>
      </c>
      <c r="AH85" s="89"/>
      <c r="AI85" s="68"/>
      <c r="AJ85" s="68"/>
      <c r="AK85" s="89"/>
      <c r="AL85" s="89"/>
      <c r="AM85" s="89"/>
      <c r="AN85" s="89"/>
      <c r="AO85" s="89"/>
    </row>
    <row r="86" spans="2:41" ht="9.75" hidden="1" customHeight="1" outlineLevel="3" x14ac:dyDescent="0.3">
      <c r="B86" s="252"/>
      <c r="C86" s="252"/>
      <c r="D86" s="261" t="str">
        <f t="shared" si="2"/>
        <v>№ 420</v>
      </c>
      <c r="E86" s="262"/>
      <c r="F86" s="262"/>
      <c r="G86" s="262"/>
      <c r="H86" s="262"/>
      <c r="I86" s="262"/>
      <c r="J86" s="262"/>
      <c r="K86" s="262"/>
      <c r="L86" s="262"/>
      <c r="M86" s="262"/>
      <c r="N86" s="262"/>
      <c r="O86" s="262"/>
      <c r="P86" s="262"/>
      <c r="Q86" s="262"/>
      <c r="R86" s="262"/>
      <c r="S86" s="262"/>
      <c r="T86" s="263"/>
      <c r="U86" s="72" t="s">
        <v>22</v>
      </c>
      <c r="V86" s="233" t="str">
        <f t="shared" si="3"/>
        <v>1 ШТ</v>
      </c>
      <c r="W86" s="233"/>
      <c r="X86" s="233"/>
      <c r="AE86" s="102">
        <v>420</v>
      </c>
      <c r="AF86" s="89"/>
      <c r="AG86" s="89" t="s">
        <v>932</v>
      </c>
      <c r="AH86" s="89"/>
      <c r="AI86" s="68"/>
      <c r="AJ86" s="68"/>
      <c r="AK86" s="89"/>
      <c r="AL86" s="89"/>
      <c r="AM86" s="89"/>
      <c r="AN86" s="89"/>
    </row>
    <row r="87" spans="2:41" ht="9.75" hidden="1" customHeight="1" outlineLevel="3" x14ac:dyDescent="0.3">
      <c r="B87" s="252"/>
      <c r="C87" s="252"/>
      <c r="D87" s="261" t="str">
        <f t="shared" si="2"/>
        <v>№ 421</v>
      </c>
      <c r="E87" s="262"/>
      <c r="F87" s="262"/>
      <c r="G87" s="262"/>
      <c r="H87" s="262"/>
      <c r="I87" s="262"/>
      <c r="J87" s="262"/>
      <c r="K87" s="262"/>
      <c r="L87" s="262"/>
      <c r="M87" s="262"/>
      <c r="N87" s="262"/>
      <c r="O87" s="262"/>
      <c r="P87" s="262"/>
      <c r="Q87" s="262"/>
      <c r="R87" s="262"/>
      <c r="S87" s="262"/>
      <c r="T87" s="263"/>
      <c r="U87" s="72" t="s">
        <v>22</v>
      </c>
      <c r="V87" s="233" t="str">
        <f t="shared" si="3"/>
        <v>1 ШТ</v>
      </c>
      <c r="W87" s="233"/>
      <c r="X87" s="233"/>
      <c r="AE87" s="102">
        <v>421</v>
      </c>
      <c r="AF87" s="89"/>
      <c r="AG87" s="89" t="s">
        <v>932</v>
      </c>
      <c r="AH87" s="89"/>
      <c r="AI87" s="68"/>
      <c r="AJ87" s="68"/>
      <c r="AK87" s="89"/>
      <c r="AL87" s="89"/>
      <c r="AM87" s="89"/>
      <c r="AN87" s="89"/>
    </row>
    <row r="88" spans="2:41" ht="9.75" hidden="1" customHeight="1" outlineLevel="3" x14ac:dyDescent="0.3">
      <c r="B88" s="252"/>
      <c r="C88" s="252"/>
      <c r="D88" s="261" t="str">
        <f t="shared" si="2"/>
        <v>№ 422</v>
      </c>
      <c r="E88" s="262"/>
      <c r="F88" s="262"/>
      <c r="G88" s="262"/>
      <c r="H88" s="262"/>
      <c r="I88" s="262"/>
      <c r="J88" s="262"/>
      <c r="K88" s="262"/>
      <c r="L88" s="262"/>
      <c r="M88" s="262"/>
      <c r="N88" s="262"/>
      <c r="O88" s="262"/>
      <c r="P88" s="262"/>
      <c r="Q88" s="262"/>
      <c r="R88" s="262"/>
      <c r="S88" s="262"/>
      <c r="T88" s="263"/>
      <c r="U88" s="72" t="s">
        <v>22</v>
      </c>
      <c r="V88" s="233" t="str">
        <f t="shared" si="3"/>
        <v>1 ШТ</v>
      </c>
      <c r="W88" s="233"/>
      <c r="X88" s="233"/>
      <c r="AE88" s="102">
        <v>422</v>
      </c>
      <c r="AF88" s="89"/>
      <c r="AG88" s="89" t="s">
        <v>932</v>
      </c>
      <c r="AH88" s="89"/>
      <c r="AI88" s="68"/>
      <c r="AJ88" s="68"/>
      <c r="AK88" s="89"/>
      <c r="AL88" s="89"/>
      <c r="AM88" s="89"/>
      <c r="AN88" s="89"/>
    </row>
    <row r="89" spans="2:41" ht="9.75" hidden="1" customHeight="1" outlineLevel="3" x14ac:dyDescent="0.3">
      <c r="B89" s="252"/>
      <c r="C89" s="252"/>
      <c r="D89" s="261" t="str">
        <f t="shared" si="2"/>
        <v>№ 423</v>
      </c>
      <c r="E89" s="262"/>
      <c r="F89" s="262"/>
      <c r="G89" s="262"/>
      <c r="H89" s="262"/>
      <c r="I89" s="262"/>
      <c r="J89" s="262"/>
      <c r="K89" s="262"/>
      <c r="L89" s="262"/>
      <c r="M89" s="262"/>
      <c r="N89" s="262"/>
      <c r="O89" s="262"/>
      <c r="P89" s="262"/>
      <c r="Q89" s="262"/>
      <c r="R89" s="262"/>
      <c r="S89" s="262"/>
      <c r="T89" s="263"/>
      <c r="U89" s="72" t="s">
        <v>22</v>
      </c>
      <c r="V89" s="233" t="str">
        <f t="shared" si="3"/>
        <v>1 ШТ</v>
      </c>
      <c r="W89" s="233"/>
      <c r="X89" s="233"/>
      <c r="AE89" s="102">
        <v>423</v>
      </c>
      <c r="AF89" s="89"/>
      <c r="AG89" s="89" t="s">
        <v>932</v>
      </c>
      <c r="AH89" s="89"/>
      <c r="AI89" s="68"/>
      <c r="AJ89" s="68"/>
      <c r="AK89" s="89"/>
      <c r="AL89" s="89"/>
      <c r="AM89" s="89"/>
      <c r="AN89" s="89"/>
    </row>
    <row r="90" spans="2:41" ht="9.75" hidden="1" customHeight="1" outlineLevel="3" collapsed="1" x14ac:dyDescent="0.3">
      <c r="B90" s="252"/>
      <c r="C90" s="252"/>
      <c r="D90" s="261" t="str">
        <f t="shared" si="2"/>
        <v>№ 1027</v>
      </c>
      <c r="E90" s="262"/>
      <c r="F90" s="262"/>
      <c r="G90" s="262"/>
      <c r="H90" s="262"/>
      <c r="I90" s="262"/>
      <c r="J90" s="262"/>
      <c r="K90" s="262"/>
      <c r="L90" s="262"/>
      <c r="M90" s="262"/>
      <c r="N90" s="262"/>
      <c r="O90" s="262"/>
      <c r="P90" s="262"/>
      <c r="Q90" s="262"/>
      <c r="R90" s="262"/>
      <c r="S90" s="262"/>
      <c r="T90" s="263"/>
      <c r="U90" s="72" t="s">
        <v>22</v>
      </c>
      <c r="V90" s="233" t="str">
        <f t="shared" si="3"/>
        <v>2 ШТ</v>
      </c>
      <c r="W90" s="233"/>
      <c r="X90" s="233"/>
      <c r="AE90" s="102">
        <v>1027</v>
      </c>
      <c r="AF90" s="89"/>
      <c r="AG90" s="89" t="s">
        <v>930</v>
      </c>
      <c r="AH90" s="89"/>
      <c r="AI90" s="68"/>
      <c r="AJ90" s="68"/>
      <c r="AK90" s="89"/>
      <c r="AL90" s="89"/>
      <c r="AM90" s="89"/>
      <c r="AN90" s="89"/>
    </row>
    <row r="91" spans="2:41" ht="9.75" hidden="1" customHeight="1" outlineLevel="3" x14ac:dyDescent="0.3">
      <c r="B91" s="252"/>
      <c r="C91" s="252"/>
      <c r="D91" s="230">
        <f t="shared" si="0"/>
        <v>0</v>
      </c>
      <c r="E91" s="231"/>
      <c r="F91" s="231"/>
      <c r="G91" s="231"/>
      <c r="H91" s="231"/>
      <c r="I91" s="231"/>
      <c r="J91" s="231"/>
      <c r="K91" s="231"/>
      <c r="L91" s="231"/>
      <c r="M91" s="231"/>
      <c r="N91" s="231"/>
      <c r="O91" s="231"/>
      <c r="P91" s="231"/>
      <c r="Q91" s="231"/>
      <c r="R91" s="231"/>
      <c r="S91" s="231"/>
      <c r="T91" s="232"/>
      <c r="U91" s="72" t="s">
        <v>22</v>
      </c>
      <c r="V91" s="233">
        <f t="shared" si="3"/>
        <v>0</v>
      </c>
      <c r="W91" s="233"/>
      <c r="X91" s="233"/>
      <c r="AE91" s="89"/>
      <c r="AF91" s="89"/>
      <c r="AG91" s="89"/>
      <c r="AH91" s="89"/>
      <c r="AI91" s="68"/>
      <c r="AJ91" s="68"/>
      <c r="AK91" s="89"/>
      <c r="AL91" s="89"/>
      <c r="AM91" s="89"/>
      <c r="AN91" s="89"/>
    </row>
    <row r="92" spans="2:41" ht="9.75" hidden="1" customHeight="1" outlineLevel="3" x14ac:dyDescent="0.3">
      <c r="B92" s="252"/>
      <c r="C92" s="252"/>
      <c r="D92" s="230">
        <f t="shared" si="0"/>
        <v>0</v>
      </c>
      <c r="E92" s="231"/>
      <c r="F92" s="231"/>
      <c r="G92" s="231"/>
      <c r="H92" s="231"/>
      <c r="I92" s="231"/>
      <c r="J92" s="231"/>
      <c r="K92" s="231"/>
      <c r="L92" s="231"/>
      <c r="M92" s="231"/>
      <c r="N92" s="231"/>
      <c r="O92" s="231"/>
      <c r="P92" s="231"/>
      <c r="Q92" s="231"/>
      <c r="R92" s="231"/>
      <c r="S92" s="231"/>
      <c r="T92" s="232"/>
      <c r="U92" s="72" t="s">
        <v>22</v>
      </c>
      <c r="V92" s="233">
        <f t="shared" si="3"/>
        <v>0</v>
      </c>
      <c r="W92" s="233"/>
      <c r="X92" s="233"/>
      <c r="AE92" s="89"/>
      <c r="AF92" s="89"/>
      <c r="AG92" s="89"/>
      <c r="AH92" s="89"/>
      <c r="AI92" s="68"/>
      <c r="AJ92" s="68"/>
      <c r="AK92" s="89"/>
      <c r="AL92" s="89"/>
      <c r="AM92" s="89"/>
      <c r="AN92" s="89"/>
    </row>
    <row r="93" spans="2:41" ht="9.75" hidden="1" customHeight="1" outlineLevel="3" x14ac:dyDescent="0.3">
      <c r="B93" s="252"/>
      <c r="C93" s="252"/>
      <c r="D93" s="230">
        <f t="shared" si="0"/>
        <v>0</v>
      </c>
      <c r="E93" s="231"/>
      <c r="F93" s="231"/>
      <c r="G93" s="231"/>
      <c r="H93" s="231"/>
      <c r="I93" s="231"/>
      <c r="J93" s="231"/>
      <c r="K93" s="231"/>
      <c r="L93" s="231"/>
      <c r="M93" s="231"/>
      <c r="N93" s="231"/>
      <c r="O93" s="231"/>
      <c r="P93" s="231"/>
      <c r="Q93" s="231"/>
      <c r="R93" s="231"/>
      <c r="S93" s="231"/>
      <c r="T93" s="232"/>
      <c r="U93" s="72" t="s">
        <v>22</v>
      </c>
      <c r="V93" s="233">
        <f t="shared" si="3"/>
        <v>0</v>
      </c>
      <c r="W93" s="233"/>
      <c r="X93" s="233"/>
      <c r="AE93" s="89"/>
      <c r="AF93" s="89"/>
      <c r="AG93" s="89"/>
      <c r="AH93" s="89"/>
      <c r="AI93" s="68"/>
      <c r="AJ93" s="68"/>
      <c r="AK93" s="89"/>
      <c r="AL93" s="89"/>
      <c r="AM93" s="89"/>
      <c r="AN93" s="89"/>
    </row>
    <row r="94" spans="2:41" ht="9.75" hidden="1" customHeight="1" outlineLevel="3" x14ac:dyDescent="0.3">
      <c r="B94" s="252"/>
      <c r="C94" s="252"/>
      <c r="D94" s="230">
        <f t="shared" si="0"/>
        <v>0</v>
      </c>
      <c r="E94" s="231"/>
      <c r="F94" s="231"/>
      <c r="G94" s="231"/>
      <c r="H94" s="231"/>
      <c r="I94" s="231"/>
      <c r="J94" s="231"/>
      <c r="K94" s="231"/>
      <c r="L94" s="231"/>
      <c r="M94" s="231"/>
      <c r="N94" s="231"/>
      <c r="O94" s="231"/>
      <c r="P94" s="231"/>
      <c r="Q94" s="231"/>
      <c r="R94" s="231"/>
      <c r="S94" s="231"/>
      <c r="T94" s="232"/>
      <c r="U94" s="72" t="s">
        <v>22</v>
      </c>
      <c r="V94" s="233">
        <f t="shared" si="3"/>
        <v>0</v>
      </c>
      <c r="W94" s="233"/>
      <c r="X94" s="233"/>
      <c r="AE94" s="89"/>
      <c r="AF94" s="89"/>
      <c r="AG94" s="89"/>
      <c r="AH94" s="89"/>
      <c r="AI94" s="68"/>
      <c r="AJ94" s="68"/>
      <c r="AK94" s="89"/>
      <c r="AL94" s="89"/>
      <c r="AM94" s="89"/>
      <c r="AN94" s="89"/>
    </row>
    <row r="95" spans="2:41" ht="9.75" hidden="1" customHeight="1" outlineLevel="3" x14ac:dyDescent="0.3">
      <c r="B95" s="252"/>
      <c r="C95" s="252"/>
      <c r="D95" s="230">
        <f t="shared" si="0"/>
        <v>0</v>
      </c>
      <c r="E95" s="231"/>
      <c r="F95" s="231"/>
      <c r="G95" s="231"/>
      <c r="H95" s="231"/>
      <c r="I95" s="231"/>
      <c r="J95" s="231"/>
      <c r="K95" s="231"/>
      <c r="L95" s="231"/>
      <c r="M95" s="231"/>
      <c r="N95" s="231"/>
      <c r="O95" s="231"/>
      <c r="P95" s="231"/>
      <c r="Q95" s="231"/>
      <c r="R95" s="231"/>
      <c r="S95" s="231"/>
      <c r="T95" s="232"/>
      <c r="U95" s="72" t="s">
        <v>22</v>
      </c>
      <c r="V95" s="233">
        <f t="shared" si="3"/>
        <v>0</v>
      </c>
      <c r="W95" s="233"/>
      <c r="X95" s="233"/>
      <c r="AE95" s="89"/>
      <c r="AF95" s="89"/>
      <c r="AG95" s="89"/>
      <c r="AH95" s="89"/>
      <c r="AI95" s="68"/>
      <c r="AJ95" s="68"/>
      <c r="AK95" s="89"/>
      <c r="AL95" s="89"/>
      <c r="AM95" s="89"/>
      <c r="AN95" s="89"/>
    </row>
    <row r="96" spans="2:41" ht="9.75" hidden="1" customHeight="1" outlineLevel="3" x14ac:dyDescent="0.3">
      <c r="B96" s="252"/>
      <c r="C96" s="252"/>
      <c r="D96" s="230">
        <f t="shared" si="0"/>
        <v>0</v>
      </c>
      <c r="E96" s="231"/>
      <c r="F96" s="231"/>
      <c r="G96" s="231"/>
      <c r="H96" s="231"/>
      <c r="I96" s="231"/>
      <c r="J96" s="231"/>
      <c r="K96" s="231"/>
      <c r="L96" s="231"/>
      <c r="M96" s="231"/>
      <c r="N96" s="231"/>
      <c r="O96" s="231"/>
      <c r="P96" s="231"/>
      <c r="Q96" s="231"/>
      <c r="R96" s="231"/>
      <c r="S96" s="231"/>
      <c r="T96" s="232"/>
      <c r="U96" s="72" t="s">
        <v>22</v>
      </c>
      <c r="V96" s="233">
        <f t="shared" si="3"/>
        <v>0</v>
      </c>
      <c r="W96" s="233"/>
      <c r="X96" s="233"/>
      <c r="AE96" s="89"/>
      <c r="AF96" s="89"/>
      <c r="AG96" s="89"/>
      <c r="AH96" s="89"/>
      <c r="AI96" s="68"/>
      <c r="AJ96" s="68"/>
      <c r="AK96" s="89"/>
      <c r="AL96" s="89"/>
      <c r="AM96" s="89"/>
      <c r="AN96" s="89"/>
    </row>
    <row r="97" spans="2:40" ht="9.75" hidden="1" customHeight="1" outlineLevel="3" x14ac:dyDescent="0.3">
      <c r="B97" s="252"/>
      <c r="C97" s="252"/>
      <c r="D97" s="230">
        <f t="shared" si="0"/>
        <v>0</v>
      </c>
      <c r="E97" s="231"/>
      <c r="F97" s="231"/>
      <c r="G97" s="231"/>
      <c r="H97" s="231"/>
      <c r="I97" s="231"/>
      <c r="J97" s="231"/>
      <c r="K97" s="231"/>
      <c r="L97" s="231"/>
      <c r="M97" s="231"/>
      <c r="N97" s="231"/>
      <c r="O97" s="231"/>
      <c r="P97" s="231"/>
      <c r="Q97" s="231"/>
      <c r="R97" s="231"/>
      <c r="S97" s="231"/>
      <c r="T97" s="232"/>
      <c r="U97" s="72" t="s">
        <v>22</v>
      </c>
      <c r="V97" s="233">
        <f t="shared" si="3"/>
        <v>0</v>
      </c>
      <c r="W97" s="233"/>
      <c r="X97" s="233"/>
      <c r="AE97" s="89"/>
      <c r="AF97" s="89"/>
      <c r="AG97" s="89"/>
      <c r="AH97" s="89"/>
      <c r="AI97" s="68"/>
      <c r="AJ97" s="68"/>
      <c r="AK97" s="89"/>
      <c r="AL97" s="89"/>
      <c r="AM97" s="89"/>
      <c r="AN97" s="89"/>
    </row>
    <row r="98" spans="2:40" ht="9.75" hidden="1" customHeight="1" outlineLevel="3" x14ac:dyDescent="0.3">
      <c r="B98" s="252"/>
      <c r="C98" s="252"/>
      <c r="D98" s="230">
        <f t="shared" si="0"/>
        <v>0</v>
      </c>
      <c r="E98" s="231"/>
      <c r="F98" s="231"/>
      <c r="G98" s="231"/>
      <c r="H98" s="231"/>
      <c r="I98" s="231"/>
      <c r="J98" s="231"/>
      <c r="K98" s="231"/>
      <c r="L98" s="231"/>
      <c r="M98" s="231"/>
      <c r="N98" s="231"/>
      <c r="O98" s="231"/>
      <c r="P98" s="231"/>
      <c r="Q98" s="231"/>
      <c r="R98" s="231"/>
      <c r="S98" s="231"/>
      <c r="T98" s="232"/>
      <c r="U98" s="72" t="s">
        <v>22</v>
      </c>
      <c r="V98" s="233">
        <f t="shared" si="3"/>
        <v>0</v>
      </c>
      <c r="W98" s="233"/>
      <c r="X98" s="233"/>
      <c r="AE98" s="89"/>
      <c r="AF98" s="89"/>
      <c r="AG98" s="89"/>
      <c r="AH98" s="89"/>
      <c r="AI98" s="68"/>
      <c r="AJ98" s="68"/>
      <c r="AK98" s="89"/>
      <c r="AL98" s="89"/>
      <c r="AM98" s="89"/>
      <c r="AN98" s="89"/>
    </row>
    <row r="99" spans="2:40" ht="9.75" hidden="1" customHeight="1" outlineLevel="3" x14ac:dyDescent="0.3">
      <c r="B99" s="252"/>
      <c r="C99" s="252"/>
      <c r="D99" s="230">
        <f t="shared" si="0"/>
        <v>0</v>
      </c>
      <c r="E99" s="231"/>
      <c r="F99" s="231"/>
      <c r="G99" s="231"/>
      <c r="H99" s="231"/>
      <c r="I99" s="231"/>
      <c r="J99" s="231"/>
      <c r="K99" s="231"/>
      <c r="L99" s="231"/>
      <c r="M99" s="231"/>
      <c r="N99" s="231"/>
      <c r="O99" s="231"/>
      <c r="P99" s="231"/>
      <c r="Q99" s="231"/>
      <c r="R99" s="231"/>
      <c r="S99" s="231"/>
      <c r="T99" s="232"/>
      <c r="U99" s="72" t="s">
        <v>22</v>
      </c>
      <c r="V99" s="233">
        <f t="shared" si="3"/>
        <v>0</v>
      </c>
      <c r="W99" s="233"/>
      <c r="X99" s="233"/>
      <c r="AE99" s="89"/>
      <c r="AF99" s="89"/>
      <c r="AG99" s="89"/>
      <c r="AH99" s="89"/>
      <c r="AI99" s="68"/>
      <c r="AJ99" s="68"/>
      <c r="AK99" s="89"/>
      <c r="AL99" s="89"/>
      <c r="AM99" s="89"/>
      <c r="AN99" s="89"/>
    </row>
    <row r="100" spans="2:40" ht="9.75" hidden="1" customHeight="1" outlineLevel="3" collapsed="1" x14ac:dyDescent="0.3">
      <c r="B100" s="252"/>
      <c r="C100" s="252"/>
      <c r="D100" s="230">
        <f t="shared" si="0"/>
        <v>0</v>
      </c>
      <c r="E100" s="231"/>
      <c r="F100" s="231"/>
      <c r="G100" s="231"/>
      <c r="H100" s="231"/>
      <c r="I100" s="231"/>
      <c r="J100" s="231"/>
      <c r="K100" s="231"/>
      <c r="L100" s="231"/>
      <c r="M100" s="231"/>
      <c r="N100" s="231"/>
      <c r="O100" s="231"/>
      <c r="P100" s="231"/>
      <c r="Q100" s="231"/>
      <c r="R100" s="231"/>
      <c r="S100" s="231"/>
      <c r="T100" s="232"/>
      <c r="U100" s="72" t="s">
        <v>22</v>
      </c>
      <c r="V100" s="233">
        <f t="shared" si="3"/>
        <v>0</v>
      </c>
      <c r="W100" s="233"/>
      <c r="X100" s="233"/>
      <c r="AE100" s="89"/>
      <c r="AF100" s="89"/>
      <c r="AG100" s="89"/>
      <c r="AH100" s="89"/>
      <c r="AI100" s="68"/>
      <c r="AJ100" s="68"/>
      <c r="AK100" s="89"/>
      <c r="AL100" s="89"/>
      <c r="AM100" s="89"/>
      <c r="AN100" s="89"/>
    </row>
    <row r="101" spans="2:40" ht="9.75" hidden="1" customHeight="1" outlineLevel="4" x14ac:dyDescent="0.3">
      <c r="B101" s="252"/>
      <c r="C101" s="252"/>
      <c r="D101" s="230">
        <f t="shared" si="0"/>
        <v>0</v>
      </c>
      <c r="E101" s="231"/>
      <c r="F101" s="231"/>
      <c r="G101" s="231"/>
      <c r="H101" s="231"/>
      <c r="I101" s="231"/>
      <c r="J101" s="231"/>
      <c r="K101" s="231"/>
      <c r="L101" s="231"/>
      <c r="M101" s="231"/>
      <c r="N101" s="231"/>
      <c r="O101" s="231"/>
      <c r="P101" s="231"/>
      <c r="Q101" s="231"/>
      <c r="R101" s="231"/>
      <c r="S101" s="231"/>
      <c r="T101" s="232"/>
      <c r="U101" s="72" t="s">
        <v>22</v>
      </c>
      <c r="V101" s="233">
        <f t="shared" si="3"/>
        <v>0</v>
      </c>
      <c r="W101" s="233"/>
      <c r="X101" s="233"/>
      <c r="AE101" s="89"/>
      <c r="AF101" s="89"/>
      <c r="AG101" s="89"/>
      <c r="AH101" s="89"/>
      <c r="AI101" s="68"/>
      <c r="AJ101" s="68"/>
    </row>
    <row r="102" spans="2:40" ht="9.75" hidden="1" customHeight="1" outlineLevel="4" x14ac:dyDescent="0.3">
      <c r="B102" s="252"/>
      <c r="C102" s="252"/>
      <c r="D102" s="230">
        <f t="shared" si="0"/>
        <v>0</v>
      </c>
      <c r="E102" s="231"/>
      <c r="F102" s="231"/>
      <c r="G102" s="231"/>
      <c r="H102" s="231"/>
      <c r="I102" s="231"/>
      <c r="J102" s="231"/>
      <c r="K102" s="231"/>
      <c r="L102" s="231"/>
      <c r="M102" s="231"/>
      <c r="N102" s="231"/>
      <c r="O102" s="231"/>
      <c r="P102" s="231"/>
      <c r="Q102" s="231"/>
      <c r="R102" s="231"/>
      <c r="S102" s="231"/>
      <c r="T102" s="232"/>
      <c r="U102" s="72" t="s">
        <v>22</v>
      </c>
      <c r="V102" s="233">
        <f t="shared" si="3"/>
        <v>0</v>
      </c>
      <c r="W102" s="233"/>
      <c r="X102" s="233"/>
      <c r="AE102" s="89"/>
      <c r="AF102" s="89"/>
      <c r="AG102" s="89"/>
      <c r="AH102" s="89"/>
      <c r="AI102" s="68"/>
      <c r="AJ102" s="68"/>
    </row>
    <row r="103" spans="2:40" ht="9.75" hidden="1" customHeight="1" outlineLevel="4" x14ac:dyDescent="0.3">
      <c r="B103" s="252"/>
      <c r="C103" s="252"/>
      <c r="D103" s="230">
        <f t="shared" si="0"/>
        <v>0</v>
      </c>
      <c r="E103" s="231"/>
      <c r="F103" s="231"/>
      <c r="G103" s="231"/>
      <c r="H103" s="231"/>
      <c r="I103" s="231"/>
      <c r="J103" s="231"/>
      <c r="K103" s="231"/>
      <c r="L103" s="231"/>
      <c r="M103" s="231"/>
      <c r="N103" s="231"/>
      <c r="O103" s="231"/>
      <c r="P103" s="231"/>
      <c r="Q103" s="231"/>
      <c r="R103" s="231"/>
      <c r="S103" s="231"/>
      <c r="T103" s="232"/>
      <c r="U103" s="72" t="s">
        <v>22</v>
      </c>
      <c r="V103" s="233">
        <f t="shared" si="3"/>
        <v>0</v>
      </c>
      <c r="W103" s="233"/>
      <c r="X103" s="233"/>
      <c r="AE103" s="89"/>
      <c r="AF103" s="89"/>
      <c r="AG103" s="89"/>
      <c r="AH103" s="89"/>
      <c r="AI103" s="68"/>
      <c r="AJ103" s="68"/>
    </row>
    <row r="104" spans="2:40" ht="9.75" hidden="1" customHeight="1" outlineLevel="4" x14ac:dyDescent="0.3">
      <c r="B104" s="252"/>
      <c r="C104" s="252"/>
      <c r="D104" s="230">
        <f t="shared" si="0"/>
        <v>0</v>
      </c>
      <c r="E104" s="231"/>
      <c r="F104" s="231"/>
      <c r="G104" s="231"/>
      <c r="H104" s="231"/>
      <c r="I104" s="231"/>
      <c r="J104" s="231"/>
      <c r="K104" s="231"/>
      <c r="L104" s="231"/>
      <c r="M104" s="231"/>
      <c r="N104" s="231"/>
      <c r="O104" s="231"/>
      <c r="P104" s="231"/>
      <c r="Q104" s="231"/>
      <c r="R104" s="231"/>
      <c r="S104" s="231"/>
      <c r="T104" s="232"/>
      <c r="U104" s="72" t="s">
        <v>22</v>
      </c>
      <c r="V104" s="233">
        <f t="shared" si="3"/>
        <v>0</v>
      </c>
      <c r="W104" s="233"/>
      <c r="X104" s="233"/>
      <c r="AE104" s="89"/>
      <c r="AF104" s="89"/>
      <c r="AG104" s="89"/>
      <c r="AH104" s="89"/>
      <c r="AI104" s="68"/>
      <c r="AJ104" s="68"/>
    </row>
    <row r="105" spans="2:40" ht="9.75" hidden="1" customHeight="1" outlineLevel="4" x14ac:dyDescent="0.3">
      <c r="B105" s="252"/>
      <c r="C105" s="252"/>
      <c r="D105" s="230">
        <f t="shared" si="0"/>
        <v>0</v>
      </c>
      <c r="E105" s="231"/>
      <c r="F105" s="231"/>
      <c r="G105" s="231"/>
      <c r="H105" s="231"/>
      <c r="I105" s="231"/>
      <c r="J105" s="231"/>
      <c r="K105" s="231"/>
      <c r="L105" s="231"/>
      <c r="M105" s="231"/>
      <c r="N105" s="231"/>
      <c r="O105" s="231"/>
      <c r="P105" s="231"/>
      <c r="Q105" s="231"/>
      <c r="R105" s="231"/>
      <c r="S105" s="231"/>
      <c r="T105" s="232"/>
      <c r="U105" s="72" t="s">
        <v>22</v>
      </c>
      <c r="V105" s="233">
        <f t="shared" si="3"/>
        <v>0</v>
      </c>
      <c r="W105" s="233"/>
      <c r="X105" s="233"/>
      <c r="AE105" s="89"/>
      <c r="AF105" s="89"/>
      <c r="AG105" s="89"/>
      <c r="AH105" s="89"/>
      <c r="AI105" s="68"/>
      <c r="AJ105" s="68"/>
    </row>
    <row r="106" spans="2:40" ht="9.75" hidden="1" customHeight="1" outlineLevel="4" x14ac:dyDescent="0.3">
      <c r="B106" s="252"/>
      <c r="C106" s="252"/>
      <c r="D106" s="230">
        <f t="shared" si="0"/>
        <v>0</v>
      </c>
      <c r="E106" s="231"/>
      <c r="F106" s="231"/>
      <c r="G106" s="231"/>
      <c r="H106" s="231"/>
      <c r="I106" s="231"/>
      <c r="J106" s="231"/>
      <c r="K106" s="231"/>
      <c r="L106" s="231"/>
      <c r="M106" s="231"/>
      <c r="N106" s="231"/>
      <c r="O106" s="231"/>
      <c r="P106" s="231"/>
      <c r="Q106" s="231"/>
      <c r="R106" s="231"/>
      <c r="S106" s="231"/>
      <c r="T106" s="232"/>
      <c r="U106" s="72" t="s">
        <v>22</v>
      </c>
      <c r="V106" s="233">
        <f t="shared" si="3"/>
        <v>0</v>
      </c>
      <c r="W106" s="233"/>
      <c r="X106" s="233"/>
      <c r="AE106" s="89"/>
      <c r="AF106" s="89"/>
      <c r="AG106" s="89"/>
      <c r="AH106" s="89"/>
      <c r="AI106" s="68"/>
      <c r="AJ106" s="68"/>
    </row>
    <row r="107" spans="2:40" ht="9.75" hidden="1" customHeight="1" outlineLevel="4" x14ac:dyDescent="0.3">
      <c r="B107" s="252"/>
      <c r="C107" s="252"/>
      <c r="D107" s="230">
        <f t="shared" si="0"/>
        <v>0</v>
      </c>
      <c r="E107" s="231"/>
      <c r="F107" s="231"/>
      <c r="G107" s="231"/>
      <c r="H107" s="231"/>
      <c r="I107" s="231"/>
      <c r="J107" s="231"/>
      <c r="K107" s="231"/>
      <c r="L107" s="231"/>
      <c r="M107" s="231"/>
      <c r="N107" s="231"/>
      <c r="O107" s="231"/>
      <c r="P107" s="231"/>
      <c r="Q107" s="231"/>
      <c r="R107" s="231"/>
      <c r="S107" s="231"/>
      <c r="T107" s="232"/>
      <c r="U107" s="72" t="s">
        <v>22</v>
      </c>
      <c r="V107" s="233">
        <f t="shared" si="3"/>
        <v>0</v>
      </c>
      <c r="W107" s="233"/>
      <c r="X107" s="233"/>
      <c r="AE107" s="89"/>
      <c r="AF107" s="89"/>
      <c r="AG107" s="89"/>
      <c r="AH107" s="89"/>
      <c r="AI107" s="68"/>
      <c r="AJ107" s="68"/>
    </row>
    <row r="108" spans="2:40" ht="9.75" hidden="1" customHeight="1" outlineLevel="4" x14ac:dyDescent="0.3">
      <c r="B108" s="252"/>
      <c r="C108" s="252"/>
      <c r="D108" s="230">
        <f t="shared" si="0"/>
        <v>0</v>
      </c>
      <c r="E108" s="231"/>
      <c r="F108" s="231"/>
      <c r="G108" s="231"/>
      <c r="H108" s="231"/>
      <c r="I108" s="231"/>
      <c r="J108" s="231"/>
      <c r="K108" s="231"/>
      <c r="L108" s="231"/>
      <c r="M108" s="231"/>
      <c r="N108" s="231"/>
      <c r="O108" s="231"/>
      <c r="P108" s="231"/>
      <c r="Q108" s="231"/>
      <c r="R108" s="231"/>
      <c r="S108" s="231"/>
      <c r="T108" s="232"/>
      <c r="U108" s="72" t="s">
        <v>22</v>
      </c>
      <c r="V108" s="233">
        <f t="shared" si="3"/>
        <v>0</v>
      </c>
      <c r="W108" s="233"/>
      <c r="X108" s="233"/>
      <c r="AE108" s="89"/>
      <c r="AF108" s="89"/>
      <c r="AG108" s="89"/>
      <c r="AH108" s="89"/>
      <c r="AI108" s="68"/>
      <c r="AJ108" s="68"/>
    </row>
    <row r="109" spans="2:40" ht="9.75" hidden="1" customHeight="1" outlineLevel="4" x14ac:dyDescent="0.3">
      <c r="B109" s="252"/>
      <c r="C109" s="252"/>
      <c r="D109" s="230">
        <f t="shared" si="0"/>
        <v>0</v>
      </c>
      <c r="E109" s="231"/>
      <c r="F109" s="231"/>
      <c r="G109" s="231"/>
      <c r="H109" s="231"/>
      <c r="I109" s="231"/>
      <c r="J109" s="231"/>
      <c r="K109" s="231"/>
      <c r="L109" s="231"/>
      <c r="M109" s="231"/>
      <c r="N109" s="231"/>
      <c r="O109" s="231"/>
      <c r="P109" s="231"/>
      <c r="Q109" s="231"/>
      <c r="R109" s="231"/>
      <c r="S109" s="231"/>
      <c r="T109" s="232"/>
      <c r="U109" s="72" t="s">
        <v>22</v>
      </c>
      <c r="V109" s="233">
        <f t="shared" si="3"/>
        <v>0</v>
      </c>
      <c r="W109" s="233"/>
      <c r="X109" s="233"/>
      <c r="AE109" s="89"/>
      <c r="AF109" s="89"/>
      <c r="AG109" s="89"/>
      <c r="AH109" s="89"/>
      <c r="AI109" s="68"/>
      <c r="AJ109" s="68"/>
    </row>
    <row r="110" spans="2:40" ht="9.75" hidden="1" customHeight="1" outlineLevel="4" x14ac:dyDescent="0.3">
      <c r="B110" s="252"/>
      <c r="C110" s="252"/>
      <c r="D110" s="230">
        <f t="shared" si="0"/>
        <v>0</v>
      </c>
      <c r="E110" s="231"/>
      <c r="F110" s="231"/>
      <c r="G110" s="231"/>
      <c r="H110" s="231"/>
      <c r="I110" s="231"/>
      <c r="J110" s="231"/>
      <c r="K110" s="231"/>
      <c r="L110" s="231"/>
      <c r="M110" s="231"/>
      <c r="N110" s="231"/>
      <c r="O110" s="231"/>
      <c r="P110" s="231"/>
      <c r="Q110" s="231"/>
      <c r="R110" s="231"/>
      <c r="S110" s="231"/>
      <c r="T110" s="232"/>
      <c r="U110" s="72" t="s">
        <v>22</v>
      </c>
      <c r="V110" s="233">
        <f t="shared" si="3"/>
        <v>0</v>
      </c>
      <c r="W110" s="233"/>
      <c r="X110" s="233"/>
      <c r="AE110" s="89"/>
      <c r="AF110" s="89"/>
      <c r="AG110" s="89"/>
      <c r="AH110" s="89"/>
      <c r="AI110" s="68"/>
      <c r="AJ110" s="68"/>
    </row>
    <row r="111" spans="2:40" ht="9.75" hidden="1" customHeight="1" outlineLevel="4" x14ac:dyDescent="0.3">
      <c r="B111" s="252"/>
      <c r="C111" s="252"/>
      <c r="D111" s="230">
        <f t="shared" si="0"/>
        <v>0</v>
      </c>
      <c r="E111" s="231"/>
      <c r="F111" s="231"/>
      <c r="G111" s="231"/>
      <c r="H111" s="231"/>
      <c r="I111" s="231"/>
      <c r="J111" s="231"/>
      <c r="K111" s="231"/>
      <c r="L111" s="231"/>
      <c r="M111" s="231"/>
      <c r="N111" s="231"/>
      <c r="O111" s="231"/>
      <c r="P111" s="231"/>
      <c r="Q111" s="231"/>
      <c r="R111" s="231"/>
      <c r="S111" s="231"/>
      <c r="T111" s="232"/>
      <c r="U111" s="72" t="s">
        <v>22</v>
      </c>
      <c r="V111" s="233">
        <f t="shared" si="3"/>
        <v>0</v>
      </c>
      <c r="W111" s="233"/>
      <c r="X111" s="233"/>
      <c r="AE111" s="89"/>
      <c r="AF111" s="89"/>
      <c r="AG111" s="89"/>
      <c r="AH111" s="89"/>
      <c r="AI111" s="68"/>
      <c r="AJ111" s="68"/>
    </row>
    <row r="112" spans="2:40" ht="9.75" hidden="1" customHeight="1" outlineLevel="4" x14ac:dyDescent="0.3">
      <c r="B112" s="252"/>
      <c r="C112" s="252"/>
      <c r="D112" s="230">
        <f t="shared" si="0"/>
        <v>0</v>
      </c>
      <c r="E112" s="231"/>
      <c r="F112" s="231"/>
      <c r="G112" s="231"/>
      <c r="H112" s="231"/>
      <c r="I112" s="231"/>
      <c r="J112" s="231"/>
      <c r="K112" s="231"/>
      <c r="L112" s="231"/>
      <c r="M112" s="231"/>
      <c r="N112" s="231"/>
      <c r="O112" s="231"/>
      <c r="P112" s="231"/>
      <c r="Q112" s="231"/>
      <c r="R112" s="231"/>
      <c r="S112" s="231"/>
      <c r="T112" s="232"/>
      <c r="U112" s="72" t="s">
        <v>22</v>
      </c>
      <c r="V112" s="233">
        <f t="shared" si="3"/>
        <v>0</v>
      </c>
      <c r="W112" s="233"/>
      <c r="X112" s="233"/>
      <c r="AE112" s="89"/>
      <c r="AF112" s="89"/>
      <c r="AG112" s="89"/>
      <c r="AH112" s="89"/>
      <c r="AI112" s="68"/>
      <c r="AJ112" s="68"/>
    </row>
    <row r="113" spans="2:36" ht="9.75" hidden="1" customHeight="1" outlineLevel="4" x14ac:dyDescent="0.3">
      <c r="B113" s="252"/>
      <c r="C113" s="252"/>
      <c r="D113" s="230">
        <f t="shared" si="0"/>
        <v>0</v>
      </c>
      <c r="E113" s="231"/>
      <c r="F113" s="231"/>
      <c r="G113" s="231"/>
      <c r="H113" s="231"/>
      <c r="I113" s="231"/>
      <c r="J113" s="231"/>
      <c r="K113" s="231"/>
      <c r="L113" s="231"/>
      <c r="M113" s="231"/>
      <c r="N113" s="231"/>
      <c r="O113" s="231"/>
      <c r="P113" s="231"/>
      <c r="Q113" s="231"/>
      <c r="R113" s="231"/>
      <c r="S113" s="231"/>
      <c r="T113" s="232"/>
      <c r="U113" s="72" t="s">
        <v>22</v>
      </c>
      <c r="V113" s="233">
        <f t="shared" si="3"/>
        <v>0</v>
      </c>
      <c r="W113" s="233"/>
      <c r="X113" s="233"/>
      <c r="AE113" s="89"/>
      <c r="AF113" s="89"/>
      <c r="AG113" s="89"/>
      <c r="AH113" s="89"/>
      <c r="AI113" s="68"/>
      <c r="AJ113" s="68"/>
    </row>
    <row r="114" spans="2:36" ht="9.75" hidden="1" customHeight="1" outlineLevel="4" x14ac:dyDescent="0.3">
      <c r="B114" s="252"/>
      <c r="C114" s="252"/>
      <c r="D114" s="230">
        <f t="shared" si="0"/>
        <v>0</v>
      </c>
      <c r="E114" s="231"/>
      <c r="F114" s="231"/>
      <c r="G114" s="231"/>
      <c r="H114" s="231"/>
      <c r="I114" s="231"/>
      <c r="J114" s="231"/>
      <c r="K114" s="231"/>
      <c r="L114" s="231"/>
      <c r="M114" s="231"/>
      <c r="N114" s="231"/>
      <c r="O114" s="231"/>
      <c r="P114" s="231"/>
      <c r="Q114" s="231"/>
      <c r="R114" s="231"/>
      <c r="S114" s="231"/>
      <c r="T114" s="232"/>
      <c r="U114" s="72" t="s">
        <v>22</v>
      </c>
      <c r="V114" s="233">
        <f t="shared" si="3"/>
        <v>0</v>
      </c>
      <c r="W114" s="233"/>
      <c r="X114" s="233"/>
      <c r="AE114" s="89"/>
      <c r="AF114" s="89"/>
      <c r="AG114" s="89"/>
      <c r="AH114" s="89"/>
      <c r="AI114" s="68"/>
      <c r="AJ114" s="68"/>
    </row>
    <row r="115" spans="2:36" ht="9.75" hidden="1" customHeight="1" outlineLevel="4" x14ac:dyDescent="0.3">
      <c r="B115" s="252"/>
      <c r="C115" s="252"/>
      <c r="D115" s="230">
        <f t="shared" si="0"/>
        <v>0</v>
      </c>
      <c r="E115" s="231"/>
      <c r="F115" s="231"/>
      <c r="G115" s="231"/>
      <c r="H115" s="231"/>
      <c r="I115" s="231"/>
      <c r="J115" s="231"/>
      <c r="K115" s="231"/>
      <c r="L115" s="231"/>
      <c r="M115" s="231"/>
      <c r="N115" s="231"/>
      <c r="O115" s="231"/>
      <c r="P115" s="231"/>
      <c r="Q115" s="231"/>
      <c r="R115" s="231"/>
      <c r="S115" s="231"/>
      <c r="T115" s="232"/>
      <c r="U115" s="72" t="s">
        <v>22</v>
      </c>
      <c r="V115" s="233">
        <f t="shared" si="3"/>
        <v>0</v>
      </c>
      <c r="W115" s="233"/>
      <c r="X115" s="233"/>
      <c r="AE115" s="89"/>
      <c r="AF115" s="89"/>
      <c r="AG115" s="89"/>
      <c r="AH115" s="89"/>
      <c r="AI115" s="68"/>
      <c r="AJ115" s="68"/>
    </row>
    <row r="116" spans="2:36" ht="9.75" hidden="1" customHeight="1" outlineLevel="4" x14ac:dyDescent="0.3">
      <c r="B116" s="252"/>
      <c r="C116" s="252"/>
      <c r="D116" s="230">
        <f t="shared" si="0"/>
        <v>0</v>
      </c>
      <c r="E116" s="231"/>
      <c r="F116" s="231"/>
      <c r="G116" s="231"/>
      <c r="H116" s="231"/>
      <c r="I116" s="231"/>
      <c r="J116" s="231"/>
      <c r="K116" s="231"/>
      <c r="L116" s="231"/>
      <c r="M116" s="231"/>
      <c r="N116" s="231"/>
      <c r="O116" s="231"/>
      <c r="P116" s="231"/>
      <c r="Q116" s="231"/>
      <c r="R116" s="231"/>
      <c r="S116" s="231"/>
      <c r="T116" s="232"/>
      <c r="U116" s="72" t="s">
        <v>22</v>
      </c>
      <c r="V116" s="233">
        <f t="shared" si="3"/>
        <v>0</v>
      </c>
      <c r="W116" s="233"/>
      <c r="X116" s="233"/>
      <c r="AE116" s="89"/>
      <c r="AF116" s="89"/>
      <c r="AG116" s="89"/>
      <c r="AH116" s="89"/>
      <c r="AI116" s="68"/>
      <c r="AJ116" s="68"/>
    </row>
    <row r="117" spans="2:36" ht="9.75" hidden="1" customHeight="1" outlineLevel="4" x14ac:dyDescent="0.3">
      <c r="B117" s="252"/>
      <c r="C117" s="252"/>
      <c r="D117" s="230">
        <f t="shared" si="0"/>
        <v>0</v>
      </c>
      <c r="E117" s="231"/>
      <c r="F117" s="231"/>
      <c r="G117" s="231"/>
      <c r="H117" s="231"/>
      <c r="I117" s="231"/>
      <c r="J117" s="231"/>
      <c r="K117" s="231"/>
      <c r="L117" s="231"/>
      <c r="M117" s="231"/>
      <c r="N117" s="231"/>
      <c r="O117" s="231"/>
      <c r="P117" s="231"/>
      <c r="Q117" s="231"/>
      <c r="R117" s="231"/>
      <c r="S117" s="231"/>
      <c r="T117" s="232"/>
      <c r="U117" s="72" t="s">
        <v>22</v>
      </c>
      <c r="V117" s="233">
        <f t="shared" si="3"/>
        <v>0</v>
      </c>
      <c r="W117" s="233"/>
      <c r="X117" s="233"/>
      <c r="AE117" s="89"/>
      <c r="AF117" s="89"/>
      <c r="AG117" s="89"/>
      <c r="AH117" s="89"/>
      <c r="AI117" s="68"/>
      <c r="AJ117" s="68"/>
    </row>
    <row r="118" spans="2:36" ht="9.75" hidden="1" customHeight="1" outlineLevel="4" x14ac:dyDescent="0.3">
      <c r="B118" s="252"/>
      <c r="C118" s="252"/>
      <c r="D118" s="230">
        <f t="shared" si="0"/>
        <v>0</v>
      </c>
      <c r="E118" s="231"/>
      <c r="F118" s="231"/>
      <c r="G118" s="231"/>
      <c r="H118" s="231"/>
      <c r="I118" s="231"/>
      <c r="J118" s="231"/>
      <c r="K118" s="231"/>
      <c r="L118" s="231"/>
      <c r="M118" s="231"/>
      <c r="N118" s="231"/>
      <c r="O118" s="231"/>
      <c r="P118" s="231"/>
      <c r="Q118" s="231"/>
      <c r="R118" s="231"/>
      <c r="S118" s="231"/>
      <c r="T118" s="232"/>
      <c r="U118" s="72" t="s">
        <v>22</v>
      </c>
      <c r="V118" s="233">
        <f t="shared" si="3"/>
        <v>0</v>
      </c>
      <c r="W118" s="233"/>
      <c r="X118" s="233"/>
      <c r="AE118" s="89"/>
      <c r="AF118" s="89"/>
      <c r="AG118" s="89"/>
      <c r="AH118" s="89"/>
      <c r="AI118" s="68"/>
      <c r="AJ118" s="68"/>
    </row>
    <row r="119" spans="2:36" ht="9.75" hidden="1" customHeight="1" outlineLevel="4" x14ac:dyDescent="0.3">
      <c r="B119" s="252"/>
      <c r="C119" s="252"/>
      <c r="D119" s="230">
        <f t="shared" si="0"/>
        <v>0</v>
      </c>
      <c r="E119" s="231"/>
      <c r="F119" s="231"/>
      <c r="G119" s="231"/>
      <c r="H119" s="231"/>
      <c r="I119" s="231"/>
      <c r="J119" s="231"/>
      <c r="K119" s="231"/>
      <c r="L119" s="231"/>
      <c r="M119" s="231"/>
      <c r="N119" s="231"/>
      <c r="O119" s="231"/>
      <c r="P119" s="231"/>
      <c r="Q119" s="231"/>
      <c r="R119" s="231"/>
      <c r="S119" s="231"/>
      <c r="T119" s="232"/>
      <c r="U119" s="72" t="s">
        <v>22</v>
      </c>
      <c r="V119" s="233">
        <f t="shared" si="3"/>
        <v>0</v>
      </c>
      <c r="W119" s="233"/>
      <c r="X119" s="233"/>
      <c r="AE119" s="89"/>
      <c r="AF119" s="89"/>
      <c r="AG119" s="89"/>
      <c r="AH119" s="89"/>
      <c r="AI119" s="68"/>
      <c r="AJ119" s="68"/>
    </row>
    <row r="120" spans="2:36" ht="9.75" hidden="1" customHeight="1" outlineLevel="4" x14ac:dyDescent="0.3">
      <c r="B120" s="252"/>
      <c r="C120" s="252"/>
      <c r="D120" s="230">
        <f t="shared" si="0"/>
        <v>0</v>
      </c>
      <c r="E120" s="231"/>
      <c r="F120" s="231"/>
      <c r="G120" s="231"/>
      <c r="H120" s="231"/>
      <c r="I120" s="231"/>
      <c r="J120" s="231"/>
      <c r="K120" s="231"/>
      <c r="L120" s="231"/>
      <c r="M120" s="231"/>
      <c r="N120" s="231"/>
      <c r="O120" s="231"/>
      <c r="P120" s="231"/>
      <c r="Q120" s="231"/>
      <c r="R120" s="231"/>
      <c r="S120" s="231"/>
      <c r="T120" s="232"/>
      <c r="U120" s="72" t="s">
        <v>22</v>
      </c>
      <c r="V120" s="233">
        <f t="shared" si="3"/>
        <v>0</v>
      </c>
      <c r="W120" s="233"/>
      <c r="X120" s="233"/>
      <c r="AE120" s="89"/>
      <c r="AF120" s="89"/>
      <c r="AG120" s="89"/>
      <c r="AH120" s="89"/>
      <c r="AI120" s="68"/>
      <c r="AJ120" s="68"/>
    </row>
    <row r="121" spans="2:36" ht="9.75" hidden="1" customHeight="1" outlineLevel="4" x14ac:dyDescent="0.3">
      <c r="B121" s="252"/>
      <c r="C121" s="252"/>
      <c r="D121" s="230">
        <f t="shared" si="0"/>
        <v>0</v>
      </c>
      <c r="E121" s="231"/>
      <c r="F121" s="231"/>
      <c r="G121" s="231"/>
      <c r="H121" s="231"/>
      <c r="I121" s="231"/>
      <c r="J121" s="231"/>
      <c r="K121" s="231"/>
      <c r="L121" s="231"/>
      <c r="M121" s="231"/>
      <c r="N121" s="231"/>
      <c r="O121" s="231"/>
      <c r="P121" s="231"/>
      <c r="Q121" s="231"/>
      <c r="R121" s="231"/>
      <c r="S121" s="231"/>
      <c r="T121" s="232"/>
      <c r="U121" s="72" t="s">
        <v>22</v>
      </c>
      <c r="V121" s="233">
        <f t="shared" si="3"/>
        <v>0</v>
      </c>
      <c r="W121" s="233"/>
      <c r="X121" s="233"/>
      <c r="AE121" s="89"/>
      <c r="AF121" s="89"/>
      <c r="AG121" s="89"/>
      <c r="AH121" s="89"/>
      <c r="AI121" s="68"/>
      <c r="AJ121" s="68"/>
    </row>
    <row r="122" spans="2:36" ht="9.75" hidden="1" customHeight="1" outlineLevel="4" x14ac:dyDescent="0.3">
      <c r="B122" s="252"/>
      <c r="C122" s="252"/>
      <c r="D122" s="230">
        <f t="shared" si="0"/>
        <v>0</v>
      </c>
      <c r="E122" s="231"/>
      <c r="F122" s="231"/>
      <c r="G122" s="231"/>
      <c r="H122" s="231"/>
      <c r="I122" s="231"/>
      <c r="J122" s="231"/>
      <c r="K122" s="231"/>
      <c r="L122" s="231"/>
      <c r="M122" s="231"/>
      <c r="N122" s="231"/>
      <c r="O122" s="231"/>
      <c r="P122" s="231"/>
      <c r="Q122" s="231"/>
      <c r="R122" s="231"/>
      <c r="S122" s="231"/>
      <c r="T122" s="232"/>
      <c r="U122" s="72" t="s">
        <v>22</v>
      </c>
      <c r="V122" s="233">
        <f t="shared" si="3"/>
        <v>0</v>
      </c>
      <c r="W122" s="233"/>
      <c r="X122" s="233"/>
      <c r="AE122" s="89"/>
      <c r="AF122" s="89"/>
      <c r="AG122" s="89"/>
      <c r="AH122" s="89"/>
      <c r="AI122" s="68"/>
      <c r="AJ122" s="68"/>
    </row>
    <row r="123" spans="2:36" ht="9.75" hidden="1" customHeight="1" outlineLevel="4" x14ac:dyDescent="0.3">
      <c r="B123" s="252"/>
      <c r="C123" s="252"/>
      <c r="D123" s="230">
        <f t="shared" si="0"/>
        <v>0</v>
      </c>
      <c r="E123" s="231"/>
      <c r="F123" s="231"/>
      <c r="G123" s="231"/>
      <c r="H123" s="231"/>
      <c r="I123" s="231"/>
      <c r="J123" s="231"/>
      <c r="K123" s="231"/>
      <c r="L123" s="231"/>
      <c r="M123" s="231"/>
      <c r="N123" s="231"/>
      <c r="O123" s="231"/>
      <c r="P123" s="231"/>
      <c r="Q123" s="231"/>
      <c r="R123" s="231"/>
      <c r="S123" s="231"/>
      <c r="T123" s="232"/>
      <c r="U123" s="72" t="s">
        <v>22</v>
      </c>
      <c r="V123" s="233">
        <f t="shared" si="3"/>
        <v>0</v>
      </c>
      <c r="W123" s="233"/>
      <c r="X123" s="233"/>
      <c r="AE123" s="89"/>
      <c r="AF123" s="89"/>
      <c r="AG123" s="89"/>
      <c r="AH123" s="89"/>
      <c r="AI123" s="68"/>
      <c r="AJ123" s="68"/>
    </row>
    <row r="124" spans="2:36" ht="9.75" hidden="1" customHeight="1" outlineLevel="4" x14ac:dyDescent="0.3">
      <c r="B124" s="252"/>
      <c r="C124" s="252"/>
      <c r="D124" s="230">
        <f t="shared" si="0"/>
        <v>0</v>
      </c>
      <c r="E124" s="231"/>
      <c r="F124" s="231"/>
      <c r="G124" s="231"/>
      <c r="H124" s="231"/>
      <c r="I124" s="231"/>
      <c r="J124" s="231"/>
      <c r="K124" s="231"/>
      <c r="L124" s="231"/>
      <c r="M124" s="231"/>
      <c r="N124" s="231"/>
      <c r="O124" s="231"/>
      <c r="P124" s="231"/>
      <c r="Q124" s="231"/>
      <c r="R124" s="231"/>
      <c r="S124" s="231"/>
      <c r="T124" s="232"/>
      <c r="U124" s="72" t="s">
        <v>22</v>
      </c>
      <c r="V124" s="233">
        <f t="shared" si="3"/>
        <v>0</v>
      </c>
      <c r="W124" s="233"/>
      <c r="X124" s="233"/>
      <c r="AE124" s="89"/>
      <c r="AF124" s="89"/>
      <c r="AG124" s="89"/>
      <c r="AH124" s="89"/>
      <c r="AI124" s="68"/>
      <c r="AJ124" s="68"/>
    </row>
    <row r="125" spans="2:36" ht="9.75" hidden="1" customHeight="1" outlineLevel="5" x14ac:dyDescent="0.3">
      <c r="B125" s="252"/>
      <c r="C125" s="252"/>
      <c r="D125" s="230">
        <f t="shared" si="0"/>
        <v>0</v>
      </c>
      <c r="E125" s="231"/>
      <c r="F125" s="231"/>
      <c r="G125" s="231"/>
      <c r="H125" s="231"/>
      <c r="I125" s="231"/>
      <c r="J125" s="231"/>
      <c r="K125" s="231"/>
      <c r="L125" s="231"/>
      <c r="M125" s="231"/>
      <c r="N125" s="231"/>
      <c r="O125" s="231"/>
      <c r="P125" s="231"/>
      <c r="Q125" s="231"/>
      <c r="R125" s="231"/>
      <c r="S125" s="231"/>
      <c r="T125" s="232"/>
      <c r="U125" s="72" t="s">
        <v>22</v>
      </c>
      <c r="V125" s="233">
        <f t="shared" si="3"/>
        <v>0</v>
      </c>
      <c r="W125" s="233"/>
      <c r="X125" s="233"/>
      <c r="AE125" s="89"/>
      <c r="AF125" s="89"/>
      <c r="AG125" s="89"/>
      <c r="AH125" s="89"/>
      <c r="AI125" s="68"/>
      <c r="AJ125" s="68"/>
    </row>
    <row r="126" spans="2:36" ht="9.75" hidden="1" customHeight="1" outlineLevel="5" x14ac:dyDescent="0.3">
      <c r="B126" s="252"/>
      <c r="C126" s="252"/>
      <c r="D126" s="230">
        <f t="shared" si="0"/>
        <v>0</v>
      </c>
      <c r="E126" s="231"/>
      <c r="F126" s="231"/>
      <c r="G126" s="231"/>
      <c r="H126" s="231"/>
      <c r="I126" s="231"/>
      <c r="J126" s="231"/>
      <c r="K126" s="231"/>
      <c r="L126" s="231"/>
      <c r="M126" s="231"/>
      <c r="N126" s="231"/>
      <c r="O126" s="231"/>
      <c r="P126" s="231"/>
      <c r="Q126" s="231"/>
      <c r="R126" s="231"/>
      <c r="S126" s="231"/>
      <c r="T126" s="232"/>
      <c r="U126" s="72" t="s">
        <v>22</v>
      </c>
      <c r="V126" s="233">
        <f t="shared" si="3"/>
        <v>0</v>
      </c>
      <c r="W126" s="233"/>
      <c r="X126" s="233"/>
      <c r="AE126" s="89"/>
      <c r="AF126" s="89"/>
      <c r="AG126" s="89"/>
      <c r="AH126" s="89"/>
      <c r="AI126" s="68"/>
      <c r="AJ126" s="68"/>
    </row>
    <row r="127" spans="2:36" ht="9.75" hidden="1" customHeight="1" outlineLevel="5" x14ac:dyDescent="0.3">
      <c r="B127" s="252"/>
      <c r="C127" s="252"/>
      <c r="D127" s="230">
        <f t="shared" si="0"/>
        <v>0</v>
      </c>
      <c r="E127" s="231"/>
      <c r="F127" s="231"/>
      <c r="G127" s="231"/>
      <c r="H127" s="231"/>
      <c r="I127" s="231"/>
      <c r="J127" s="231"/>
      <c r="K127" s="231"/>
      <c r="L127" s="231"/>
      <c r="M127" s="231"/>
      <c r="N127" s="231"/>
      <c r="O127" s="231"/>
      <c r="P127" s="231"/>
      <c r="Q127" s="231"/>
      <c r="R127" s="231"/>
      <c r="S127" s="231"/>
      <c r="T127" s="232"/>
      <c r="U127" s="72" t="s">
        <v>22</v>
      </c>
      <c r="V127" s="233">
        <f t="shared" si="3"/>
        <v>0</v>
      </c>
      <c r="W127" s="233"/>
      <c r="X127" s="233"/>
      <c r="AE127" s="89"/>
      <c r="AF127" s="89"/>
      <c r="AG127" s="89"/>
      <c r="AH127" s="89"/>
      <c r="AI127" s="68"/>
      <c r="AJ127" s="68"/>
    </row>
    <row r="128" spans="2:36" ht="9.75" hidden="1" customHeight="1" outlineLevel="5" x14ac:dyDescent="0.3">
      <c r="B128" s="252"/>
      <c r="C128" s="252"/>
      <c r="D128" s="230">
        <f t="shared" si="0"/>
        <v>0</v>
      </c>
      <c r="E128" s="231"/>
      <c r="F128" s="231"/>
      <c r="G128" s="231"/>
      <c r="H128" s="231"/>
      <c r="I128" s="231"/>
      <c r="J128" s="231"/>
      <c r="K128" s="231"/>
      <c r="L128" s="231"/>
      <c r="M128" s="231"/>
      <c r="N128" s="231"/>
      <c r="O128" s="231"/>
      <c r="P128" s="231"/>
      <c r="Q128" s="231"/>
      <c r="R128" s="231"/>
      <c r="S128" s="231"/>
      <c r="T128" s="232"/>
      <c r="U128" s="72" t="s">
        <v>22</v>
      </c>
      <c r="V128" s="233">
        <f t="shared" si="3"/>
        <v>0</v>
      </c>
      <c r="W128" s="233"/>
      <c r="X128" s="233"/>
      <c r="AE128" s="89"/>
      <c r="AF128" s="89"/>
      <c r="AG128" s="89"/>
      <c r="AH128" s="89"/>
      <c r="AI128" s="68"/>
      <c r="AJ128" s="68"/>
    </row>
    <row r="129" spans="2:36" ht="9.75" hidden="1" customHeight="1" outlineLevel="5" x14ac:dyDescent="0.3">
      <c r="B129" s="252"/>
      <c r="C129" s="252"/>
      <c r="D129" s="230">
        <f t="shared" si="0"/>
        <v>0</v>
      </c>
      <c r="E129" s="231"/>
      <c r="F129" s="231"/>
      <c r="G129" s="231"/>
      <c r="H129" s="231"/>
      <c r="I129" s="231"/>
      <c r="J129" s="231"/>
      <c r="K129" s="231"/>
      <c r="L129" s="231"/>
      <c r="M129" s="231"/>
      <c r="N129" s="231"/>
      <c r="O129" s="231"/>
      <c r="P129" s="231"/>
      <c r="Q129" s="231"/>
      <c r="R129" s="231"/>
      <c r="S129" s="231"/>
      <c r="T129" s="232"/>
      <c r="U129" s="72" t="s">
        <v>22</v>
      </c>
      <c r="V129" s="233">
        <f t="shared" si="3"/>
        <v>0</v>
      </c>
      <c r="W129" s="233"/>
      <c r="X129" s="233"/>
      <c r="AE129" s="89"/>
      <c r="AF129" s="89"/>
      <c r="AG129" s="89"/>
      <c r="AH129" s="89"/>
      <c r="AI129" s="68"/>
      <c r="AJ129" s="68"/>
    </row>
    <row r="130" spans="2:36" ht="9.75" hidden="1" customHeight="1" outlineLevel="5" x14ac:dyDescent="0.3">
      <c r="B130" s="252"/>
      <c r="C130" s="252"/>
      <c r="D130" s="230">
        <f t="shared" si="0"/>
        <v>0</v>
      </c>
      <c r="E130" s="231"/>
      <c r="F130" s="231"/>
      <c r="G130" s="231"/>
      <c r="H130" s="231"/>
      <c r="I130" s="231"/>
      <c r="J130" s="231"/>
      <c r="K130" s="231"/>
      <c r="L130" s="231"/>
      <c r="M130" s="231"/>
      <c r="N130" s="231"/>
      <c r="O130" s="231"/>
      <c r="P130" s="231"/>
      <c r="Q130" s="231"/>
      <c r="R130" s="231"/>
      <c r="S130" s="231"/>
      <c r="T130" s="232"/>
      <c r="U130" s="72" t="s">
        <v>22</v>
      </c>
      <c r="V130" s="233">
        <f t="shared" si="3"/>
        <v>0</v>
      </c>
      <c r="W130" s="233"/>
      <c r="X130" s="233"/>
      <c r="AE130" s="89"/>
      <c r="AF130" s="89"/>
      <c r="AG130" s="89"/>
      <c r="AH130" s="89"/>
      <c r="AI130" s="68"/>
      <c r="AJ130" s="68"/>
    </row>
    <row r="131" spans="2:36" ht="9.75" hidden="1" customHeight="1" outlineLevel="5" x14ac:dyDescent="0.3">
      <c r="B131" s="252"/>
      <c r="C131" s="252"/>
      <c r="D131" s="230">
        <f t="shared" si="0"/>
        <v>0</v>
      </c>
      <c r="E131" s="231"/>
      <c r="F131" s="231"/>
      <c r="G131" s="231"/>
      <c r="H131" s="231"/>
      <c r="I131" s="231"/>
      <c r="J131" s="231"/>
      <c r="K131" s="231"/>
      <c r="L131" s="231"/>
      <c r="M131" s="231"/>
      <c r="N131" s="231"/>
      <c r="O131" s="231"/>
      <c r="P131" s="231"/>
      <c r="Q131" s="231"/>
      <c r="R131" s="231"/>
      <c r="S131" s="231"/>
      <c r="T131" s="232"/>
      <c r="U131" s="72" t="s">
        <v>22</v>
      </c>
      <c r="V131" s="233">
        <f t="shared" si="3"/>
        <v>0</v>
      </c>
      <c r="W131" s="233"/>
      <c r="X131" s="233"/>
      <c r="AE131" s="89"/>
      <c r="AF131" s="89"/>
      <c r="AG131" s="89"/>
      <c r="AH131" s="89"/>
      <c r="AI131" s="68"/>
      <c r="AJ131" s="68"/>
    </row>
    <row r="132" spans="2:36" ht="9.75" hidden="1" customHeight="1" outlineLevel="5" x14ac:dyDescent="0.3">
      <c r="B132" s="252"/>
      <c r="C132" s="252"/>
      <c r="D132" s="230">
        <f t="shared" si="0"/>
        <v>0</v>
      </c>
      <c r="E132" s="231"/>
      <c r="F132" s="231"/>
      <c r="G132" s="231"/>
      <c r="H132" s="231"/>
      <c r="I132" s="231"/>
      <c r="J132" s="231"/>
      <c r="K132" s="231"/>
      <c r="L132" s="231"/>
      <c r="M132" s="231"/>
      <c r="N132" s="231"/>
      <c r="O132" s="231"/>
      <c r="P132" s="231"/>
      <c r="Q132" s="231"/>
      <c r="R132" s="231"/>
      <c r="S132" s="231"/>
      <c r="T132" s="232"/>
      <c r="U132" s="72" t="s">
        <v>22</v>
      </c>
      <c r="V132" s="233">
        <f t="shared" si="3"/>
        <v>0</v>
      </c>
      <c r="W132" s="233"/>
      <c r="X132" s="233"/>
      <c r="AE132" s="89"/>
      <c r="AF132" s="89"/>
      <c r="AG132" s="89"/>
      <c r="AH132" s="89"/>
      <c r="AI132" s="68"/>
      <c r="AJ132" s="68"/>
    </row>
    <row r="133" spans="2:36" ht="9.75" hidden="1" customHeight="1" outlineLevel="5" collapsed="1" x14ac:dyDescent="0.3">
      <c r="B133" s="252"/>
      <c r="C133" s="252"/>
      <c r="D133" s="230">
        <f t="shared" si="0"/>
        <v>0</v>
      </c>
      <c r="E133" s="231"/>
      <c r="F133" s="231"/>
      <c r="G133" s="231"/>
      <c r="H133" s="231"/>
      <c r="I133" s="231"/>
      <c r="J133" s="231"/>
      <c r="K133" s="231"/>
      <c r="L133" s="231"/>
      <c r="M133" s="231"/>
      <c r="N133" s="231"/>
      <c r="O133" s="231"/>
      <c r="P133" s="231"/>
      <c r="Q133" s="231"/>
      <c r="R133" s="231"/>
      <c r="S133" s="231"/>
      <c r="T133" s="232"/>
      <c r="U133" s="72" t="s">
        <v>22</v>
      </c>
      <c r="V133" s="233">
        <f t="shared" si="3"/>
        <v>0</v>
      </c>
      <c r="W133" s="233"/>
      <c r="X133" s="233"/>
      <c r="AE133" s="89"/>
      <c r="AF133" s="89"/>
      <c r="AG133" s="89"/>
      <c r="AH133" s="89"/>
      <c r="AI133" s="68"/>
      <c r="AJ133" s="68"/>
    </row>
    <row r="134" spans="2:36" ht="9.75" hidden="1" customHeight="1" outlineLevel="5" x14ac:dyDescent="0.3">
      <c r="B134" s="252"/>
      <c r="C134" s="252"/>
      <c r="D134" s="230">
        <f t="shared" si="0"/>
        <v>0</v>
      </c>
      <c r="E134" s="231"/>
      <c r="F134" s="231"/>
      <c r="G134" s="231"/>
      <c r="H134" s="231"/>
      <c r="I134" s="231"/>
      <c r="J134" s="231"/>
      <c r="K134" s="231"/>
      <c r="L134" s="231"/>
      <c r="M134" s="231"/>
      <c r="N134" s="231"/>
      <c r="O134" s="231"/>
      <c r="P134" s="231"/>
      <c r="Q134" s="231"/>
      <c r="R134" s="231"/>
      <c r="S134" s="231"/>
      <c r="T134" s="232"/>
      <c r="U134" s="72" t="s">
        <v>22</v>
      </c>
      <c r="V134" s="233">
        <f t="shared" ref="V134:V269" si="4">AH134</f>
        <v>0</v>
      </c>
      <c r="W134" s="233"/>
      <c r="X134" s="233"/>
      <c r="AE134" s="88"/>
      <c r="AF134" s="88"/>
      <c r="AG134" s="88"/>
      <c r="AH134" s="88"/>
      <c r="AI134" s="68"/>
      <c r="AJ134" s="68"/>
    </row>
    <row r="135" spans="2:36" ht="9.75" hidden="1" customHeight="1" outlineLevel="5" x14ac:dyDescent="0.3">
      <c r="B135" s="252"/>
      <c r="C135" s="252"/>
      <c r="D135" s="230">
        <f t="shared" si="0"/>
        <v>0</v>
      </c>
      <c r="E135" s="231"/>
      <c r="F135" s="231"/>
      <c r="G135" s="231"/>
      <c r="H135" s="231"/>
      <c r="I135" s="231"/>
      <c r="J135" s="231"/>
      <c r="K135" s="231"/>
      <c r="L135" s="231"/>
      <c r="M135" s="231"/>
      <c r="N135" s="231"/>
      <c r="O135" s="231"/>
      <c r="P135" s="231"/>
      <c r="Q135" s="231"/>
      <c r="R135" s="231"/>
      <c r="S135" s="231"/>
      <c r="T135" s="232"/>
      <c r="U135" s="72" t="s">
        <v>22</v>
      </c>
      <c r="V135" s="233">
        <f t="shared" si="4"/>
        <v>0</v>
      </c>
      <c r="W135" s="233"/>
      <c r="X135" s="233"/>
      <c r="AE135" s="88"/>
      <c r="AF135" s="88"/>
      <c r="AG135" s="88"/>
      <c r="AH135" s="88"/>
      <c r="AI135" s="68"/>
      <c r="AJ135" s="68"/>
    </row>
    <row r="136" spans="2:36" ht="9.75" hidden="1" customHeight="1" outlineLevel="5" x14ac:dyDescent="0.3">
      <c r="B136" s="252"/>
      <c r="C136" s="252"/>
      <c r="D136" s="230">
        <f t="shared" si="0"/>
        <v>0</v>
      </c>
      <c r="E136" s="231"/>
      <c r="F136" s="231"/>
      <c r="G136" s="231"/>
      <c r="H136" s="231"/>
      <c r="I136" s="231"/>
      <c r="J136" s="231"/>
      <c r="K136" s="231"/>
      <c r="L136" s="231"/>
      <c r="M136" s="231"/>
      <c r="N136" s="231"/>
      <c r="O136" s="231"/>
      <c r="P136" s="231"/>
      <c r="Q136" s="231"/>
      <c r="R136" s="231"/>
      <c r="S136" s="231"/>
      <c r="T136" s="232"/>
      <c r="U136" s="72" t="s">
        <v>22</v>
      </c>
      <c r="V136" s="233">
        <f t="shared" si="4"/>
        <v>0</v>
      </c>
      <c r="W136" s="233"/>
      <c r="X136" s="233"/>
      <c r="AE136" s="88"/>
      <c r="AF136" s="88"/>
      <c r="AG136" s="88"/>
      <c r="AH136" s="88"/>
      <c r="AI136" s="68"/>
      <c r="AJ136" s="68"/>
    </row>
    <row r="137" spans="2:36" ht="9.75" hidden="1" customHeight="1" outlineLevel="5" x14ac:dyDescent="0.3">
      <c r="B137" s="252"/>
      <c r="C137" s="252"/>
      <c r="D137" s="230">
        <f t="shared" si="0"/>
        <v>0</v>
      </c>
      <c r="E137" s="231"/>
      <c r="F137" s="231"/>
      <c r="G137" s="231"/>
      <c r="H137" s="231"/>
      <c r="I137" s="231"/>
      <c r="J137" s="231"/>
      <c r="K137" s="231"/>
      <c r="L137" s="231"/>
      <c r="M137" s="231"/>
      <c r="N137" s="231"/>
      <c r="O137" s="231"/>
      <c r="P137" s="231"/>
      <c r="Q137" s="231"/>
      <c r="R137" s="231"/>
      <c r="S137" s="231"/>
      <c r="T137" s="232"/>
      <c r="U137" s="72" t="s">
        <v>22</v>
      </c>
      <c r="V137" s="233">
        <f t="shared" si="4"/>
        <v>0</v>
      </c>
      <c r="W137" s="233"/>
      <c r="X137" s="233"/>
      <c r="AE137" s="88"/>
      <c r="AF137" s="88"/>
      <c r="AG137" s="88"/>
      <c r="AH137" s="88"/>
      <c r="AI137" s="68"/>
      <c r="AJ137" s="68"/>
    </row>
    <row r="138" spans="2:36" ht="9.75" hidden="1" customHeight="1" outlineLevel="5" x14ac:dyDescent="0.3">
      <c r="B138" s="252"/>
      <c r="C138" s="252"/>
      <c r="D138" s="230">
        <f t="shared" si="0"/>
        <v>0</v>
      </c>
      <c r="E138" s="231"/>
      <c r="F138" s="231"/>
      <c r="G138" s="231"/>
      <c r="H138" s="231"/>
      <c r="I138" s="231"/>
      <c r="J138" s="231"/>
      <c r="K138" s="231"/>
      <c r="L138" s="231"/>
      <c r="M138" s="231"/>
      <c r="N138" s="231"/>
      <c r="O138" s="231"/>
      <c r="P138" s="231"/>
      <c r="Q138" s="231"/>
      <c r="R138" s="231"/>
      <c r="S138" s="231"/>
      <c r="T138" s="232"/>
      <c r="U138" s="72" t="s">
        <v>22</v>
      </c>
      <c r="V138" s="233">
        <f t="shared" si="4"/>
        <v>0</v>
      </c>
      <c r="W138" s="233"/>
      <c r="X138" s="233"/>
      <c r="AE138" s="88"/>
      <c r="AF138" s="88"/>
      <c r="AG138" s="88"/>
      <c r="AH138" s="88"/>
      <c r="AI138" s="68"/>
      <c r="AJ138" s="68"/>
    </row>
    <row r="139" spans="2:36" ht="9.75" hidden="1" customHeight="1" outlineLevel="5" x14ac:dyDescent="0.3">
      <c r="B139" s="252"/>
      <c r="C139" s="252"/>
      <c r="D139" s="230">
        <f t="shared" si="0"/>
        <v>0</v>
      </c>
      <c r="E139" s="231"/>
      <c r="F139" s="231"/>
      <c r="G139" s="231"/>
      <c r="H139" s="231"/>
      <c r="I139" s="231"/>
      <c r="J139" s="231"/>
      <c r="K139" s="231"/>
      <c r="L139" s="231"/>
      <c r="M139" s="231"/>
      <c r="N139" s="231"/>
      <c r="O139" s="231"/>
      <c r="P139" s="231"/>
      <c r="Q139" s="231"/>
      <c r="R139" s="231"/>
      <c r="S139" s="231"/>
      <c r="T139" s="232"/>
      <c r="U139" s="72" t="s">
        <v>22</v>
      </c>
      <c r="V139" s="233">
        <f t="shared" si="4"/>
        <v>0</v>
      </c>
      <c r="W139" s="233"/>
      <c r="X139" s="233"/>
      <c r="AE139" s="88"/>
      <c r="AF139" s="88"/>
      <c r="AG139" s="88"/>
      <c r="AH139" s="88"/>
      <c r="AI139" s="68"/>
      <c r="AJ139" s="68"/>
    </row>
    <row r="140" spans="2:36" ht="9.75" hidden="1" customHeight="1" outlineLevel="5" x14ac:dyDescent="0.3">
      <c r="B140" s="252"/>
      <c r="C140" s="252"/>
      <c r="D140" s="230">
        <f t="shared" si="0"/>
        <v>0</v>
      </c>
      <c r="E140" s="231"/>
      <c r="F140" s="231"/>
      <c r="G140" s="231"/>
      <c r="H140" s="231"/>
      <c r="I140" s="231"/>
      <c r="J140" s="231"/>
      <c r="K140" s="231"/>
      <c r="L140" s="231"/>
      <c r="M140" s="231"/>
      <c r="N140" s="231"/>
      <c r="O140" s="231"/>
      <c r="P140" s="231"/>
      <c r="Q140" s="231"/>
      <c r="R140" s="231"/>
      <c r="S140" s="231"/>
      <c r="T140" s="232"/>
      <c r="U140" s="72" t="s">
        <v>22</v>
      </c>
      <c r="V140" s="233">
        <f t="shared" si="4"/>
        <v>0</v>
      </c>
      <c r="W140" s="233"/>
      <c r="X140" s="233"/>
      <c r="AE140" s="88"/>
      <c r="AF140" s="88"/>
      <c r="AG140" s="88"/>
      <c r="AH140" s="88"/>
      <c r="AI140" s="68"/>
      <c r="AJ140" s="68"/>
    </row>
    <row r="141" spans="2:36" ht="9.75" hidden="1" customHeight="1" outlineLevel="5" x14ac:dyDescent="0.3">
      <c r="B141" s="252"/>
      <c r="C141" s="252"/>
      <c r="D141" s="230">
        <f t="shared" si="0"/>
        <v>0</v>
      </c>
      <c r="E141" s="231"/>
      <c r="F141" s="231"/>
      <c r="G141" s="231"/>
      <c r="H141" s="231"/>
      <c r="I141" s="231"/>
      <c r="J141" s="231"/>
      <c r="K141" s="231"/>
      <c r="L141" s="231"/>
      <c r="M141" s="231"/>
      <c r="N141" s="231"/>
      <c r="O141" s="231"/>
      <c r="P141" s="231"/>
      <c r="Q141" s="231"/>
      <c r="R141" s="231"/>
      <c r="S141" s="231"/>
      <c r="T141" s="232"/>
      <c r="U141" s="72" t="s">
        <v>22</v>
      </c>
      <c r="V141" s="233">
        <f t="shared" si="4"/>
        <v>0</v>
      </c>
      <c r="W141" s="233"/>
      <c r="X141" s="233"/>
      <c r="AE141" s="88"/>
      <c r="AF141" s="88"/>
      <c r="AG141" s="88"/>
      <c r="AH141" s="88"/>
      <c r="AI141" s="68"/>
      <c r="AJ141" s="68"/>
    </row>
    <row r="142" spans="2:36" ht="9.75" hidden="1" customHeight="1" outlineLevel="5" x14ac:dyDescent="0.3">
      <c r="B142" s="252"/>
      <c r="C142" s="252"/>
      <c r="D142" s="230">
        <f t="shared" si="0"/>
        <v>0</v>
      </c>
      <c r="E142" s="231"/>
      <c r="F142" s="231"/>
      <c r="G142" s="231"/>
      <c r="H142" s="231"/>
      <c r="I142" s="231"/>
      <c r="J142" s="231"/>
      <c r="K142" s="231"/>
      <c r="L142" s="231"/>
      <c r="M142" s="231"/>
      <c r="N142" s="231"/>
      <c r="O142" s="231"/>
      <c r="P142" s="231"/>
      <c r="Q142" s="231"/>
      <c r="R142" s="231"/>
      <c r="S142" s="231"/>
      <c r="T142" s="232"/>
      <c r="U142" s="72" t="s">
        <v>22</v>
      </c>
      <c r="V142" s="233">
        <f t="shared" si="4"/>
        <v>0</v>
      </c>
      <c r="W142" s="233"/>
      <c r="X142" s="233"/>
      <c r="AE142" s="88"/>
      <c r="AF142" s="88"/>
      <c r="AG142" s="88"/>
      <c r="AH142" s="88"/>
      <c r="AI142" s="68"/>
      <c r="AJ142" s="68"/>
    </row>
    <row r="143" spans="2:36" ht="9.75" hidden="1" customHeight="1" outlineLevel="5" x14ac:dyDescent="0.3">
      <c r="B143" s="252"/>
      <c r="C143" s="252"/>
      <c r="D143" s="230">
        <f t="shared" si="0"/>
        <v>0</v>
      </c>
      <c r="E143" s="231"/>
      <c r="F143" s="231"/>
      <c r="G143" s="231"/>
      <c r="H143" s="231"/>
      <c r="I143" s="231"/>
      <c r="J143" s="231"/>
      <c r="K143" s="231"/>
      <c r="L143" s="231"/>
      <c r="M143" s="231"/>
      <c r="N143" s="231"/>
      <c r="O143" s="231"/>
      <c r="P143" s="231"/>
      <c r="Q143" s="231"/>
      <c r="R143" s="231"/>
      <c r="S143" s="231"/>
      <c r="T143" s="232"/>
      <c r="U143" s="72" t="s">
        <v>22</v>
      </c>
      <c r="V143" s="233">
        <f t="shared" si="4"/>
        <v>0</v>
      </c>
      <c r="W143" s="233"/>
      <c r="X143" s="233"/>
      <c r="AE143" s="88"/>
      <c r="AF143" s="88"/>
      <c r="AG143" s="88"/>
      <c r="AH143" s="88"/>
      <c r="AI143" s="68"/>
      <c r="AJ143" s="68"/>
    </row>
    <row r="144" spans="2:36" ht="9.75" hidden="1" customHeight="1" outlineLevel="5" x14ac:dyDescent="0.3">
      <c r="B144" s="252"/>
      <c r="C144" s="252"/>
      <c r="D144" s="230">
        <f t="shared" si="0"/>
        <v>0</v>
      </c>
      <c r="E144" s="231"/>
      <c r="F144" s="231"/>
      <c r="G144" s="231"/>
      <c r="H144" s="231"/>
      <c r="I144" s="231"/>
      <c r="J144" s="231"/>
      <c r="K144" s="231"/>
      <c r="L144" s="231"/>
      <c r="M144" s="231"/>
      <c r="N144" s="231"/>
      <c r="O144" s="231"/>
      <c r="P144" s="231"/>
      <c r="Q144" s="231"/>
      <c r="R144" s="231"/>
      <c r="S144" s="231"/>
      <c r="T144" s="232"/>
      <c r="U144" s="72" t="s">
        <v>22</v>
      </c>
      <c r="V144" s="233">
        <f t="shared" si="4"/>
        <v>0</v>
      </c>
      <c r="W144" s="233"/>
      <c r="X144" s="233"/>
      <c r="AE144" s="88"/>
      <c r="AF144" s="88"/>
      <c r="AG144" s="88"/>
      <c r="AH144" s="88"/>
      <c r="AI144" s="68"/>
      <c r="AJ144" s="68"/>
    </row>
    <row r="145" spans="2:36" ht="9.75" hidden="1" customHeight="1" outlineLevel="5" x14ac:dyDescent="0.3">
      <c r="B145" s="252"/>
      <c r="C145" s="252"/>
      <c r="D145" s="230">
        <f t="shared" si="0"/>
        <v>0</v>
      </c>
      <c r="E145" s="231"/>
      <c r="F145" s="231"/>
      <c r="G145" s="231"/>
      <c r="H145" s="231"/>
      <c r="I145" s="231"/>
      <c r="J145" s="231"/>
      <c r="K145" s="231"/>
      <c r="L145" s="231"/>
      <c r="M145" s="231"/>
      <c r="N145" s="231"/>
      <c r="O145" s="231"/>
      <c r="P145" s="231"/>
      <c r="Q145" s="231"/>
      <c r="R145" s="231"/>
      <c r="S145" s="231"/>
      <c r="T145" s="232"/>
      <c r="U145" s="72" t="s">
        <v>22</v>
      </c>
      <c r="V145" s="233">
        <f t="shared" si="4"/>
        <v>0</v>
      </c>
      <c r="W145" s="233"/>
      <c r="X145" s="233"/>
      <c r="AE145" s="88"/>
      <c r="AF145" s="88"/>
      <c r="AG145" s="88"/>
      <c r="AH145" s="88"/>
      <c r="AI145" s="68"/>
      <c r="AJ145" s="68"/>
    </row>
    <row r="146" spans="2:36" ht="9.75" hidden="1" customHeight="1" outlineLevel="5" x14ac:dyDescent="0.3">
      <c r="B146" s="252"/>
      <c r="C146" s="252"/>
      <c r="D146" s="230">
        <f t="shared" si="0"/>
        <v>0</v>
      </c>
      <c r="E146" s="231"/>
      <c r="F146" s="231"/>
      <c r="G146" s="231"/>
      <c r="H146" s="231"/>
      <c r="I146" s="231"/>
      <c r="J146" s="231"/>
      <c r="K146" s="231"/>
      <c r="L146" s="231"/>
      <c r="M146" s="231"/>
      <c r="N146" s="231"/>
      <c r="O146" s="231"/>
      <c r="P146" s="231"/>
      <c r="Q146" s="231"/>
      <c r="R146" s="231"/>
      <c r="S146" s="231"/>
      <c r="T146" s="232"/>
      <c r="U146" s="72" t="s">
        <v>22</v>
      </c>
      <c r="V146" s="233">
        <f t="shared" si="4"/>
        <v>0</v>
      </c>
      <c r="W146" s="233"/>
      <c r="X146" s="233"/>
      <c r="AE146" s="88"/>
      <c r="AF146" s="88"/>
      <c r="AG146" s="88"/>
      <c r="AH146" s="88"/>
      <c r="AI146" s="68"/>
      <c r="AJ146" s="68"/>
    </row>
    <row r="147" spans="2:36" ht="9.75" hidden="1" customHeight="1" outlineLevel="5" x14ac:dyDescent="0.3">
      <c r="B147" s="252"/>
      <c r="C147" s="252"/>
      <c r="D147" s="230">
        <f t="shared" si="0"/>
        <v>0</v>
      </c>
      <c r="E147" s="231"/>
      <c r="F147" s="231"/>
      <c r="G147" s="231"/>
      <c r="H147" s="231"/>
      <c r="I147" s="231"/>
      <c r="J147" s="231"/>
      <c r="K147" s="231"/>
      <c r="L147" s="231"/>
      <c r="M147" s="231"/>
      <c r="N147" s="231"/>
      <c r="O147" s="231"/>
      <c r="P147" s="231"/>
      <c r="Q147" s="231"/>
      <c r="R147" s="231"/>
      <c r="S147" s="231"/>
      <c r="T147" s="232"/>
      <c r="U147" s="72" t="s">
        <v>22</v>
      </c>
      <c r="V147" s="233">
        <f t="shared" si="4"/>
        <v>0</v>
      </c>
      <c r="W147" s="233"/>
      <c r="X147" s="233"/>
      <c r="AE147" s="88"/>
      <c r="AF147" s="88"/>
      <c r="AG147" s="88"/>
      <c r="AH147" s="88"/>
      <c r="AI147" s="68"/>
      <c r="AJ147" s="68"/>
    </row>
    <row r="148" spans="2:36" ht="9.75" hidden="1" customHeight="1" outlineLevel="5" x14ac:dyDescent="0.3">
      <c r="B148" s="252"/>
      <c r="C148" s="252"/>
      <c r="D148" s="230">
        <f t="shared" si="0"/>
        <v>0</v>
      </c>
      <c r="E148" s="231"/>
      <c r="F148" s="231"/>
      <c r="G148" s="231"/>
      <c r="H148" s="231"/>
      <c r="I148" s="231"/>
      <c r="J148" s="231"/>
      <c r="K148" s="231"/>
      <c r="L148" s="231"/>
      <c r="M148" s="231"/>
      <c r="N148" s="231"/>
      <c r="O148" s="231"/>
      <c r="P148" s="231"/>
      <c r="Q148" s="231"/>
      <c r="R148" s="231"/>
      <c r="S148" s="231"/>
      <c r="T148" s="232"/>
      <c r="U148" s="72" t="s">
        <v>22</v>
      </c>
      <c r="V148" s="233">
        <f t="shared" si="4"/>
        <v>0</v>
      </c>
      <c r="W148" s="233"/>
      <c r="X148" s="233"/>
      <c r="AE148" s="88"/>
      <c r="AF148" s="88"/>
      <c r="AG148" s="88"/>
      <c r="AH148" s="88"/>
      <c r="AI148" s="68"/>
      <c r="AJ148" s="68"/>
    </row>
    <row r="149" spans="2:36" ht="9.75" hidden="1" customHeight="1" outlineLevel="5" x14ac:dyDescent="0.3">
      <c r="B149" s="252"/>
      <c r="C149" s="252"/>
      <c r="D149" s="230">
        <f t="shared" si="0"/>
        <v>0</v>
      </c>
      <c r="E149" s="231"/>
      <c r="F149" s="231"/>
      <c r="G149" s="231"/>
      <c r="H149" s="231"/>
      <c r="I149" s="231"/>
      <c r="J149" s="231"/>
      <c r="K149" s="231"/>
      <c r="L149" s="231"/>
      <c r="M149" s="231"/>
      <c r="N149" s="231"/>
      <c r="O149" s="231"/>
      <c r="P149" s="231"/>
      <c r="Q149" s="231"/>
      <c r="R149" s="231"/>
      <c r="S149" s="231"/>
      <c r="T149" s="232"/>
      <c r="U149" s="72" t="s">
        <v>22</v>
      </c>
      <c r="V149" s="233">
        <f t="shared" si="4"/>
        <v>0</v>
      </c>
      <c r="W149" s="233"/>
      <c r="X149" s="233"/>
      <c r="AE149" s="88"/>
      <c r="AF149" s="88"/>
      <c r="AG149" s="88"/>
      <c r="AH149" s="88"/>
      <c r="AI149" s="68"/>
      <c r="AJ149" s="68"/>
    </row>
    <row r="150" spans="2:36" ht="9.75" hidden="1" customHeight="1" outlineLevel="5" x14ac:dyDescent="0.3">
      <c r="B150" s="252"/>
      <c r="C150" s="252"/>
      <c r="D150" s="230">
        <f t="shared" si="0"/>
        <v>0</v>
      </c>
      <c r="E150" s="231"/>
      <c r="F150" s="231"/>
      <c r="G150" s="231"/>
      <c r="H150" s="231"/>
      <c r="I150" s="231"/>
      <c r="J150" s="231"/>
      <c r="K150" s="231"/>
      <c r="L150" s="231"/>
      <c r="M150" s="231"/>
      <c r="N150" s="231"/>
      <c r="O150" s="231"/>
      <c r="P150" s="231"/>
      <c r="Q150" s="231"/>
      <c r="R150" s="231"/>
      <c r="S150" s="231"/>
      <c r="T150" s="232"/>
      <c r="U150" s="72" t="s">
        <v>22</v>
      </c>
      <c r="V150" s="233">
        <f t="shared" si="4"/>
        <v>0</v>
      </c>
      <c r="W150" s="233"/>
      <c r="X150" s="233"/>
      <c r="AE150" s="88"/>
      <c r="AF150" s="88"/>
      <c r="AG150" s="88"/>
      <c r="AH150" s="88"/>
      <c r="AI150" s="68"/>
      <c r="AJ150" s="68"/>
    </row>
    <row r="151" spans="2:36" ht="9.75" hidden="1" customHeight="1" outlineLevel="5" x14ac:dyDescent="0.3">
      <c r="B151" s="252"/>
      <c r="C151" s="252"/>
      <c r="D151" s="230">
        <f t="shared" si="0"/>
        <v>0</v>
      </c>
      <c r="E151" s="231"/>
      <c r="F151" s="231"/>
      <c r="G151" s="231"/>
      <c r="H151" s="231"/>
      <c r="I151" s="231"/>
      <c r="J151" s="231"/>
      <c r="K151" s="231"/>
      <c r="L151" s="231"/>
      <c r="M151" s="231"/>
      <c r="N151" s="231"/>
      <c r="O151" s="231"/>
      <c r="P151" s="231"/>
      <c r="Q151" s="231"/>
      <c r="R151" s="231"/>
      <c r="S151" s="231"/>
      <c r="T151" s="232"/>
      <c r="U151" s="72" t="s">
        <v>22</v>
      </c>
      <c r="V151" s="233">
        <f t="shared" si="4"/>
        <v>0</v>
      </c>
      <c r="W151" s="233"/>
      <c r="X151" s="233"/>
      <c r="AE151" s="88"/>
      <c r="AF151" s="88"/>
      <c r="AG151" s="88"/>
      <c r="AH151" s="88"/>
      <c r="AI151" s="68"/>
      <c r="AJ151" s="68"/>
    </row>
    <row r="152" spans="2:36" ht="9.75" hidden="1" customHeight="1" outlineLevel="5" x14ac:dyDescent="0.3">
      <c r="B152" s="252"/>
      <c r="C152" s="252"/>
      <c r="D152" s="230">
        <f t="shared" si="0"/>
        <v>0</v>
      </c>
      <c r="E152" s="231"/>
      <c r="F152" s="231"/>
      <c r="G152" s="231"/>
      <c r="H152" s="231"/>
      <c r="I152" s="231"/>
      <c r="J152" s="231"/>
      <c r="K152" s="231"/>
      <c r="L152" s="231"/>
      <c r="M152" s="231"/>
      <c r="N152" s="231"/>
      <c r="O152" s="231"/>
      <c r="P152" s="231"/>
      <c r="Q152" s="231"/>
      <c r="R152" s="231"/>
      <c r="S152" s="231"/>
      <c r="T152" s="232"/>
      <c r="U152" s="72" t="s">
        <v>22</v>
      </c>
      <c r="V152" s="233">
        <f t="shared" si="4"/>
        <v>0</v>
      </c>
      <c r="W152" s="233"/>
      <c r="X152" s="233"/>
      <c r="AE152" s="88"/>
      <c r="AF152" s="88"/>
      <c r="AG152" s="88"/>
      <c r="AH152" s="88"/>
      <c r="AI152" s="68"/>
      <c r="AJ152" s="68"/>
    </row>
    <row r="153" spans="2:36" ht="9.75" hidden="1" customHeight="1" outlineLevel="5" x14ac:dyDescent="0.3">
      <c r="B153" s="252"/>
      <c r="C153" s="252"/>
      <c r="D153" s="230">
        <f t="shared" si="0"/>
        <v>0</v>
      </c>
      <c r="E153" s="231"/>
      <c r="F153" s="231"/>
      <c r="G153" s="231"/>
      <c r="H153" s="231"/>
      <c r="I153" s="231"/>
      <c r="J153" s="231"/>
      <c r="K153" s="231"/>
      <c r="L153" s="231"/>
      <c r="M153" s="231"/>
      <c r="N153" s="231"/>
      <c r="O153" s="231"/>
      <c r="P153" s="231"/>
      <c r="Q153" s="231"/>
      <c r="R153" s="231"/>
      <c r="S153" s="231"/>
      <c r="T153" s="232"/>
      <c r="U153" s="72" t="s">
        <v>22</v>
      </c>
      <c r="V153" s="233">
        <f t="shared" si="4"/>
        <v>0</v>
      </c>
      <c r="W153" s="233"/>
      <c r="X153" s="233"/>
      <c r="AE153" s="88"/>
      <c r="AF153" s="88"/>
      <c r="AG153" s="88"/>
      <c r="AH153" s="88"/>
      <c r="AI153" s="68"/>
      <c r="AJ153" s="68"/>
    </row>
    <row r="154" spans="2:36" ht="9.75" hidden="1" customHeight="1" outlineLevel="5" x14ac:dyDescent="0.3">
      <c r="B154" s="252"/>
      <c r="C154" s="252"/>
      <c r="D154" s="230">
        <f t="shared" si="0"/>
        <v>0</v>
      </c>
      <c r="E154" s="231"/>
      <c r="F154" s="231"/>
      <c r="G154" s="231"/>
      <c r="H154" s="231"/>
      <c r="I154" s="231"/>
      <c r="J154" s="231"/>
      <c r="K154" s="231"/>
      <c r="L154" s="231"/>
      <c r="M154" s="231"/>
      <c r="N154" s="231"/>
      <c r="O154" s="231"/>
      <c r="P154" s="231"/>
      <c r="Q154" s="231"/>
      <c r="R154" s="231"/>
      <c r="S154" s="231"/>
      <c r="T154" s="232"/>
      <c r="U154" s="72" t="s">
        <v>22</v>
      </c>
      <c r="V154" s="233">
        <f t="shared" si="4"/>
        <v>0</v>
      </c>
      <c r="W154" s="233"/>
      <c r="X154" s="233"/>
      <c r="AE154" s="88"/>
      <c r="AF154" s="88"/>
      <c r="AG154" s="88"/>
      <c r="AH154" s="88"/>
      <c r="AI154" s="68"/>
      <c r="AJ154" s="68"/>
    </row>
    <row r="155" spans="2:36" ht="9.75" hidden="1" customHeight="1" outlineLevel="5" x14ac:dyDescent="0.3">
      <c r="B155" s="252"/>
      <c r="C155" s="252"/>
      <c r="D155" s="230">
        <f t="shared" si="0"/>
        <v>0</v>
      </c>
      <c r="E155" s="231"/>
      <c r="F155" s="231"/>
      <c r="G155" s="231"/>
      <c r="H155" s="231"/>
      <c r="I155" s="231"/>
      <c r="J155" s="231"/>
      <c r="K155" s="231"/>
      <c r="L155" s="231"/>
      <c r="M155" s="231"/>
      <c r="N155" s="231"/>
      <c r="O155" s="231"/>
      <c r="P155" s="231"/>
      <c r="Q155" s="231"/>
      <c r="R155" s="231"/>
      <c r="S155" s="231"/>
      <c r="T155" s="232"/>
      <c r="U155" s="72" t="s">
        <v>22</v>
      </c>
      <c r="V155" s="233">
        <f t="shared" si="4"/>
        <v>0</v>
      </c>
      <c r="W155" s="233"/>
      <c r="X155" s="233"/>
      <c r="AE155" s="88"/>
      <c r="AF155" s="88"/>
      <c r="AG155" s="88"/>
      <c r="AH155" s="88"/>
      <c r="AI155" s="68"/>
      <c r="AJ155" s="68"/>
    </row>
    <row r="156" spans="2:36" ht="9.75" hidden="1" customHeight="1" outlineLevel="5" x14ac:dyDescent="0.3">
      <c r="B156" s="252"/>
      <c r="C156" s="252"/>
      <c r="D156" s="230">
        <f t="shared" si="0"/>
        <v>0</v>
      </c>
      <c r="E156" s="231"/>
      <c r="F156" s="231"/>
      <c r="G156" s="231"/>
      <c r="H156" s="231"/>
      <c r="I156" s="231"/>
      <c r="J156" s="231"/>
      <c r="K156" s="231"/>
      <c r="L156" s="231"/>
      <c r="M156" s="231"/>
      <c r="N156" s="231"/>
      <c r="O156" s="231"/>
      <c r="P156" s="231"/>
      <c r="Q156" s="231"/>
      <c r="R156" s="231"/>
      <c r="S156" s="231"/>
      <c r="T156" s="232"/>
      <c r="U156" s="72" t="s">
        <v>22</v>
      </c>
      <c r="V156" s="233">
        <f t="shared" si="4"/>
        <v>0</v>
      </c>
      <c r="W156" s="233"/>
      <c r="X156" s="233"/>
      <c r="AE156" s="88"/>
      <c r="AF156" s="88"/>
      <c r="AG156" s="88"/>
      <c r="AH156" s="88"/>
      <c r="AI156" s="68"/>
      <c r="AJ156" s="68"/>
    </row>
    <row r="157" spans="2:36" ht="9.75" hidden="1" customHeight="1" outlineLevel="5" x14ac:dyDescent="0.3">
      <c r="B157" s="252"/>
      <c r="C157" s="252"/>
      <c r="D157" s="230">
        <f t="shared" si="0"/>
        <v>0</v>
      </c>
      <c r="E157" s="231"/>
      <c r="F157" s="231"/>
      <c r="G157" s="231"/>
      <c r="H157" s="231"/>
      <c r="I157" s="231"/>
      <c r="J157" s="231"/>
      <c r="K157" s="231"/>
      <c r="L157" s="231"/>
      <c r="M157" s="231"/>
      <c r="N157" s="231"/>
      <c r="O157" s="231"/>
      <c r="P157" s="231"/>
      <c r="Q157" s="231"/>
      <c r="R157" s="231"/>
      <c r="S157" s="231"/>
      <c r="T157" s="232"/>
      <c r="U157" s="72" t="s">
        <v>22</v>
      </c>
      <c r="V157" s="233">
        <f t="shared" si="4"/>
        <v>0</v>
      </c>
      <c r="W157" s="233"/>
      <c r="X157" s="233"/>
      <c r="AE157" s="88"/>
      <c r="AF157" s="88"/>
      <c r="AG157" s="88"/>
      <c r="AH157" s="88"/>
      <c r="AI157" s="68"/>
      <c r="AJ157" s="68"/>
    </row>
    <row r="158" spans="2:36" ht="9.75" hidden="1" customHeight="1" outlineLevel="5" x14ac:dyDescent="0.3">
      <c r="B158" s="252"/>
      <c r="C158" s="252"/>
      <c r="D158" s="230">
        <f t="shared" si="0"/>
        <v>0</v>
      </c>
      <c r="E158" s="231"/>
      <c r="F158" s="231"/>
      <c r="G158" s="231"/>
      <c r="H158" s="231"/>
      <c r="I158" s="231"/>
      <c r="J158" s="231"/>
      <c r="K158" s="231"/>
      <c r="L158" s="231"/>
      <c r="M158" s="231"/>
      <c r="N158" s="231"/>
      <c r="O158" s="231"/>
      <c r="P158" s="231"/>
      <c r="Q158" s="231"/>
      <c r="R158" s="231"/>
      <c r="S158" s="231"/>
      <c r="T158" s="232"/>
      <c r="U158" s="72" t="s">
        <v>22</v>
      </c>
      <c r="V158" s="233">
        <f t="shared" si="4"/>
        <v>0</v>
      </c>
      <c r="W158" s="233"/>
      <c r="X158" s="233"/>
      <c r="AE158" s="88"/>
      <c r="AF158" s="88"/>
      <c r="AG158" s="88"/>
      <c r="AH158" s="88"/>
      <c r="AI158" s="68"/>
      <c r="AJ158" s="68"/>
    </row>
    <row r="159" spans="2:36" ht="9.75" hidden="1" customHeight="1" outlineLevel="5" x14ac:dyDescent="0.3">
      <c r="B159" s="252"/>
      <c r="C159" s="252"/>
      <c r="D159" s="230">
        <f t="shared" si="0"/>
        <v>0</v>
      </c>
      <c r="E159" s="231"/>
      <c r="F159" s="231"/>
      <c r="G159" s="231"/>
      <c r="H159" s="231"/>
      <c r="I159" s="231"/>
      <c r="J159" s="231"/>
      <c r="K159" s="231"/>
      <c r="L159" s="231"/>
      <c r="M159" s="231"/>
      <c r="N159" s="231"/>
      <c r="O159" s="231"/>
      <c r="P159" s="231"/>
      <c r="Q159" s="231"/>
      <c r="R159" s="231"/>
      <c r="S159" s="231"/>
      <c r="T159" s="232"/>
      <c r="U159" s="72" t="s">
        <v>22</v>
      </c>
      <c r="V159" s="233">
        <f t="shared" si="4"/>
        <v>0</v>
      </c>
      <c r="W159" s="233"/>
      <c r="X159" s="233"/>
      <c r="AE159" s="88"/>
      <c r="AF159" s="88"/>
      <c r="AG159" s="88"/>
      <c r="AH159" s="88"/>
      <c r="AI159" s="68"/>
      <c r="AJ159" s="68"/>
    </row>
    <row r="160" spans="2:36" ht="9.75" hidden="1" customHeight="1" outlineLevel="5" x14ac:dyDescent="0.3">
      <c r="B160" s="252"/>
      <c r="C160" s="252"/>
      <c r="D160" s="230">
        <f t="shared" si="0"/>
        <v>0</v>
      </c>
      <c r="E160" s="231"/>
      <c r="F160" s="231"/>
      <c r="G160" s="231"/>
      <c r="H160" s="231"/>
      <c r="I160" s="231"/>
      <c r="J160" s="231"/>
      <c r="K160" s="231"/>
      <c r="L160" s="231"/>
      <c r="M160" s="231"/>
      <c r="N160" s="231"/>
      <c r="O160" s="231"/>
      <c r="P160" s="231"/>
      <c r="Q160" s="231"/>
      <c r="R160" s="231"/>
      <c r="S160" s="231"/>
      <c r="T160" s="232"/>
      <c r="U160" s="72" t="s">
        <v>22</v>
      </c>
      <c r="V160" s="233">
        <f t="shared" si="4"/>
        <v>0</v>
      </c>
      <c r="W160" s="233"/>
      <c r="X160" s="233"/>
      <c r="AE160" s="88"/>
      <c r="AF160" s="88"/>
      <c r="AG160" s="88"/>
      <c r="AH160" s="88"/>
      <c r="AI160" s="68"/>
      <c r="AJ160" s="68"/>
    </row>
    <row r="161" spans="2:36" ht="9.75" hidden="1" customHeight="1" outlineLevel="5" x14ac:dyDescent="0.3">
      <c r="B161" s="252"/>
      <c r="C161" s="252"/>
      <c r="D161" s="230">
        <f t="shared" si="0"/>
        <v>0</v>
      </c>
      <c r="E161" s="231"/>
      <c r="F161" s="231"/>
      <c r="G161" s="231"/>
      <c r="H161" s="231"/>
      <c r="I161" s="231"/>
      <c r="J161" s="231"/>
      <c r="K161" s="231"/>
      <c r="L161" s="231"/>
      <c r="M161" s="231"/>
      <c r="N161" s="231"/>
      <c r="O161" s="231"/>
      <c r="P161" s="231"/>
      <c r="Q161" s="231"/>
      <c r="R161" s="231"/>
      <c r="S161" s="231"/>
      <c r="T161" s="232"/>
      <c r="U161" s="72" t="s">
        <v>22</v>
      </c>
      <c r="V161" s="233">
        <f t="shared" si="4"/>
        <v>0</v>
      </c>
      <c r="W161" s="233"/>
      <c r="X161" s="233"/>
      <c r="AE161" s="88"/>
      <c r="AF161" s="88"/>
      <c r="AG161" s="88"/>
      <c r="AH161" s="88"/>
      <c r="AI161" s="68"/>
      <c r="AJ161" s="68"/>
    </row>
    <row r="162" spans="2:36" ht="9.75" hidden="1" customHeight="1" outlineLevel="5" x14ac:dyDescent="0.3">
      <c r="B162" s="252"/>
      <c r="C162" s="252"/>
      <c r="D162" s="230">
        <f t="shared" si="0"/>
        <v>0</v>
      </c>
      <c r="E162" s="231"/>
      <c r="F162" s="231"/>
      <c r="G162" s="231"/>
      <c r="H162" s="231"/>
      <c r="I162" s="231"/>
      <c r="J162" s="231"/>
      <c r="K162" s="231"/>
      <c r="L162" s="231"/>
      <c r="M162" s="231"/>
      <c r="N162" s="231"/>
      <c r="O162" s="231"/>
      <c r="P162" s="231"/>
      <c r="Q162" s="231"/>
      <c r="R162" s="231"/>
      <c r="S162" s="231"/>
      <c r="T162" s="232"/>
      <c r="U162" s="72" t="s">
        <v>22</v>
      </c>
      <c r="V162" s="233">
        <f t="shared" si="4"/>
        <v>0</v>
      </c>
      <c r="W162" s="233"/>
      <c r="X162" s="233"/>
      <c r="AE162" s="88"/>
      <c r="AF162" s="88"/>
      <c r="AG162" s="88"/>
      <c r="AH162" s="88"/>
      <c r="AI162" s="68"/>
      <c r="AJ162" s="68"/>
    </row>
    <row r="163" spans="2:36" ht="9.75" hidden="1" customHeight="1" outlineLevel="5" x14ac:dyDescent="0.3">
      <c r="B163" s="252"/>
      <c r="C163" s="252"/>
      <c r="D163" s="230">
        <f t="shared" si="0"/>
        <v>0</v>
      </c>
      <c r="E163" s="231"/>
      <c r="F163" s="231"/>
      <c r="G163" s="231"/>
      <c r="H163" s="231"/>
      <c r="I163" s="231"/>
      <c r="J163" s="231"/>
      <c r="K163" s="231"/>
      <c r="L163" s="231"/>
      <c r="M163" s="231"/>
      <c r="N163" s="231"/>
      <c r="O163" s="231"/>
      <c r="P163" s="231"/>
      <c r="Q163" s="231"/>
      <c r="R163" s="231"/>
      <c r="S163" s="231"/>
      <c r="T163" s="232"/>
      <c r="U163" s="72" t="s">
        <v>22</v>
      </c>
      <c r="V163" s="233">
        <f t="shared" si="4"/>
        <v>0</v>
      </c>
      <c r="W163" s="233"/>
      <c r="X163" s="233"/>
      <c r="AE163" s="88"/>
      <c r="AF163" s="88"/>
      <c r="AG163" s="88"/>
      <c r="AH163" s="88"/>
      <c r="AI163" s="68"/>
      <c r="AJ163" s="68"/>
    </row>
    <row r="164" spans="2:36" ht="9.75" hidden="1" customHeight="1" outlineLevel="5" x14ac:dyDescent="0.3">
      <c r="B164" s="252"/>
      <c r="C164" s="252"/>
      <c r="D164" s="230">
        <f t="shared" si="0"/>
        <v>0</v>
      </c>
      <c r="E164" s="231"/>
      <c r="F164" s="231"/>
      <c r="G164" s="231"/>
      <c r="H164" s="231"/>
      <c r="I164" s="231"/>
      <c r="J164" s="231"/>
      <c r="K164" s="231"/>
      <c r="L164" s="231"/>
      <c r="M164" s="231"/>
      <c r="N164" s="231"/>
      <c r="O164" s="231"/>
      <c r="P164" s="231"/>
      <c r="Q164" s="231"/>
      <c r="R164" s="231"/>
      <c r="S164" s="231"/>
      <c r="T164" s="232"/>
      <c r="U164" s="72" t="s">
        <v>22</v>
      </c>
      <c r="V164" s="233">
        <f t="shared" si="4"/>
        <v>0</v>
      </c>
      <c r="W164" s="233"/>
      <c r="X164" s="233"/>
      <c r="AE164" s="88"/>
      <c r="AF164" s="88"/>
      <c r="AG164" s="88"/>
      <c r="AH164" s="88"/>
      <c r="AI164" s="68"/>
      <c r="AJ164" s="68"/>
    </row>
    <row r="165" spans="2:36" ht="9.75" hidden="1" customHeight="1" outlineLevel="5" x14ac:dyDescent="0.3">
      <c r="B165" s="252"/>
      <c r="C165" s="252"/>
      <c r="D165" s="230">
        <f t="shared" si="0"/>
        <v>0</v>
      </c>
      <c r="E165" s="231"/>
      <c r="F165" s="231"/>
      <c r="G165" s="231"/>
      <c r="H165" s="231"/>
      <c r="I165" s="231"/>
      <c r="J165" s="231"/>
      <c r="K165" s="231"/>
      <c r="L165" s="231"/>
      <c r="M165" s="231"/>
      <c r="N165" s="231"/>
      <c r="O165" s="231"/>
      <c r="P165" s="231"/>
      <c r="Q165" s="231"/>
      <c r="R165" s="231"/>
      <c r="S165" s="231"/>
      <c r="T165" s="232"/>
      <c r="U165" s="72" t="s">
        <v>22</v>
      </c>
      <c r="V165" s="233">
        <f t="shared" si="4"/>
        <v>0</v>
      </c>
      <c r="W165" s="233"/>
      <c r="X165" s="233"/>
      <c r="AE165" s="88"/>
      <c r="AF165" s="88"/>
      <c r="AG165" s="88"/>
      <c r="AH165" s="88"/>
      <c r="AI165" s="68"/>
      <c r="AJ165" s="68"/>
    </row>
    <row r="166" spans="2:36" ht="9.75" hidden="1" customHeight="1" outlineLevel="5" x14ac:dyDescent="0.3">
      <c r="B166" s="252"/>
      <c r="C166" s="252"/>
      <c r="D166" s="230">
        <f t="shared" si="0"/>
        <v>0</v>
      </c>
      <c r="E166" s="231"/>
      <c r="F166" s="231"/>
      <c r="G166" s="231"/>
      <c r="H166" s="231"/>
      <c r="I166" s="231"/>
      <c r="J166" s="231"/>
      <c r="K166" s="231"/>
      <c r="L166" s="231"/>
      <c r="M166" s="231"/>
      <c r="N166" s="231"/>
      <c r="O166" s="231"/>
      <c r="P166" s="231"/>
      <c r="Q166" s="231"/>
      <c r="R166" s="231"/>
      <c r="S166" s="231"/>
      <c r="T166" s="232"/>
      <c r="U166" s="72" t="s">
        <v>22</v>
      </c>
      <c r="V166" s="233">
        <f t="shared" si="4"/>
        <v>0</v>
      </c>
      <c r="W166" s="233"/>
      <c r="X166" s="233"/>
      <c r="AE166" s="88"/>
      <c r="AF166" s="88"/>
      <c r="AG166" s="88"/>
      <c r="AH166" s="88"/>
      <c r="AI166" s="68"/>
      <c r="AJ166" s="68"/>
    </row>
    <row r="167" spans="2:36" ht="9.75" hidden="1" customHeight="1" outlineLevel="5" x14ac:dyDescent="0.3">
      <c r="B167" s="252"/>
      <c r="C167" s="252"/>
      <c r="D167" s="230">
        <f t="shared" si="0"/>
        <v>0</v>
      </c>
      <c r="E167" s="231"/>
      <c r="F167" s="231"/>
      <c r="G167" s="231"/>
      <c r="H167" s="231"/>
      <c r="I167" s="231"/>
      <c r="J167" s="231"/>
      <c r="K167" s="231"/>
      <c r="L167" s="231"/>
      <c r="M167" s="231"/>
      <c r="N167" s="231"/>
      <c r="O167" s="231"/>
      <c r="P167" s="231"/>
      <c r="Q167" s="231"/>
      <c r="R167" s="231"/>
      <c r="S167" s="231"/>
      <c r="T167" s="232"/>
      <c r="U167" s="72" t="s">
        <v>22</v>
      </c>
      <c r="V167" s="233">
        <f t="shared" si="4"/>
        <v>0</v>
      </c>
      <c r="W167" s="233"/>
      <c r="X167" s="233"/>
      <c r="AE167" s="88"/>
      <c r="AF167" s="88"/>
      <c r="AG167" s="88"/>
      <c r="AH167" s="88"/>
      <c r="AI167" s="68"/>
      <c r="AJ167" s="68"/>
    </row>
    <row r="168" spans="2:36" ht="9.75" hidden="1" customHeight="1" outlineLevel="5" x14ac:dyDescent="0.3">
      <c r="B168" s="252"/>
      <c r="C168" s="252"/>
      <c r="D168" s="230">
        <f t="shared" si="0"/>
        <v>0</v>
      </c>
      <c r="E168" s="231"/>
      <c r="F168" s="231"/>
      <c r="G168" s="231"/>
      <c r="H168" s="231"/>
      <c r="I168" s="231"/>
      <c r="J168" s="231"/>
      <c r="K168" s="231"/>
      <c r="L168" s="231"/>
      <c r="M168" s="231"/>
      <c r="N168" s="231"/>
      <c r="O168" s="231"/>
      <c r="P168" s="231"/>
      <c r="Q168" s="231"/>
      <c r="R168" s="231"/>
      <c r="S168" s="231"/>
      <c r="T168" s="232"/>
      <c r="U168" s="72" t="s">
        <v>22</v>
      </c>
      <c r="V168" s="233">
        <f t="shared" si="4"/>
        <v>0</v>
      </c>
      <c r="W168" s="233"/>
      <c r="X168" s="233"/>
      <c r="AE168" s="88"/>
      <c r="AF168" s="88"/>
      <c r="AG168" s="88"/>
      <c r="AH168" s="88"/>
      <c r="AI168" s="68"/>
      <c r="AJ168" s="68"/>
    </row>
    <row r="169" spans="2:36" ht="9.75" hidden="1" customHeight="1" outlineLevel="5" x14ac:dyDescent="0.3">
      <c r="B169" s="252"/>
      <c r="C169" s="252"/>
      <c r="D169" s="230">
        <f t="shared" si="0"/>
        <v>0</v>
      </c>
      <c r="E169" s="231"/>
      <c r="F169" s="231"/>
      <c r="G169" s="231"/>
      <c r="H169" s="231"/>
      <c r="I169" s="231"/>
      <c r="J169" s="231"/>
      <c r="K169" s="231"/>
      <c r="L169" s="231"/>
      <c r="M169" s="231"/>
      <c r="N169" s="231"/>
      <c r="O169" s="231"/>
      <c r="P169" s="231"/>
      <c r="Q169" s="231"/>
      <c r="R169" s="231"/>
      <c r="S169" s="231"/>
      <c r="T169" s="232"/>
      <c r="U169" s="72" t="s">
        <v>22</v>
      </c>
      <c r="V169" s="233">
        <f t="shared" si="4"/>
        <v>0</v>
      </c>
      <c r="W169" s="233"/>
      <c r="X169" s="233"/>
      <c r="AE169" s="88"/>
      <c r="AF169" s="88"/>
      <c r="AG169" s="88"/>
      <c r="AH169" s="88"/>
      <c r="AI169" s="68"/>
      <c r="AJ169" s="68"/>
    </row>
    <row r="170" spans="2:36" ht="9.75" hidden="1" customHeight="1" outlineLevel="5" x14ac:dyDescent="0.3">
      <c r="B170" s="252"/>
      <c r="C170" s="252"/>
      <c r="D170" s="230">
        <f t="shared" si="0"/>
        <v>0</v>
      </c>
      <c r="E170" s="231"/>
      <c r="F170" s="231"/>
      <c r="G170" s="231"/>
      <c r="H170" s="231"/>
      <c r="I170" s="231"/>
      <c r="J170" s="231"/>
      <c r="K170" s="231"/>
      <c r="L170" s="231"/>
      <c r="M170" s="231"/>
      <c r="N170" s="231"/>
      <c r="O170" s="231"/>
      <c r="P170" s="231"/>
      <c r="Q170" s="231"/>
      <c r="R170" s="231"/>
      <c r="S170" s="231"/>
      <c r="T170" s="232"/>
      <c r="U170" s="72" t="s">
        <v>22</v>
      </c>
      <c r="V170" s="233">
        <f t="shared" si="4"/>
        <v>0</v>
      </c>
      <c r="W170" s="233"/>
      <c r="X170" s="233"/>
      <c r="AE170" s="88"/>
      <c r="AF170" s="88"/>
      <c r="AG170" s="88"/>
      <c r="AH170" s="88"/>
      <c r="AI170" s="68"/>
      <c r="AJ170" s="68"/>
    </row>
    <row r="171" spans="2:36" ht="9.75" hidden="1" customHeight="1" outlineLevel="5" x14ac:dyDescent="0.3">
      <c r="B171" s="252"/>
      <c r="C171" s="252"/>
      <c r="D171" s="230">
        <f t="shared" si="0"/>
        <v>0</v>
      </c>
      <c r="E171" s="231"/>
      <c r="F171" s="231"/>
      <c r="G171" s="231"/>
      <c r="H171" s="231"/>
      <c r="I171" s="231"/>
      <c r="J171" s="231"/>
      <c r="K171" s="231"/>
      <c r="L171" s="231"/>
      <c r="M171" s="231"/>
      <c r="N171" s="231"/>
      <c r="O171" s="231"/>
      <c r="P171" s="231"/>
      <c r="Q171" s="231"/>
      <c r="R171" s="231"/>
      <c r="S171" s="231"/>
      <c r="T171" s="232"/>
      <c r="U171" s="72" t="s">
        <v>22</v>
      </c>
      <c r="V171" s="233">
        <f t="shared" si="4"/>
        <v>0</v>
      </c>
      <c r="W171" s="233"/>
      <c r="X171" s="233"/>
      <c r="AE171" s="88"/>
      <c r="AF171" s="88"/>
      <c r="AG171" s="88"/>
      <c r="AH171" s="88"/>
      <c r="AI171" s="68"/>
      <c r="AJ171" s="68"/>
    </row>
    <row r="172" spans="2:36" ht="9.75" hidden="1" customHeight="1" outlineLevel="5" x14ac:dyDescent="0.3">
      <c r="B172" s="252"/>
      <c r="C172" s="252"/>
      <c r="D172" s="230">
        <f t="shared" si="0"/>
        <v>0</v>
      </c>
      <c r="E172" s="231"/>
      <c r="F172" s="231"/>
      <c r="G172" s="231"/>
      <c r="H172" s="231"/>
      <c r="I172" s="231"/>
      <c r="J172" s="231"/>
      <c r="K172" s="231"/>
      <c r="L172" s="231"/>
      <c r="M172" s="231"/>
      <c r="N172" s="231"/>
      <c r="O172" s="231"/>
      <c r="P172" s="231"/>
      <c r="Q172" s="231"/>
      <c r="R172" s="231"/>
      <c r="S172" s="231"/>
      <c r="T172" s="232"/>
      <c r="U172" s="72" t="s">
        <v>22</v>
      </c>
      <c r="V172" s="233">
        <f t="shared" si="4"/>
        <v>0</v>
      </c>
      <c r="W172" s="233"/>
      <c r="X172" s="233"/>
      <c r="AE172" s="88"/>
      <c r="AF172" s="88"/>
      <c r="AG172" s="88"/>
      <c r="AH172" s="88"/>
      <c r="AI172" s="68"/>
      <c r="AJ172" s="68"/>
    </row>
    <row r="173" spans="2:36" ht="9.75" hidden="1" customHeight="1" outlineLevel="5" x14ac:dyDescent="0.3">
      <c r="B173" s="252"/>
      <c r="C173" s="252"/>
      <c r="D173" s="230">
        <f t="shared" si="0"/>
        <v>0</v>
      </c>
      <c r="E173" s="231"/>
      <c r="F173" s="231"/>
      <c r="G173" s="231"/>
      <c r="H173" s="231"/>
      <c r="I173" s="231"/>
      <c r="J173" s="231"/>
      <c r="K173" s="231"/>
      <c r="L173" s="231"/>
      <c r="M173" s="231"/>
      <c r="N173" s="231"/>
      <c r="O173" s="231"/>
      <c r="P173" s="231"/>
      <c r="Q173" s="231"/>
      <c r="R173" s="231"/>
      <c r="S173" s="231"/>
      <c r="T173" s="232"/>
      <c r="U173" s="72" t="s">
        <v>22</v>
      </c>
      <c r="V173" s="233">
        <f t="shared" si="4"/>
        <v>0</v>
      </c>
      <c r="W173" s="233"/>
      <c r="X173" s="233"/>
      <c r="AE173" s="88"/>
      <c r="AF173" s="88"/>
      <c r="AG173" s="88"/>
      <c r="AH173" s="88"/>
      <c r="AI173" s="68"/>
      <c r="AJ173" s="68"/>
    </row>
    <row r="174" spans="2:36" ht="9.75" hidden="1" customHeight="1" outlineLevel="5" x14ac:dyDescent="0.3">
      <c r="B174" s="252"/>
      <c r="C174" s="252"/>
      <c r="D174" s="230">
        <f t="shared" si="0"/>
        <v>0</v>
      </c>
      <c r="E174" s="231"/>
      <c r="F174" s="231"/>
      <c r="G174" s="231"/>
      <c r="H174" s="231"/>
      <c r="I174" s="231"/>
      <c r="J174" s="231"/>
      <c r="K174" s="231"/>
      <c r="L174" s="231"/>
      <c r="M174" s="231"/>
      <c r="N174" s="231"/>
      <c r="O174" s="231"/>
      <c r="P174" s="231"/>
      <c r="Q174" s="231"/>
      <c r="R174" s="231"/>
      <c r="S174" s="231"/>
      <c r="T174" s="232"/>
      <c r="U174" s="72" t="s">
        <v>22</v>
      </c>
      <c r="V174" s="233">
        <f t="shared" si="4"/>
        <v>0</v>
      </c>
      <c r="W174" s="233"/>
      <c r="X174" s="233"/>
      <c r="AE174" s="88"/>
      <c r="AF174" s="88"/>
      <c r="AG174" s="88"/>
      <c r="AH174" s="88"/>
      <c r="AI174" s="68"/>
      <c r="AJ174" s="68"/>
    </row>
    <row r="175" spans="2:36" ht="9.75" hidden="1" customHeight="1" outlineLevel="5" x14ac:dyDescent="0.3">
      <c r="B175" s="252"/>
      <c r="C175" s="252"/>
      <c r="D175" s="230">
        <f t="shared" si="0"/>
        <v>0</v>
      </c>
      <c r="E175" s="231"/>
      <c r="F175" s="231"/>
      <c r="G175" s="231"/>
      <c r="H175" s="231"/>
      <c r="I175" s="231"/>
      <c r="J175" s="231"/>
      <c r="K175" s="231"/>
      <c r="L175" s="231"/>
      <c r="M175" s="231"/>
      <c r="N175" s="231"/>
      <c r="O175" s="231"/>
      <c r="P175" s="231"/>
      <c r="Q175" s="231"/>
      <c r="R175" s="231"/>
      <c r="S175" s="231"/>
      <c r="T175" s="232"/>
      <c r="U175" s="72" t="s">
        <v>22</v>
      </c>
      <c r="V175" s="233">
        <f t="shared" si="4"/>
        <v>0</v>
      </c>
      <c r="W175" s="233"/>
      <c r="X175" s="233"/>
      <c r="AE175" s="88"/>
      <c r="AF175" s="88"/>
      <c r="AG175" s="88"/>
      <c r="AH175" s="88"/>
      <c r="AI175" s="68"/>
      <c r="AJ175" s="68"/>
    </row>
    <row r="176" spans="2:36" ht="9.75" hidden="1" customHeight="1" outlineLevel="5" x14ac:dyDescent="0.3">
      <c r="B176" s="252"/>
      <c r="C176" s="252"/>
      <c r="D176" s="230">
        <f t="shared" si="0"/>
        <v>0</v>
      </c>
      <c r="E176" s="231"/>
      <c r="F176" s="231"/>
      <c r="G176" s="231"/>
      <c r="H176" s="231"/>
      <c r="I176" s="231"/>
      <c r="J176" s="231"/>
      <c r="K176" s="231"/>
      <c r="L176" s="231"/>
      <c r="M176" s="231"/>
      <c r="N176" s="231"/>
      <c r="O176" s="231"/>
      <c r="P176" s="231"/>
      <c r="Q176" s="231"/>
      <c r="R176" s="231"/>
      <c r="S176" s="231"/>
      <c r="T176" s="232"/>
      <c r="U176" s="72" t="s">
        <v>22</v>
      </c>
      <c r="V176" s="233">
        <f t="shared" si="4"/>
        <v>0</v>
      </c>
      <c r="W176" s="233"/>
      <c r="X176" s="233"/>
      <c r="AE176" s="88"/>
      <c r="AF176" s="88"/>
      <c r="AG176" s="88"/>
      <c r="AH176" s="88"/>
      <c r="AI176" s="68"/>
      <c r="AJ176" s="68"/>
    </row>
    <row r="177" spans="2:36" ht="9.75" hidden="1" customHeight="1" outlineLevel="5" x14ac:dyDescent="0.3">
      <c r="B177" s="252"/>
      <c r="C177" s="252"/>
      <c r="D177" s="230">
        <f t="shared" si="0"/>
        <v>0</v>
      </c>
      <c r="E177" s="231"/>
      <c r="F177" s="231"/>
      <c r="G177" s="231"/>
      <c r="H177" s="231"/>
      <c r="I177" s="231"/>
      <c r="J177" s="231"/>
      <c r="K177" s="231"/>
      <c r="L177" s="231"/>
      <c r="M177" s="231"/>
      <c r="N177" s="231"/>
      <c r="O177" s="231"/>
      <c r="P177" s="231"/>
      <c r="Q177" s="231"/>
      <c r="R177" s="231"/>
      <c r="S177" s="231"/>
      <c r="T177" s="232"/>
      <c r="U177" s="72" t="s">
        <v>22</v>
      </c>
      <c r="V177" s="233">
        <f t="shared" si="4"/>
        <v>0</v>
      </c>
      <c r="W177" s="233"/>
      <c r="X177" s="233"/>
      <c r="AE177" s="88"/>
      <c r="AF177" s="88"/>
      <c r="AG177" s="88"/>
      <c r="AH177" s="88"/>
      <c r="AI177" s="68"/>
      <c r="AJ177" s="68"/>
    </row>
    <row r="178" spans="2:36" ht="9.75" hidden="1" customHeight="1" outlineLevel="5" x14ac:dyDescent="0.3">
      <c r="B178" s="252"/>
      <c r="C178" s="252"/>
      <c r="D178" s="230">
        <f t="shared" si="0"/>
        <v>0</v>
      </c>
      <c r="E178" s="231"/>
      <c r="F178" s="231"/>
      <c r="G178" s="231"/>
      <c r="H178" s="231"/>
      <c r="I178" s="231"/>
      <c r="J178" s="231"/>
      <c r="K178" s="231"/>
      <c r="L178" s="231"/>
      <c r="M178" s="231"/>
      <c r="N178" s="231"/>
      <c r="O178" s="231"/>
      <c r="P178" s="231"/>
      <c r="Q178" s="231"/>
      <c r="R178" s="231"/>
      <c r="S178" s="231"/>
      <c r="T178" s="232"/>
      <c r="U178" s="72" t="s">
        <v>22</v>
      </c>
      <c r="V178" s="233">
        <f t="shared" si="4"/>
        <v>0</v>
      </c>
      <c r="W178" s="233"/>
      <c r="X178" s="233"/>
      <c r="AE178" s="88"/>
      <c r="AF178" s="88"/>
      <c r="AG178" s="88"/>
      <c r="AH178" s="88"/>
      <c r="AI178" s="68"/>
      <c r="AJ178" s="68"/>
    </row>
    <row r="179" spans="2:36" ht="9.75" hidden="1" customHeight="1" outlineLevel="5" x14ac:dyDescent="0.3">
      <c r="B179" s="252"/>
      <c r="C179" s="252"/>
      <c r="D179" s="230">
        <f t="shared" si="0"/>
        <v>0</v>
      </c>
      <c r="E179" s="231"/>
      <c r="F179" s="231"/>
      <c r="G179" s="231"/>
      <c r="H179" s="231"/>
      <c r="I179" s="231"/>
      <c r="J179" s="231"/>
      <c r="K179" s="231"/>
      <c r="L179" s="231"/>
      <c r="M179" s="231"/>
      <c r="N179" s="231"/>
      <c r="O179" s="231"/>
      <c r="P179" s="231"/>
      <c r="Q179" s="231"/>
      <c r="R179" s="231"/>
      <c r="S179" s="231"/>
      <c r="T179" s="232"/>
      <c r="U179" s="72" t="s">
        <v>22</v>
      </c>
      <c r="V179" s="233">
        <f t="shared" si="4"/>
        <v>0</v>
      </c>
      <c r="W179" s="233"/>
      <c r="X179" s="233"/>
      <c r="AE179" s="88"/>
      <c r="AF179" s="88"/>
      <c r="AG179" s="88"/>
      <c r="AH179" s="88"/>
      <c r="AI179" s="68"/>
      <c r="AJ179" s="68"/>
    </row>
    <row r="180" spans="2:36" ht="9.75" hidden="1" customHeight="1" outlineLevel="5" x14ac:dyDescent="0.3">
      <c r="B180" s="252"/>
      <c r="C180" s="252"/>
      <c r="D180" s="230">
        <f t="shared" si="0"/>
        <v>0</v>
      </c>
      <c r="E180" s="231"/>
      <c r="F180" s="231"/>
      <c r="G180" s="231"/>
      <c r="H180" s="231"/>
      <c r="I180" s="231"/>
      <c r="J180" s="231"/>
      <c r="K180" s="231"/>
      <c r="L180" s="231"/>
      <c r="M180" s="231"/>
      <c r="N180" s="231"/>
      <c r="O180" s="231"/>
      <c r="P180" s="231"/>
      <c r="Q180" s="231"/>
      <c r="R180" s="231"/>
      <c r="S180" s="231"/>
      <c r="T180" s="232"/>
      <c r="U180" s="72" t="s">
        <v>22</v>
      </c>
      <c r="V180" s="233">
        <f t="shared" si="4"/>
        <v>0</v>
      </c>
      <c r="W180" s="233"/>
      <c r="X180" s="233"/>
      <c r="AE180" s="88"/>
      <c r="AF180" s="88"/>
      <c r="AG180" s="88"/>
      <c r="AH180" s="88"/>
      <c r="AI180" s="68"/>
      <c r="AJ180" s="68"/>
    </row>
    <row r="181" spans="2:36" ht="9.75" hidden="1" customHeight="1" outlineLevel="5" x14ac:dyDescent="0.3">
      <c r="B181" s="252"/>
      <c r="C181" s="252"/>
      <c r="D181" s="230">
        <f t="shared" si="0"/>
        <v>0</v>
      </c>
      <c r="E181" s="231"/>
      <c r="F181" s="231"/>
      <c r="G181" s="231"/>
      <c r="H181" s="231"/>
      <c r="I181" s="231"/>
      <c r="J181" s="231"/>
      <c r="K181" s="231"/>
      <c r="L181" s="231"/>
      <c r="M181" s="231"/>
      <c r="N181" s="231"/>
      <c r="O181" s="231"/>
      <c r="P181" s="231"/>
      <c r="Q181" s="231"/>
      <c r="R181" s="231"/>
      <c r="S181" s="231"/>
      <c r="T181" s="232"/>
      <c r="U181" s="72" t="s">
        <v>22</v>
      </c>
      <c r="V181" s="233">
        <f t="shared" si="4"/>
        <v>0</v>
      </c>
      <c r="W181" s="233"/>
      <c r="X181" s="233"/>
      <c r="AE181" s="88"/>
      <c r="AF181" s="88"/>
      <c r="AG181" s="88"/>
      <c r="AH181" s="88"/>
      <c r="AI181" s="68"/>
      <c r="AJ181" s="68"/>
    </row>
    <row r="182" spans="2:36" ht="9.75" hidden="1" customHeight="1" outlineLevel="5" x14ac:dyDescent="0.3">
      <c r="B182" s="252"/>
      <c r="C182" s="252"/>
      <c r="D182" s="230">
        <f t="shared" si="0"/>
        <v>0</v>
      </c>
      <c r="E182" s="231"/>
      <c r="F182" s="231"/>
      <c r="G182" s="231"/>
      <c r="H182" s="231"/>
      <c r="I182" s="231"/>
      <c r="J182" s="231"/>
      <c r="K182" s="231"/>
      <c r="L182" s="231"/>
      <c r="M182" s="231"/>
      <c r="N182" s="231"/>
      <c r="O182" s="231"/>
      <c r="P182" s="231"/>
      <c r="Q182" s="231"/>
      <c r="R182" s="231"/>
      <c r="S182" s="231"/>
      <c r="T182" s="232"/>
      <c r="U182" s="72" t="s">
        <v>22</v>
      </c>
      <c r="V182" s="233">
        <f t="shared" si="4"/>
        <v>0</v>
      </c>
      <c r="W182" s="233"/>
      <c r="X182" s="233"/>
      <c r="AE182" s="88"/>
      <c r="AF182" s="88"/>
      <c r="AG182" s="88"/>
      <c r="AH182" s="88"/>
      <c r="AI182" s="68"/>
      <c r="AJ182" s="68"/>
    </row>
    <row r="183" spans="2:36" ht="9.75" hidden="1" customHeight="1" outlineLevel="5" x14ac:dyDescent="0.3">
      <c r="B183" s="252"/>
      <c r="C183" s="252"/>
      <c r="D183" s="230">
        <f t="shared" si="0"/>
        <v>0</v>
      </c>
      <c r="E183" s="231"/>
      <c r="F183" s="231"/>
      <c r="G183" s="231"/>
      <c r="H183" s="231"/>
      <c r="I183" s="231"/>
      <c r="J183" s="231"/>
      <c r="K183" s="231"/>
      <c r="L183" s="231"/>
      <c r="M183" s="231"/>
      <c r="N183" s="231"/>
      <c r="O183" s="231"/>
      <c r="P183" s="231"/>
      <c r="Q183" s="231"/>
      <c r="R183" s="231"/>
      <c r="S183" s="231"/>
      <c r="T183" s="232"/>
      <c r="U183" s="72" t="s">
        <v>22</v>
      </c>
      <c r="V183" s="233">
        <f t="shared" si="4"/>
        <v>0</v>
      </c>
      <c r="W183" s="233"/>
      <c r="X183" s="233"/>
      <c r="AE183" s="88"/>
      <c r="AF183" s="88"/>
      <c r="AG183" s="88"/>
      <c r="AH183" s="88"/>
      <c r="AI183" s="68"/>
      <c r="AJ183" s="68"/>
    </row>
    <row r="184" spans="2:36" ht="9.75" hidden="1" customHeight="1" outlineLevel="5" x14ac:dyDescent="0.3">
      <c r="B184" s="252"/>
      <c r="C184" s="252"/>
      <c r="D184" s="230">
        <f t="shared" si="0"/>
        <v>0</v>
      </c>
      <c r="E184" s="231"/>
      <c r="F184" s="231"/>
      <c r="G184" s="231"/>
      <c r="H184" s="231"/>
      <c r="I184" s="231"/>
      <c r="J184" s="231"/>
      <c r="K184" s="231"/>
      <c r="L184" s="231"/>
      <c r="M184" s="231"/>
      <c r="N184" s="231"/>
      <c r="O184" s="231"/>
      <c r="P184" s="231"/>
      <c r="Q184" s="231"/>
      <c r="R184" s="231"/>
      <c r="S184" s="231"/>
      <c r="T184" s="232"/>
      <c r="U184" s="72" t="s">
        <v>22</v>
      </c>
      <c r="V184" s="233">
        <f t="shared" si="4"/>
        <v>0</v>
      </c>
      <c r="W184" s="233"/>
      <c r="X184" s="233"/>
      <c r="AE184" s="88"/>
      <c r="AF184" s="88"/>
      <c r="AG184" s="88"/>
      <c r="AH184" s="88"/>
      <c r="AI184" s="68"/>
      <c r="AJ184" s="68"/>
    </row>
    <row r="185" spans="2:36" ht="9.75" hidden="1" customHeight="1" outlineLevel="5" x14ac:dyDescent="0.3">
      <c r="B185" s="252"/>
      <c r="C185" s="252"/>
      <c r="D185" s="230">
        <f t="shared" si="0"/>
        <v>0</v>
      </c>
      <c r="E185" s="231"/>
      <c r="F185" s="231"/>
      <c r="G185" s="231"/>
      <c r="H185" s="231"/>
      <c r="I185" s="231"/>
      <c r="J185" s="231"/>
      <c r="K185" s="231"/>
      <c r="L185" s="231"/>
      <c r="M185" s="231"/>
      <c r="N185" s="231"/>
      <c r="O185" s="231"/>
      <c r="P185" s="231"/>
      <c r="Q185" s="231"/>
      <c r="R185" s="231"/>
      <c r="S185" s="231"/>
      <c r="T185" s="232"/>
      <c r="U185" s="72" t="s">
        <v>22</v>
      </c>
      <c r="V185" s="233">
        <f t="shared" si="4"/>
        <v>0</v>
      </c>
      <c r="W185" s="233"/>
      <c r="X185" s="233"/>
      <c r="AE185" s="88"/>
      <c r="AF185" s="88"/>
      <c r="AG185" s="88"/>
      <c r="AH185" s="88"/>
      <c r="AI185" s="68"/>
      <c r="AJ185" s="68"/>
    </row>
    <row r="186" spans="2:36" ht="9.75" hidden="1" customHeight="1" outlineLevel="5" x14ac:dyDescent="0.3">
      <c r="B186" s="252"/>
      <c r="C186" s="252"/>
      <c r="D186" s="230">
        <f t="shared" si="0"/>
        <v>0</v>
      </c>
      <c r="E186" s="231"/>
      <c r="F186" s="231"/>
      <c r="G186" s="231"/>
      <c r="H186" s="231"/>
      <c r="I186" s="231"/>
      <c r="J186" s="231"/>
      <c r="K186" s="231"/>
      <c r="L186" s="231"/>
      <c r="M186" s="231"/>
      <c r="N186" s="231"/>
      <c r="O186" s="231"/>
      <c r="P186" s="231"/>
      <c r="Q186" s="231"/>
      <c r="R186" s="231"/>
      <c r="S186" s="231"/>
      <c r="T186" s="232"/>
      <c r="U186" s="72" t="s">
        <v>22</v>
      </c>
      <c r="V186" s="233">
        <f t="shared" si="4"/>
        <v>0</v>
      </c>
      <c r="W186" s="233"/>
      <c r="X186" s="233"/>
      <c r="AE186" s="88"/>
      <c r="AF186" s="88"/>
      <c r="AG186" s="88"/>
      <c r="AH186" s="88"/>
      <c r="AI186" s="68"/>
      <c r="AJ186" s="68"/>
    </row>
    <row r="187" spans="2:36" ht="9.75" hidden="1" customHeight="1" outlineLevel="5" x14ac:dyDescent="0.3">
      <c r="B187" s="252"/>
      <c r="C187" s="252"/>
      <c r="D187" s="230">
        <f t="shared" si="0"/>
        <v>0</v>
      </c>
      <c r="E187" s="231"/>
      <c r="F187" s="231"/>
      <c r="G187" s="231"/>
      <c r="H187" s="231"/>
      <c r="I187" s="231"/>
      <c r="J187" s="231"/>
      <c r="K187" s="231"/>
      <c r="L187" s="231"/>
      <c r="M187" s="231"/>
      <c r="N187" s="231"/>
      <c r="O187" s="231"/>
      <c r="P187" s="231"/>
      <c r="Q187" s="231"/>
      <c r="R187" s="231"/>
      <c r="S187" s="231"/>
      <c r="T187" s="232"/>
      <c r="U187" s="72" t="s">
        <v>22</v>
      </c>
      <c r="V187" s="233">
        <f t="shared" si="4"/>
        <v>0</v>
      </c>
      <c r="W187" s="233"/>
      <c r="X187" s="233"/>
      <c r="AE187" s="88"/>
      <c r="AF187" s="88"/>
      <c r="AG187" s="88"/>
      <c r="AH187" s="88"/>
      <c r="AI187" s="68"/>
      <c r="AJ187" s="68"/>
    </row>
    <row r="188" spans="2:36" ht="9.75" hidden="1" customHeight="1" outlineLevel="5" x14ac:dyDescent="0.3">
      <c r="B188" s="252"/>
      <c r="C188" s="252"/>
      <c r="D188" s="230">
        <f t="shared" si="0"/>
        <v>0</v>
      </c>
      <c r="E188" s="231"/>
      <c r="F188" s="231"/>
      <c r="G188" s="231"/>
      <c r="H188" s="231"/>
      <c r="I188" s="231"/>
      <c r="J188" s="231"/>
      <c r="K188" s="231"/>
      <c r="L188" s="231"/>
      <c r="M188" s="231"/>
      <c r="N188" s="231"/>
      <c r="O188" s="231"/>
      <c r="P188" s="231"/>
      <c r="Q188" s="231"/>
      <c r="R188" s="231"/>
      <c r="S188" s="231"/>
      <c r="T188" s="232"/>
      <c r="U188" s="72" t="s">
        <v>22</v>
      </c>
      <c r="V188" s="233">
        <f t="shared" si="4"/>
        <v>0</v>
      </c>
      <c r="W188" s="233"/>
      <c r="X188" s="233"/>
      <c r="AE188" s="88"/>
      <c r="AF188" s="88"/>
      <c r="AG188" s="88"/>
      <c r="AH188" s="88"/>
      <c r="AI188" s="68"/>
      <c r="AJ188" s="68"/>
    </row>
    <row r="189" spans="2:36" ht="9.75" hidden="1" customHeight="1" outlineLevel="5" x14ac:dyDescent="0.3">
      <c r="B189" s="252"/>
      <c r="C189" s="252"/>
      <c r="D189" s="230">
        <f t="shared" si="0"/>
        <v>0</v>
      </c>
      <c r="E189" s="231"/>
      <c r="F189" s="231"/>
      <c r="G189" s="231"/>
      <c r="H189" s="231"/>
      <c r="I189" s="231"/>
      <c r="J189" s="231"/>
      <c r="K189" s="231"/>
      <c r="L189" s="231"/>
      <c r="M189" s="231"/>
      <c r="N189" s="231"/>
      <c r="O189" s="231"/>
      <c r="P189" s="231"/>
      <c r="Q189" s="231"/>
      <c r="R189" s="231"/>
      <c r="S189" s="231"/>
      <c r="T189" s="232"/>
      <c r="U189" s="72" t="s">
        <v>22</v>
      </c>
      <c r="V189" s="233">
        <f t="shared" si="4"/>
        <v>0</v>
      </c>
      <c r="W189" s="233"/>
      <c r="X189" s="233"/>
      <c r="AE189" s="88"/>
      <c r="AF189" s="88"/>
      <c r="AG189" s="88"/>
      <c r="AH189" s="88"/>
      <c r="AI189" s="68"/>
      <c r="AJ189" s="68"/>
    </row>
    <row r="190" spans="2:36" ht="9.75" hidden="1" customHeight="1" outlineLevel="5" x14ac:dyDescent="0.3">
      <c r="B190" s="252"/>
      <c r="C190" s="252"/>
      <c r="D190" s="230">
        <f t="shared" si="0"/>
        <v>0</v>
      </c>
      <c r="E190" s="231"/>
      <c r="F190" s="231"/>
      <c r="G190" s="231"/>
      <c r="H190" s="231"/>
      <c r="I190" s="231"/>
      <c r="J190" s="231"/>
      <c r="K190" s="231"/>
      <c r="L190" s="231"/>
      <c r="M190" s="231"/>
      <c r="N190" s="231"/>
      <c r="O190" s="231"/>
      <c r="P190" s="231"/>
      <c r="Q190" s="231"/>
      <c r="R190" s="231"/>
      <c r="S190" s="231"/>
      <c r="T190" s="232"/>
      <c r="U190" s="72" t="s">
        <v>22</v>
      </c>
      <c r="V190" s="233">
        <f t="shared" si="4"/>
        <v>0</v>
      </c>
      <c r="W190" s="233"/>
      <c r="X190" s="233"/>
      <c r="AE190" s="88"/>
      <c r="AF190" s="88"/>
      <c r="AG190" s="88"/>
      <c r="AH190" s="88"/>
      <c r="AI190" s="68"/>
      <c r="AJ190" s="68"/>
    </row>
    <row r="191" spans="2:36" ht="9.75" hidden="1" customHeight="1" outlineLevel="5" x14ac:dyDescent="0.3">
      <c r="B191" s="252"/>
      <c r="C191" s="252"/>
      <c r="D191" s="230">
        <f t="shared" si="0"/>
        <v>0</v>
      </c>
      <c r="E191" s="231"/>
      <c r="F191" s="231"/>
      <c r="G191" s="231"/>
      <c r="H191" s="231"/>
      <c r="I191" s="231"/>
      <c r="J191" s="231"/>
      <c r="K191" s="231"/>
      <c r="L191" s="231"/>
      <c r="M191" s="231"/>
      <c r="N191" s="231"/>
      <c r="O191" s="231"/>
      <c r="P191" s="231"/>
      <c r="Q191" s="231"/>
      <c r="R191" s="231"/>
      <c r="S191" s="231"/>
      <c r="T191" s="232"/>
      <c r="U191" s="72" t="s">
        <v>22</v>
      </c>
      <c r="V191" s="233">
        <f t="shared" si="4"/>
        <v>0</v>
      </c>
      <c r="W191" s="233"/>
      <c r="X191" s="233"/>
      <c r="AE191" s="88"/>
      <c r="AF191" s="88"/>
      <c r="AG191" s="88"/>
      <c r="AH191" s="88"/>
      <c r="AI191" s="68"/>
      <c r="AJ191" s="68"/>
    </row>
    <row r="192" spans="2:36" ht="9.75" hidden="1" customHeight="1" outlineLevel="5" x14ac:dyDescent="0.3">
      <c r="B192" s="252"/>
      <c r="C192" s="252"/>
      <c r="D192" s="230">
        <f t="shared" si="0"/>
        <v>0</v>
      </c>
      <c r="E192" s="231"/>
      <c r="F192" s="231"/>
      <c r="G192" s="231"/>
      <c r="H192" s="231"/>
      <c r="I192" s="231"/>
      <c r="J192" s="231"/>
      <c r="K192" s="231"/>
      <c r="L192" s="231"/>
      <c r="M192" s="231"/>
      <c r="N192" s="231"/>
      <c r="O192" s="231"/>
      <c r="P192" s="231"/>
      <c r="Q192" s="231"/>
      <c r="R192" s="231"/>
      <c r="S192" s="231"/>
      <c r="T192" s="232"/>
      <c r="U192" s="72" t="s">
        <v>22</v>
      </c>
      <c r="V192" s="233">
        <f t="shared" si="4"/>
        <v>0</v>
      </c>
      <c r="W192" s="233"/>
      <c r="X192" s="233"/>
      <c r="AE192" s="88"/>
      <c r="AF192" s="88"/>
      <c r="AG192" s="88"/>
      <c r="AH192" s="88"/>
      <c r="AI192" s="68"/>
      <c r="AJ192" s="68"/>
    </row>
    <row r="193" spans="2:36" ht="9.75" hidden="1" customHeight="1" outlineLevel="5" x14ac:dyDescent="0.3">
      <c r="B193" s="252"/>
      <c r="C193" s="252"/>
      <c r="D193" s="230">
        <f t="shared" si="0"/>
        <v>0</v>
      </c>
      <c r="E193" s="231"/>
      <c r="F193" s="231"/>
      <c r="G193" s="231"/>
      <c r="H193" s="231"/>
      <c r="I193" s="231"/>
      <c r="J193" s="231"/>
      <c r="K193" s="231"/>
      <c r="L193" s="231"/>
      <c r="M193" s="231"/>
      <c r="N193" s="231"/>
      <c r="O193" s="231"/>
      <c r="P193" s="231"/>
      <c r="Q193" s="231"/>
      <c r="R193" s="231"/>
      <c r="S193" s="231"/>
      <c r="T193" s="232"/>
      <c r="U193" s="72" t="s">
        <v>22</v>
      </c>
      <c r="V193" s="233">
        <f t="shared" si="4"/>
        <v>0</v>
      </c>
      <c r="W193" s="233"/>
      <c r="X193" s="233"/>
      <c r="AE193" s="88"/>
      <c r="AF193" s="88"/>
      <c r="AG193" s="88"/>
      <c r="AH193" s="88"/>
      <c r="AI193" s="68"/>
      <c r="AJ193" s="68"/>
    </row>
    <row r="194" spans="2:36" ht="9.75" hidden="1" customHeight="1" outlineLevel="5" x14ac:dyDescent="0.3">
      <c r="B194" s="252"/>
      <c r="C194" s="252"/>
      <c r="D194" s="230">
        <f t="shared" si="0"/>
        <v>0</v>
      </c>
      <c r="E194" s="231"/>
      <c r="F194" s="231"/>
      <c r="G194" s="231"/>
      <c r="H194" s="231"/>
      <c r="I194" s="231"/>
      <c r="J194" s="231"/>
      <c r="K194" s="231"/>
      <c r="L194" s="231"/>
      <c r="M194" s="231"/>
      <c r="N194" s="231"/>
      <c r="O194" s="231"/>
      <c r="P194" s="231"/>
      <c r="Q194" s="231"/>
      <c r="R194" s="231"/>
      <c r="S194" s="231"/>
      <c r="T194" s="232"/>
      <c r="U194" s="72" t="s">
        <v>22</v>
      </c>
      <c r="V194" s="233">
        <f t="shared" si="4"/>
        <v>0</v>
      </c>
      <c r="W194" s="233"/>
      <c r="X194" s="233"/>
      <c r="AE194" s="88"/>
      <c r="AF194" s="88"/>
      <c r="AG194" s="88"/>
      <c r="AH194" s="88"/>
      <c r="AI194" s="68"/>
      <c r="AJ194" s="68"/>
    </row>
    <row r="195" spans="2:36" ht="9.75" hidden="1" customHeight="1" outlineLevel="5" x14ac:dyDescent="0.3">
      <c r="B195" s="252"/>
      <c r="C195" s="252"/>
      <c r="D195" s="230">
        <f t="shared" si="0"/>
        <v>0</v>
      </c>
      <c r="E195" s="231"/>
      <c r="F195" s="231"/>
      <c r="G195" s="231"/>
      <c r="H195" s="231"/>
      <c r="I195" s="231"/>
      <c r="J195" s="231"/>
      <c r="K195" s="231"/>
      <c r="L195" s="231"/>
      <c r="M195" s="231"/>
      <c r="N195" s="231"/>
      <c r="O195" s="231"/>
      <c r="P195" s="231"/>
      <c r="Q195" s="231"/>
      <c r="R195" s="231"/>
      <c r="S195" s="231"/>
      <c r="T195" s="232"/>
      <c r="U195" s="72" t="s">
        <v>22</v>
      </c>
      <c r="V195" s="233">
        <f t="shared" si="4"/>
        <v>0</v>
      </c>
      <c r="W195" s="233"/>
      <c r="X195" s="233"/>
      <c r="AE195" s="88"/>
      <c r="AF195" s="88"/>
      <c r="AG195" s="88"/>
      <c r="AH195" s="88"/>
      <c r="AI195" s="68"/>
      <c r="AJ195" s="68"/>
    </row>
    <row r="196" spans="2:36" ht="9.75" hidden="1" customHeight="1" outlineLevel="5" x14ac:dyDescent="0.3">
      <c r="B196" s="252"/>
      <c r="C196" s="252"/>
      <c r="D196" s="230">
        <f t="shared" si="0"/>
        <v>0</v>
      </c>
      <c r="E196" s="231"/>
      <c r="F196" s="231"/>
      <c r="G196" s="231"/>
      <c r="H196" s="231"/>
      <c r="I196" s="231"/>
      <c r="J196" s="231"/>
      <c r="K196" s="231"/>
      <c r="L196" s="231"/>
      <c r="M196" s="231"/>
      <c r="N196" s="231"/>
      <c r="O196" s="231"/>
      <c r="P196" s="231"/>
      <c r="Q196" s="231"/>
      <c r="R196" s="231"/>
      <c r="S196" s="231"/>
      <c r="T196" s="232"/>
      <c r="U196" s="72" t="s">
        <v>22</v>
      </c>
      <c r="V196" s="233">
        <f t="shared" si="4"/>
        <v>0</v>
      </c>
      <c r="W196" s="233"/>
      <c r="X196" s="233"/>
      <c r="AE196" s="88"/>
      <c r="AF196" s="88"/>
      <c r="AG196" s="88"/>
      <c r="AH196" s="88"/>
      <c r="AI196" s="68"/>
      <c r="AJ196" s="68"/>
    </row>
    <row r="197" spans="2:36" ht="9.75" hidden="1" customHeight="1" outlineLevel="5" x14ac:dyDescent="0.3">
      <c r="B197" s="252"/>
      <c r="C197" s="252"/>
      <c r="D197" s="230">
        <f t="shared" si="0"/>
        <v>0</v>
      </c>
      <c r="E197" s="231"/>
      <c r="F197" s="231"/>
      <c r="G197" s="231"/>
      <c r="H197" s="231"/>
      <c r="I197" s="231"/>
      <c r="J197" s="231"/>
      <c r="K197" s="231"/>
      <c r="L197" s="231"/>
      <c r="M197" s="231"/>
      <c r="N197" s="231"/>
      <c r="O197" s="231"/>
      <c r="P197" s="231"/>
      <c r="Q197" s="231"/>
      <c r="R197" s="231"/>
      <c r="S197" s="231"/>
      <c r="T197" s="232"/>
      <c r="U197" s="72" t="s">
        <v>22</v>
      </c>
      <c r="V197" s="233">
        <f t="shared" si="4"/>
        <v>0</v>
      </c>
      <c r="W197" s="233"/>
      <c r="X197" s="233"/>
      <c r="AE197" s="88"/>
      <c r="AF197" s="88"/>
      <c r="AG197" s="88"/>
      <c r="AH197" s="88"/>
      <c r="AI197" s="68"/>
      <c r="AJ197" s="68"/>
    </row>
    <row r="198" spans="2:36" ht="9.75" hidden="1" customHeight="1" outlineLevel="5" x14ac:dyDescent="0.3">
      <c r="B198" s="252"/>
      <c r="C198" s="252"/>
      <c r="D198" s="230">
        <f t="shared" si="0"/>
        <v>0</v>
      </c>
      <c r="E198" s="231"/>
      <c r="F198" s="231"/>
      <c r="G198" s="231"/>
      <c r="H198" s="231"/>
      <c r="I198" s="231"/>
      <c r="J198" s="231"/>
      <c r="K198" s="231"/>
      <c r="L198" s="231"/>
      <c r="M198" s="231"/>
      <c r="N198" s="231"/>
      <c r="O198" s="231"/>
      <c r="P198" s="231"/>
      <c r="Q198" s="231"/>
      <c r="R198" s="231"/>
      <c r="S198" s="231"/>
      <c r="T198" s="232"/>
      <c r="U198" s="72" t="s">
        <v>22</v>
      </c>
      <c r="V198" s="233">
        <f t="shared" si="4"/>
        <v>0</v>
      </c>
      <c r="W198" s="233"/>
      <c r="X198" s="233"/>
      <c r="AE198" s="88"/>
      <c r="AF198" s="88"/>
      <c r="AG198" s="88"/>
      <c r="AH198" s="88"/>
      <c r="AI198" s="68"/>
      <c r="AJ198" s="68"/>
    </row>
    <row r="199" spans="2:36" ht="9.75" hidden="1" customHeight="1" outlineLevel="5" x14ac:dyDescent="0.3">
      <c r="B199" s="252"/>
      <c r="C199" s="252"/>
      <c r="D199" s="230">
        <f t="shared" si="0"/>
        <v>0</v>
      </c>
      <c r="E199" s="231"/>
      <c r="F199" s="231"/>
      <c r="G199" s="231"/>
      <c r="H199" s="231"/>
      <c r="I199" s="231"/>
      <c r="J199" s="231"/>
      <c r="K199" s="231"/>
      <c r="L199" s="231"/>
      <c r="M199" s="231"/>
      <c r="N199" s="231"/>
      <c r="O199" s="231"/>
      <c r="P199" s="231"/>
      <c r="Q199" s="231"/>
      <c r="R199" s="231"/>
      <c r="S199" s="231"/>
      <c r="T199" s="232"/>
      <c r="U199" s="72" t="s">
        <v>22</v>
      </c>
      <c r="V199" s="233">
        <f t="shared" si="4"/>
        <v>0</v>
      </c>
      <c r="W199" s="233"/>
      <c r="X199" s="233"/>
      <c r="AE199" s="88"/>
      <c r="AF199" s="88"/>
      <c r="AG199" s="88"/>
      <c r="AH199" s="88"/>
      <c r="AI199" s="68"/>
      <c r="AJ199" s="68"/>
    </row>
    <row r="200" spans="2:36" ht="9.75" hidden="1" customHeight="1" outlineLevel="5" x14ac:dyDescent="0.3">
      <c r="B200" s="252"/>
      <c r="C200" s="252"/>
      <c r="D200" s="230">
        <f t="shared" si="0"/>
        <v>0</v>
      </c>
      <c r="E200" s="231"/>
      <c r="F200" s="231"/>
      <c r="G200" s="231"/>
      <c r="H200" s="231"/>
      <c r="I200" s="231"/>
      <c r="J200" s="231"/>
      <c r="K200" s="231"/>
      <c r="L200" s="231"/>
      <c r="M200" s="231"/>
      <c r="N200" s="231"/>
      <c r="O200" s="231"/>
      <c r="P200" s="231"/>
      <c r="Q200" s="231"/>
      <c r="R200" s="231"/>
      <c r="S200" s="231"/>
      <c r="T200" s="232"/>
      <c r="U200" s="72" t="s">
        <v>22</v>
      </c>
      <c r="V200" s="233">
        <f t="shared" si="4"/>
        <v>0</v>
      </c>
      <c r="W200" s="233"/>
      <c r="X200" s="233"/>
      <c r="AE200" s="88"/>
      <c r="AF200" s="88"/>
      <c r="AG200" s="88"/>
      <c r="AH200" s="88"/>
      <c r="AI200" s="68"/>
      <c r="AJ200" s="68"/>
    </row>
    <row r="201" spans="2:36" ht="9.75" hidden="1" customHeight="1" outlineLevel="5" x14ac:dyDescent="0.3">
      <c r="B201" s="252"/>
      <c r="C201" s="252"/>
      <c r="D201" s="230">
        <f t="shared" si="0"/>
        <v>0</v>
      </c>
      <c r="E201" s="231"/>
      <c r="F201" s="231"/>
      <c r="G201" s="231"/>
      <c r="H201" s="231"/>
      <c r="I201" s="231"/>
      <c r="J201" s="231"/>
      <c r="K201" s="231"/>
      <c r="L201" s="231"/>
      <c r="M201" s="231"/>
      <c r="N201" s="231"/>
      <c r="O201" s="231"/>
      <c r="P201" s="231"/>
      <c r="Q201" s="231"/>
      <c r="R201" s="231"/>
      <c r="S201" s="231"/>
      <c r="T201" s="232"/>
      <c r="U201" s="72" t="s">
        <v>22</v>
      </c>
      <c r="V201" s="233">
        <f t="shared" si="4"/>
        <v>0</v>
      </c>
      <c r="W201" s="233"/>
      <c r="X201" s="233"/>
      <c r="AE201" s="88"/>
      <c r="AF201" s="88"/>
      <c r="AG201" s="88"/>
      <c r="AH201" s="88"/>
      <c r="AI201" s="68"/>
      <c r="AJ201" s="68"/>
    </row>
    <row r="202" spans="2:36" ht="9.75" hidden="1" customHeight="1" outlineLevel="5" x14ac:dyDescent="0.3">
      <c r="B202" s="252"/>
      <c r="C202" s="252"/>
      <c r="D202" s="230">
        <f t="shared" si="0"/>
        <v>0</v>
      </c>
      <c r="E202" s="231"/>
      <c r="F202" s="231"/>
      <c r="G202" s="231"/>
      <c r="H202" s="231"/>
      <c r="I202" s="231"/>
      <c r="J202" s="231"/>
      <c r="K202" s="231"/>
      <c r="L202" s="231"/>
      <c r="M202" s="231"/>
      <c r="N202" s="231"/>
      <c r="O202" s="231"/>
      <c r="P202" s="231"/>
      <c r="Q202" s="231"/>
      <c r="R202" s="231"/>
      <c r="S202" s="231"/>
      <c r="T202" s="232"/>
      <c r="U202" s="72" t="s">
        <v>22</v>
      </c>
      <c r="V202" s="233">
        <f t="shared" si="4"/>
        <v>0</v>
      </c>
      <c r="W202" s="233"/>
      <c r="X202" s="233"/>
      <c r="AE202" s="88"/>
      <c r="AF202" s="88"/>
      <c r="AG202" s="88"/>
      <c r="AH202" s="88"/>
      <c r="AI202" s="68"/>
      <c r="AJ202" s="68"/>
    </row>
    <row r="203" spans="2:36" ht="9.75" hidden="1" customHeight="1" outlineLevel="5" x14ac:dyDescent="0.3">
      <c r="B203" s="252"/>
      <c r="C203" s="252"/>
      <c r="D203" s="230">
        <f t="shared" si="0"/>
        <v>0</v>
      </c>
      <c r="E203" s="231"/>
      <c r="F203" s="231"/>
      <c r="G203" s="231"/>
      <c r="H203" s="231"/>
      <c r="I203" s="231"/>
      <c r="J203" s="231"/>
      <c r="K203" s="231"/>
      <c r="L203" s="231"/>
      <c r="M203" s="231"/>
      <c r="N203" s="231"/>
      <c r="O203" s="231"/>
      <c r="P203" s="231"/>
      <c r="Q203" s="231"/>
      <c r="R203" s="231"/>
      <c r="S203" s="231"/>
      <c r="T203" s="232"/>
      <c r="U203" s="72" t="s">
        <v>22</v>
      </c>
      <c r="V203" s="233">
        <f t="shared" si="4"/>
        <v>0</v>
      </c>
      <c r="W203" s="233"/>
      <c r="X203" s="233"/>
      <c r="AE203" s="88"/>
      <c r="AF203" s="88"/>
      <c r="AG203" s="88"/>
      <c r="AH203" s="88"/>
      <c r="AI203" s="68"/>
      <c r="AJ203" s="68"/>
    </row>
    <row r="204" spans="2:36" ht="9.75" hidden="1" customHeight="1" outlineLevel="5" x14ac:dyDescent="0.3">
      <c r="B204" s="252"/>
      <c r="C204" s="252"/>
      <c r="D204" s="230">
        <f t="shared" si="0"/>
        <v>0</v>
      </c>
      <c r="E204" s="231"/>
      <c r="F204" s="231"/>
      <c r="G204" s="231"/>
      <c r="H204" s="231"/>
      <c r="I204" s="231"/>
      <c r="J204" s="231"/>
      <c r="K204" s="231"/>
      <c r="L204" s="231"/>
      <c r="M204" s="231"/>
      <c r="N204" s="231"/>
      <c r="O204" s="231"/>
      <c r="P204" s="231"/>
      <c r="Q204" s="231"/>
      <c r="R204" s="231"/>
      <c r="S204" s="231"/>
      <c r="T204" s="232"/>
      <c r="U204" s="72" t="s">
        <v>22</v>
      </c>
      <c r="V204" s="233">
        <f t="shared" si="4"/>
        <v>0</v>
      </c>
      <c r="W204" s="233"/>
      <c r="X204" s="233"/>
      <c r="AE204" s="88"/>
      <c r="AF204" s="88"/>
      <c r="AG204" s="88"/>
      <c r="AH204" s="88"/>
      <c r="AI204" s="68"/>
      <c r="AJ204" s="68"/>
    </row>
    <row r="205" spans="2:36" ht="9.75" hidden="1" customHeight="1" outlineLevel="5" x14ac:dyDescent="0.3">
      <c r="B205" s="252"/>
      <c r="C205" s="252"/>
      <c r="D205" s="230">
        <f t="shared" si="0"/>
        <v>0</v>
      </c>
      <c r="E205" s="231"/>
      <c r="F205" s="231"/>
      <c r="G205" s="231"/>
      <c r="H205" s="231"/>
      <c r="I205" s="231"/>
      <c r="J205" s="231"/>
      <c r="K205" s="231"/>
      <c r="L205" s="231"/>
      <c r="M205" s="231"/>
      <c r="N205" s="231"/>
      <c r="O205" s="231"/>
      <c r="P205" s="231"/>
      <c r="Q205" s="231"/>
      <c r="R205" s="231"/>
      <c r="S205" s="231"/>
      <c r="T205" s="232"/>
      <c r="U205" s="72" t="s">
        <v>22</v>
      </c>
      <c r="V205" s="233">
        <f t="shared" si="4"/>
        <v>0</v>
      </c>
      <c r="W205" s="233"/>
      <c r="X205" s="233"/>
      <c r="AE205" s="88"/>
      <c r="AF205" s="88"/>
      <c r="AG205" s="88"/>
      <c r="AH205" s="88"/>
      <c r="AI205" s="68"/>
      <c r="AJ205" s="68"/>
    </row>
    <row r="206" spans="2:36" ht="9.75" hidden="1" customHeight="1" outlineLevel="5" x14ac:dyDescent="0.3">
      <c r="B206" s="252"/>
      <c r="C206" s="252"/>
      <c r="D206" s="230">
        <f t="shared" si="0"/>
        <v>0</v>
      </c>
      <c r="E206" s="231"/>
      <c r="F206" s="231"/>
      <c r="G206" s="231"/>
      <c r="H206" s="231"/>
      <c r="I206" s="231"/>
      <c r="J206" s="231"/>
      <c r="K206" s="231"/>
      <c r="L206" s="231"/>
      <c r="M206" s="231"/>
      <c r="N206" s="231"/>
      <c r="O206" s="231"/>
      <c r="P206" s="231"/>
      <c r="Q206" s="231"/>
      <c r="R206" s="231"/>
      <c r="S206" s="231"/>
      <c r="T206" s="232"/>
      <c r="U206" s="72" t="s">
        <v>22</v>
      </c>
      <c r="V206" s="233">
        <f t="shared" si="4"/>
        <v>0</v>
      </c>
      <c r="W206" s="233"/>
      <c r="X206" s="233"/>
      <c r="AE206" s="88"/>
      <c r="AF206" s="88"/>
      <c r="AG206" s="88"/>
      <c r="AH206" s="88"/>
      <c r="AI206" s="68"/>
      <c r="AJ206" s="68"/>
    </row>
    <row r="207" spans="2:36" ht="9.75" hidden="1" customHeight="1" outlineLevel="5" x14ac:dyDescent="0.3">
      <c r="B207" s="252"/>
      <c r="C207" s="252"/>
      <c r="D207" s="230">
        <f t="shared" si="0"/>
        <v>0</v>
      </c>
      <c r="E207" s="231"/>
      <c r="F207" s="231"/>
      <c r="G207" s="231"/>
      <c r="H207" s="231"/>
      <c r="I207" s="231"/>
      <c r="J207" s="231"/>
      <c r="K207" s="231"/>
      <c r="L207" s="231"/>
      <c r="M207" s="231"/>
      <c r="N207" s="231"/>
      <c r="O207" s="231"/>
      <c r="P207" s="231"/>
      <c r="Q207" s="231"/>
      <c r="R207" s="231"/>
      <c r="S207" s="231"/>
      <c r="T207" s="232"/>
      <c r="U207" s="72" t="s">
        <v>22</v>
      </c>
      <c r="V207" s="233">
        <f t="shared" si="4"/>
        <v>0</v>
      </c>
      <c r="W207" s="233"/>
      <c r="X207" s="233"/>
      <c r="AE207" s="88"/>
      <c r="AF207" s="88"/>
      <c r="AG207" s="88"/>
      <c r="AH207" s="88"/>
      <c r="AI207" s="68"/>
      <c r="AJ207" s="68"/>
    </row>
    <row r="208" spans="2:36" ht="9.75" hidden="1" customHeight="1" outlineLevel="5" x14ac:dyDescent="0.3">
      <c r="B208" s="252"/>
      <c r="C208" s="252"/>
      <c r="D208" s="230">
        <f t="shared" si="0"/>
        <v>0</v>
      </c>
      <c r="E208" s="231"/>
      <c r="F208" s="231"/>
      <c r="G208" s="231"/>
      <c r="H208" s="231"/>
      <c r="I208" s="231"/>
      <c r="J208" s="231"/>
      <c r="K208" s="231"/>
      <c r="L208" s="231"/>
      <c r="M208" s="231"/>
      <c r="N208" s="231"/>
      <c r="O208" s="231"/>
      <c r="P208" s="231"/>
      <c r="Q208" s="231"/>
      <c r="R208" s="231"/>
      <c r="S208" s="231"/>
      <c r="T208" s="232"/>
      <c r="U208" s="72" t="s">
        <v>22</v>
      </c>
      <c r="V208" s="233">
        <f t="shared" si="4"/>
        <v>0</v>
      </c>
      <c r="W208" s="233"/>
      <c r="X208" s="233"/>
      <c r="AE208" s="88"/>
      <c r="AF208" s="88"/>
      <c r="AG208" s="88"/>
      <c r="AH208" s="88"/>
      <c r="AI208" s="68"/>
      <c r="AJ208" s="68"/>
    </row>
    <row r="209" spans="2:36" ht="9.75" hidden="1" customHeight="1" outlineLevel="5" x14ac:dyDescent="0.3">
      <c r="B209" s="252"/>
      <c r="C209" s="252"/>
      <c r="D209" s="230">
        <f t="shared" si="0"/>
        <v>0</v>
      </c>
      <c r="E209" s="231"/>
      <c r="F209" s="231"/>
      <c r="G209" s="231"/>
      <c r="H209" s="231"/>
      <c r="I209" s="231"/>
      <c r="J209" s="231"/>
      <c r="K209" s="231"/>
      <c r="L209" s="231"/>
      <c r="M209" s="231"/>
      <c r="N209" s="231"/>
      <c r="O209" s="231"/>
      <c r="P209" s="231"/>
      <c r="Q209" s="231"/>
      <c r="R209" s="231"/>
      <c r="S209" s="231"/>
      <c r="T209" s="232"/>
      <c r="U209" s="72" t="s">
        <v>22</v>
      </c>
      <c r="V209" s="233">
        <f t="shared" si="4"/>
        <v>0</v>
      </c>
      <c r="W209" s="233"/>
      <c r="X209" s="233"/>
      <c r="AE209" s="88"/>
      <c r="AF209" s="88"/>
      <c r="AG209" s="88"/>
      <c r="AH209" s="88"/>
      <c r="AI209" s="68"/>
      <c r="AJ209" s="68"/>
    </row>
    <row r="210" spans="2:36" ht="9.75" hidden="1" customHeight="1" outlineLevel="5" x14ac:dyDescent="0.3">
      <c r="B210" s="252"/>
      <c r="C210" s="252"/>
      <c r="D210" s="230">
        <f t="shared" si="0"/>
        <v>0</v>
      </c>
      <c r="E210" s="231"/>
      <c r="F210" s="231"/>
      <c r="G210" s="231"/>
      <c r="H210" s="231"/>
      <c r="I210" s="231"/>
      <c r="J210" s="231"/>
      <c r="K210" s="231"/>
      <c r="L210" s="231"/>
      <c r="M210" s="231"/>
      <c r="N210" s="231"/>
      <c r="O210" s="231"/>
      <c r="P210" s="231"/>
      <c r="Q210" s="231"/>
      <c r="R210" s="231"/>
      <c r="S210" s="231"/>
      <c r="T210" s="232"/>
      <c r="U210" s="72" t="s">
        <v>22</v>
      </c>
      <c r="V210" s="233">
        <f t="shared" si="4"/>
        <v>0</v>
      </c>
      <c r="W210" s="233"/>
      <c r="X210" s="233"/>
      <c r="AE210" s="88"/>
      <c r="AF210" s="88"/>
      <c r="AG210" s="88"/>
      <c r="AH210" s="88"/>
      <c r="AI210" s="68"/>
      <c r="AJ210" s="68"/>
    </row>
    <row r="211" spans="2:36" ht="9.75" hidden="1" customHeight="1" outlineLevel="5" x14ac:dyDescent="0.3">
      <c r="B211" s="252"/>
      <c r="C211" s="252"/>
      <c r="D211" s="230">
        <f t="shared" si="0"/>
        <v>0</v>
      </c>
      <c r="E211" s="231"/>
      <c r="F211" s="231"/>
      <c r="G211" s="231"/>
      <c r="H211" s="231"/>
      <c r="I211" s="231"/>
      <c r="J211" s="231"/>
      <c r="K211" s="231"/>
      <c r="L211" s="231"/>
      <c r="M211" s="231"/>
      <c r="N211" s="231"/>
      <c r="O211" s="231"/>
      <c r="P211" s="231"/>
      <c r="Q211" s="231"/>
      <c r="R211" s="231"/>
      <c r="S211" s="231"/>
      <c r="T211" s="232"/>
      <c r="U211" s="72" t="s">
        <v>22</v>
      </c>
      <c r="V211" s="233">
        <f t="shared" si="4"/>
        <v>0</v>
      </c>
      <c r="W211" s="233"/>
      <c r="X211" s="233"/>
      <c r="AE211" s="88"/>
      <c r="AF211" s="88"/>
      <c r="AG211" s="88"/>
      <c r="AH211" s="88"/>
      <c r="AI211" s="68"/>
      <c r="AJ211" s="68"/>
    </row>
    <row r="212" spans="2:36" ht="9.75" hidden="1" customHeight="1" outlineLevel="5" x14ac:dyDescent="0.3">
      <c r="B212" s="252"/>
      <c r="C212" s="252"/>
      <c r="D212" s="230">
        <f t="shared" si="0"/>
        <v>0</v>
      </c>
      <c r="E212" s="231"/>
      <c r="F212" s="231"/>
      <c r="G212" s="231"/>
      <c r="H212" s="231"/>
      <c r="I212" s="231"/>
      <c r="J212" s="231"/>
      <c r="K212" s="231"/>
      <c r="L212" s="231"/>
      <c r="M212" s="231"/>
      <c r="N212" s="231"/>
      <c r="O212" s="231"/>
      <c r="P212" s="231"/>
      <c r="Q212" s="231"/>
      <c r="R212" s="231"/>
      <c r="S212" s="231"/>
      <c r="T212" s="232"/>
      <c r="U212" s="72" t="s">
        <v>22</v>
      </c>
      <c r="V212" s="233">
        <f t="shared" si="4"/>
        <v>0</v>
      </c>
      <c r="W212" s="233"/>
      <c r="X212" s="233"/>
      <c r="AE212" s="88"/>
      <c r="AF212" s="88"/>
      <c r="AG212" s="88"/>
      <c r="AH212" s="88"/>
      <c r="AI212" s="68"/>
      <c r="AJ212" s="68"/>
    </row>
    <row r="213" spans="2:36" ht="9.75" hidden="1" customHeight="1" outlineLevel="5" x14ac:dyDescent="0.3">
      <c r="B213" s="252"/>
      <c r="C213" s="252"/>
      <c r="D213" s="230">
        <f t="shared" si="0"/>
        <v>0</v>
      </c>
      <c r="E213" s="231"/>
      <c r="F213" s="231"/>
      <c r="G213" s="231"/>
      <c r="H213" s="231"/>
      <c r="I213" s="231"/>
      <c r="J213" s="231"/>
      <c r="K213" s="231"/>
      <c r="L213" s="231"/>
      <c r="M213" s="231"/>
      <c r="N213" s="231"/>
      <c r="O213" s="231"/>
      <c r="P213" s="231"/>
      <c r="Q213" s="231"/>
      <c r="R213" s="231"/>
      <c r="S213" s="231"/>
      <c r="T213" s="232"/>
      <c r="U213" s="72" t="s">
        <v>22</v>
      </c>
      <c r="V213" s="233">
        <f t="shared" si="4"/>
        <v>0</v>
      </c>
      <c r="W213" s="233"/>
      <c r="X213" s="233"/>
      <c r="AE213" s="88"/>
      <c r="AF213" s="88"/>
      <c r="AG213" s="88"/>
      <c r="AH213" s="88"/>
      <c r="AI213" s="68"/>
      <c r="AJ213" s="68"/>
    </row>
    <row r="214" spans="2:36" ht="9.75" hidden="1" customHeight="1" outlineLevel="5" x14ac:dyDescent="0.3">
      <c r="B214" s="252"/>
      <c r="C214" s="252"/>
      <c r="D214" s="230">
        <f t="shared" si="0"/>
        <v>0</v>
      </c>
      <c r="E214" s="231"/>
      <c r="F214" s="231"/>
      <c r="G214" s="231"/>
      <c r="H214" s="231"/>
      <c r="I214" s="231"/>
      <c r="J214" s="231"/>
      <c r="K214" s="231"/>
      <c r="L214" s="231"/>
      <c r="M214" s="231"/>
      <c r="N214" s="231"/>
      <c r="O214" s="231"/>
      <c r="P214" s="231"/>
      <c r="Q214" s="231"/>
      <c r="R214" s="231"/>
      <c r="S214" s="231"/>
      <c r="T214" s="232"/>
      <c r="U214" s="72" t="s">
        <v>22</v>
      </c>
      <c r="V214" s="233">
        <f t="shared" si="4"/>
        <v>0</v>
      </c>
      <c r="W214" s="233"/>
      <c r="X214" s="233"/>
      <c r="AE214" s="88"/>
      <c r="AF214" s="88"/>
      <c r="AG214" s="88"/>
      <c r="AH214" s="88"/>
      <c r="AI214" s="68"/>
      <c r="AJ214" s="68"/>
    </row>
    <row r="215" spans="2:36" ht="9.75" hidden="1" customHeight="1" outlineLevel="5" x14ac:dyDescent="0.3">
      <c r="B215" s="252"/>
      <c r="C215" s="252"/>
      <c r="D215" s="230">
        <f t="shared" si="0"/>
        <v>0</v>
      </c>
      <c r="E215" s="231"/>
      <c r="F215" s="231"/>
      <c r="G215" s="231"/>
      <c r="H215" s="231"/>
      <c r="I215" s="231"/>
      <c r="J215" s="231"/>
      <c r="K215" s="231"/>
      <c r="L215" s="231"/>
      <c r="M215" s="231"/>
      <c r="N215" s="231"/>
      <c r="O215" s="231"/>
      <c r="P215" s="231"/>
      <c r="Q215" s="231"/>
      <c r="R215" s="231"/>
      <c r="S215" s="231"/>
      <c r="T215" s="232"/>
      <c r="U215" s="72" t="s">
        <v>22</v>
      </c>
      <c r="V215" s="233">
        <f t="shared" si="4"/>
        <v>0</v>
      </c>
      <c r="W215" s="233"/>
      <c r="X215" s="233"/>
      <c r="AE215" s="88"/>
      <c r="AF215" s="88"/>
      <c r="AG215" s="88"/>
      <c r="AH215" s="88"/>
      <c r="AI215" s="68"/>
      <c r="AJ215" s="68"/>
    </row>
    <row r="216" spans="2:36" ht="9.75" hidden="1" customHeight="1" outlineLevel="5" x14ac:dyDescent="0.3">
      <c r="B216" s="252"/>
      <c r="C216" s="252"/>
      <c r="D216" s="230">
        <f t="shared" si="0"/>
        <v>0</v>
      </c>
      <c r="E216" s="231"/>
      <c r="F216" s="231"/>
      <c r="G216" s="231"/>
      <c r="H216" s="231"/>
      <c r="I216" s="231"/>
      <c r="J216" s="231"/>
      <c r="K216" s="231"/>
      <c r="L216" s="231"/>
      <c r="M216" s="231"/>
      <c r="N216" s="231"/>
      <c r="O216" s="231"/>
      <c r="P216" s="231"/>
      <c r="Q216" s="231"/>
      <c r="R216" s="231"/>
      <c r="S216" s="231"/>
      <c r="T216" s="232"/>
      <c r="U216" s="72" t="s">
        <v>22</v>
      </c>
      <c r="V216" s="233">
        <f t="shared" si="4"/>
        <v>0</v>
      </c>
      <c r="W216" s="233"/>
      <c r="X216" s="233"/>
      <c r="AE216" s="88"/>
      <c r="AF216" s="88"/>
      <c r="AG216" s="88"/>
      <c r="AH216" s="88"/>
      <c r="AI216" s="68"/>
      <c r="AJ216" s="68"/>
    </row>
    <row r="217" spans="2:36" ht="9.75" hidden="1" customHeight="1" outlineLevel="5" x14ac:dyDescent="0.3">
      <c r="B217" s="252"/>
      <c r="C217" s="252"/>
      <c r="D217" s="230">
        <f t="shared" si="0"/>
        <v>0</v>
      </c>
      <c r="E217" s="231"/>
      <c r="F217" s="231"/>
      <c r="G217" s="231"/>
      <c r="H217" s="231"/>
      <c r="I217" s="231"/>
      <c r="J217" s="231"/>
      <c r="K217" s="231"/>
      <c r="L217" s="231"/>
      <c r="M217" s="231"/>
      <c r="N217" s="231"/>
      <c r="O217" s="231"/>
      <c r="P217" s="231"/>
      <c r="Q217" s="231"/>
      <c r="R217" s="231"/>
      <c r="S217" s="231"/>
      <c r="T217" s="232"/>
      <c r="U217" s="72" t="s">
        <v>22</v>
      </c>
      <c r="V217" s="233">
        <f t="shared" si="4"/>
        <v>0</v>
      </c>
      <c r="W217" s="233"/>
      <c r="X217" s="233"/>
      <c r="AE217" s="88"/>
      <c r="AF217" s="88"/>
      <c r="AG217" s="88"/>
      <c r="AH217" s="88"/>
      <c r="AI217" s="68"/>
      <c r="AJ217" s="68"/>
    </row>
    <row r="218" spans="2:36" ht="9.75" hidden="1" customHeight="1" outlineLevel="5" x14ac:dyDescent="0.3">
      <c r="B218" s="252"/>
      <c r="C218" s="252"/>
      <c r="D218" s="230">
        <f t="shared" si="0"/>
        <v>0</v>
      </c>
      <c r="E218" s="231"/>
      <c r="F218" s="231"/>
      <c r="G218" s="231"/>
      <c r="H218" s="231"/>
      <c r="I218" s="231"/>
      <c r="J218" s="231"/>
      <c r="K218" s="231"/>
      <c r="L218" s="231"/>
      <c r="M218" s="231"/>
      <c r="N218" s="231"/>
      <c r="O218" s="231"/>
      <c r="P218" s="231"/>
      <c r="Q218" s="231"/>
      <c r="R218" s="231"/>
      <c r="S218" s="231"/>
      <c r="T218" s="232"/>
      <c r="U218" s="72" t="s">
        <v>22</v>
      </c>
      <c r="V218" s="233">
        <f t="shared" si="4"/>
        <v>0</v>
      </c>
      <c r="W218" s="233"/>
      <c r="X218" s="233"/>
      <c r="AE218" s="88"/>
      <c r="AF218" s="88"/>
      <c r="AG218" s="88"/>
      <c r="AH218" s="88"/>
      <c r="AI218" s="68"/>
      <c r="AJ218" s="68"/>
    </row>
    <row r="219" spans="2:36" ht="9.75" hidden="1" customHeight="1" outlineLevel="5" x14ac:dyDescent="0.3">
      <c r="B219" s="252"/>
      <c r="C219" s="252"/>
      <c r="D219" s="230">
        <f t="shared" si="0"/>
        <v>0</v>
      </c>
      <c r="E219" s="231"/>
      <c r="F219" s="231"/>
      <c r="G219" s="231"/>
      <c r="H219" s="231"/>
      <c r="I219" s="231"/>
      <c r="J219" s="231"/>
      <c r="K219" s="231"/>
      <c r="L219" s="231"/>
      <c r="M219" s="231"/>
      <c r="N219" s="231"/>
      <c r="O219" s="231"/>
      <c r="P219" s="231"/>
      <c r="Q219" s="231"/>
      <c r="R219" s="231"/>
      <c r="S219" s="231"/>
      <c r="T219" s="232"/>
      <c r="U219" s="72" t="s">
        <v>22</v>
      </c>
      <c r="V219" s="233">
        <f t="shared" si="4"/>
        <v>0</v>
      </c>
      <c r="W219" s="233"/>
      <c r="X219" s="233"/>
      <c r="AE219" s="88"/>
      <c r="AF219" s="88"/>
      <c r="AG219" s="88"/>
      <c r="AH219" s="88"/>
      <c r="AI219" s="68"/>
      <c r="AJ219" s="68"/>
    </row>
    <row r="220" spans="2:36" ht="9.75" hidden="1" customHeight="1" outlineLevel="5" x14ac:dyDescent="0.3">
      <c r="B220" s="252"/>
      <c r="C220" s="252"/>
      <c r="D220" s="230">
        <f t="shared" si="0"/>
        <v>0</v>
      </c>
      <c r="E220" s="231"/>
      <c r="F220" s="231"/>
      <c r="G220" s="231"/>
      <c r="H220" s="231"/>
      <c r="I220" s="231"/>
      <c r="J220" s="231"/>
      <c r="K220" s="231"/>
      <c r="L220" s="231"/>
      <c r="M220" s="231"/>
      <c r="N220" s="231"/>
      <c r="O220" s="231"/>
      <c r="P220" s="231"/>
      <c r="Q220" s="231"/>
      <c r="R220" s="231"/>
      <c r="S220" s="231"/>
      <c r="T220" s="232"/>
      <c r="U220" s="72" t="s">
        <v>22</v>
      </c>
      <c r="V220" s="233">
        <f t="shared" si="4"/>
        <v>0</v>
      </c>
      <c r="W220" s="233"/>
      <c r="X220" s="233"/>
      <c r="AE220" s="88"/>
      <c r="AF220" s="88"/>
      <c r="AG220" s="88"/>
      <c r="AH220" s="88"/>
      <c r="AI220" s="68"/>
      <c r="AJ220" s="68"/>
    </row>
    <row r="221" spans="2:36" ht="9.75" hidden="1" customHeight="1" outlineLevel="5" x14ac:dyDescent="0.3">
      <c r="B221" s="252"/>
      <c r="C221" s="252"/>
      <c r="D221" s="230">
        <f t="shared" si="0"/>
        <v>0</v>
      </c>
      <c r="E221" s="231"/>
      <c r="F221" s="231"/>
      <c r="G221" s="231"/>
      <c r="H221" s="231"/>
      <c r="I221" s="231"/>
      <c r="J221" s="231"/>
      <c r="K221" s="231"/>
      <c r="L221" s="231"/>
      <c r="M221" s="231"/>
      <c r="N221" s="231"/>
      <c r="O221" s="231"/>
      <c r="P221" s="231"/>
      <c r="Q221" s="231"/>
      <c r="R221" s="231"/>
      <c r="S221" s="231"/>
      <c r="T221" s="232"/>
      <c r="U221" s="72" t="s">
        <v>22</v>
      </c>
      <c r="V221" s="233">
        <f t="shared" si="4"/>
        <v>0</v>
      </c>
      <c r="W221" s="233"/>
      <c r="X221" s="233"/>
      <c r="AE221" s="88"/>
      <c r="AF221" s="88"/>
      <c r="AG221" s="88"/>
      <c r="AH221" s="88"/>
      <c r="AI221" s="68"/>
      <c r="AJ221" s="68"/>
    </row>
    <row r="222" spans="2:36" ht="9.75" hidden="1" customHeight="1" outlineLevel="5" x14ac:dyDescent="0.3">
      <c r="B222" s="252"/>
      <c r="C222" s="252"/>
      <c r="D222" s="230">
        <f t="shared" si="0"/>
        <v>0</v>
      </c>
      <c r="E222" s="231"/>
      <c r="F222" s="231"/>
      <c r="G222" s="231"/>
      <c r="H222" s="231"/>
      <c r="I222" s="231"/>
      <c r="J222" s="231"/>
      <c r="K222" s="231"/>
      <c r="L222" s="231"/>
      <c r="M222" s="231"/>
      <c r="N222" s="231"/>
      <c r="O222" s="231"/>
      <c r="P222" s="231"/>
      <c r="Q222" s="231"/>
      <c r="R222" s="231"/>
      <c r="S222" s="231"/>
      <c r="T222" s="232"/>
      <c r="U222" s="72" t="s">
        <v>22</v>
      </c>
      <c r="V222" s="233">
        <f t="shared" si="4"/>
        <v>0</v>
      </c>
      <c r="W222" s="233"/>
      <c r="X222" s="233"/>
      <c r="AE222" s="88"/>
      <c r="AF222" s="88"/>
      <c r="AG222" s="88"/>
      <c r="AH222" s="88"/>
      <c r="AI222" s="68"/>
      <c r="AJ222" s="68"/>
    </row>
    <row r="223" spans="2:36" ht="9.75" hidden="1" customHeight="1" outlineLevel="5" x14ac:dyDescent="0.3">
      <c r="B223" s="252"/>
      <c r="C223" s="252"/>
      <c r="D223" s="230">
        <f t="shared" si="0"/>
        <v>0</v>
      </c>
      <c r="E223" s="231"/>
      <c r="F223" s="231"/>
      <c r="G223" s="231"/>
      <c r="H223" s="231"/>
      <c r="I223" s="231"/>
      <c r="J223" s="231"/>
      <c r="K223" s="231"/>
      <c r="L223" s="231"/>
      <c r="M223" s="231"/>
      <c r="N223" s="231"/>
      <c r="O223" s="231"/>
      <c r="P223" s="231"/>
      <c r="Q223" s="231"/>
      <c r="R223" s="231"/>
      <c r="S223" s="231"/>
      <c r="T223" s="232"/>
      <c r="U223" s="72" t="s">
        <v>22</v>
      </c>
      <c r="V223" s="233">
        <f t="shared" si="4"/>
        <v>0</v>
      </c>
      <c r="W223" s="233"/>
      <c r="X223" s="233"/>
      <c r="AE223" s="88"/>
      <c r="AF223" s="88"/>
      <c r="AG223" s="88"/>
      <c r="AH223" s="88"/>
      <c r="AI223" s="68"/>
      <c r="AJ223" s="68"/>
    </row>
    <row r="224" spans="2:36" ht="9.75" hidden="1" customHeight="1" outlineLevel="5" x14ac:dyDescent="0.3">
      <c r="B224" s="252"/>
      <c r="C224" s="252"/>
      <c r="D224" s="230">
        <f t="shared" si="0"/>
        <v>0</v>
      </c>
      <c r="E224" s="231"/>
      <c r="F224" s="231"/>
      <c r="G224" s="231"/>
      <c r="H224" s="231"/>
      <c r="I224" s="231"/>
      <c r="J224" s="231"/>
      <c r="K224" s="231"/>
      <c r="L224" s="231"/>
      <c r="M224" s="231"/>
      <c r="N224" s="231"/>
      <c r="O224" s="231"/>
      <c r="P224" s="231"/>
      <c r="Q224" s="231"/>
      <c r="R224" s="231"/>
      <c r="S224" s="231"/>
      <c r="T224" s="232"/>
      <c r="U224" s="72" t="s">
        <v>22</v>
      </c>
      <c r="V224" s="233">
        <f t="shared" si="4"/>
        <v>0</v>
      </c>
      <c r="W224" s="233"/>
      <c r="X224" s="233"/>
      <c r="AE224" s="88"/>
      <c r="AF224" s="88"/>
      <c r="AG224" s="88"/>
      <c r="AH224" s="88"/>
      <c r="AI224" s="68"/>
      <c r="AJ224" s="68"/>
    </row>
    <row r="225" spans="2:36" ht="9.75" hidden="1" customHeight="1" outlineLevel="5" x14ac:dyDescent="0.3">
      <c r="B225" s="252"/>
      <c r="C225" s="252"/>
      <c r="D225" s="230">
        <f t="shared" si="0"/>
        <v>0</v>
      </c>
      <c r="E225" s="231"/>
      <c r="F225" s="231"/>
      <c r="G225" s="231"/>
      <c r="H225" s="231"/>
      <c r="I225" s="231"/>
      <c r="J225" s="231"/>
      <c r="K225" s="231"/>
      <c r="L225" s="231"/>
      <c r="M225" s="231"/>
      <c r="N225" s="231"/>
      <c r="O225" s="231"/>
      <c r="P225" s="231"/>
      <c r="Q225" s="231"/>
      <c r="R225" s="231"/>
      <c r="S225" s="231"/>
      <c r="T225" s="232"/>
      <c r="U225" s="72" t="s">
        <v>22</v>
      </c>
      <c r="V225" s="233">
        <f t="shared" si="4"/>
        <v>0</v>
      </c>
      <c r="W225" s="233"/>
      <c r="X225" s="233"/>
      <c r="AE225" s="88"/>
      <c r="AF225" s="88"/>
      <c r="AG225" s="88"/>
      <c r="AH225" s="88"/>
      <c r="AI225" s="68"/>
      <c r="AJ225" s="68"/>
    </row>
    <row r="226" spans="2:36" ht="9.75" hidden="1" customHeight="1" outlineLevel="5" x14ac:dyDescent="0.3">
      <c r="B226" s="252"/>
      <c r="C226" s="252"/>
      <c r="D226" s="230">
        <f t="shared" si="0"/>
        <v>0</v>
      </c>
      <c r="E226" s="231"/>
      <c r="F226" s="231"/>
      <c r="G226" s="231"/>
      <c r="H226" s="231"/>
      <c r="I226" s="231"/>
      <c r="J226" s="231"/>
      <c r="K226" s="231"/>
      <c r="L226" s="231"/>
      <c r="M226" s="231"/>
      <c r="N226" s="231"/>
      <c r="O226" s="231"/>
      <c r="P226" s="231"/>
      <c r="Q226" s="231"/>
      <c r="R226" s="231"/>
      <c r="S226" s="231"/>
      <c r="T226" s="232"/>
      <c r="U226" s="72" t="s">
        <v>22</v>
      </c>
      <c r="V226" s="233">
        <f t="shared" si="4"/>
        <v>0</v>
      </c>
      <c r="W226" s="233"/>
      <c r="X226" s="233"/>
      <c r="AE226" s="88"/>
      <c r="AF226" s="88"/>
      <c r="AG226" s="88"/>
      <c r="AH226" s="88"/>
      <c r="AI226" s="68"/>
      <c r="AJ226" s="68"/>
    </row>
    <row r="227" spans="2:36" ht="9.75" hidden="1" customHeight="1" outlineLevel="5" x14ac:dyDescent="0.3">
      <c r="B227" s="252"/>
      <c r="C227" s="252"/>
      <c r="D227" s="230">
        <f t="shared" si="0"/>
        <v>0</v>
      </c>
      <c r="E227" s="231"/>
      <c r="F227" s="231"/>
      <c r="G227" s="231"/>
      <c r="H227" s="231"/>
      <c r="I227" s="231"/>
      <c r="J227" s="231"/>
      <c r="K227" s="231"/>
      <c r="L227" s="231"/>
      <c r="M227" s="231"/>
      <c r="N227" s="231"/>
      <c r="O227" s="231"/>
      <c r="P227" s="231"/>
      <c r="Q227" s="231"/>
      <c r="R227" s="231"/>
      <c r="S227" s="231"/>
      <c r="T227" s="232"/>
      <c r="U227" s="72" t="s">
        <v>22</v>
      </c>
      <c r="V227" s="233">
        <f t="shared" si="4"/>
        <v>0</v>
      </c>
      <c r="W227" s="233"/>
      <c r="X227" s="233"/>
      <c r="AE227" s="88"/>
      <c r="AF227" s="88"/>
      <c r="AG227" s="88"/>
      <c r="AH227" s="88"/>
      <c r="AI227" s="68"/>
      <c r="AJ227" s="68"/>
    </row>
    <row r="228" spans="2:36" ht="9.75" hidden="1" customHeight="1" outlineLevel="5" x14ac:dyDescent="0.3">
      <c r="B228" s="252"/>
      <c r="C228" s="252"/>
      <c r="D228" s="230">
        <f t="shared" si="0"/>
        <v>0</v>
      </c>
      <c r="E228" s="231"/>
      <c r="F228" s="231"/>
      <c r="G228" s="231"/>
      <c r="H228" s="231"/>
      <c r="I228" s="231"/>
      <c r="J228" s="231"/>
      <c r="K228" s="231"/>
      <c r="L228" s="231"/>
      <c r="M228" s="231"/>
      <c r="N228" s="231"/>
      <c r="O228" s="231"/>
      <c r="P228" s="231"/>
      <c r="Q228" s="231"/>
      <c r="R228" s="231"/>
      <c r="S228" s="231"/>
      <c r="T228" s="232"/>
      <c r="U228" s="72" t="s">
        <v>22</v>
      </c>
      <c r="V228" s="233">
        <f t="shared" si="4"/>
        <v>0</v>
      </c>
      <c r="W228" s="233"/>
      <c r="X228" s="233"/>
      <c r="AE228" s="88"/>
      <c r="AF228" s="88"/>
      <c r="AG228" s="88"/>
      <c r="AH228" s="88"/>
      <c r="AI228" s="68"/>
      <c r="AJ228" s="68"/>
    </row>
    <row r="229" spans="2:36" ht="9.75" hidden="1" customHeight="1" outlineLevel="5" x14ac:dyDescent="0.3">
      <c r="B229" s="252"/>
      <c r="C229" s="252"/>
      <c r="D229" s="230">
        <f t="shared" si="0"/>
        <v>0</v>
      </c>
      <c r="E229" s="231"/>
      <c r="F229" s="231"/>
      <c r="G229" s="231"/>
      <c r="H229" s="231"/>
      <c r="I229" s="231"/>
      <c r="J229" s="231"/>
      <c r="K229" s="231"/>
      <c r="L229" s="231"/>
      <c r="M229" s="231"/>
      <c r="N229" s="231"/>
      <c r="O229" s="231"/>
      <c r="P229" s="231"/>
      <c r="Q229" s="231"/>
      <c r="R229" s="231"/>
      <c r="S229" s="231"/>
      <c r="T229" s="232"/>
      <c r="U229" s="72" t="s">
        <v>22</v>
      </c>
      <c r="V229" s="233">
        <f t="shared" si="4"/>
        <v>0</v>
      </c>
      <c r="W229" s="233"/>
      <c r="X229" s="233"/>
      <c r="AE229" s="88"/>
      <c r="AF229" s="88"/>
      <c r="AG229" s="88"/>
      <c r="AH229" s="88"/>
      <c r="AI229" s="68"/>
      <c r="AJ229" s="68"/>
    </row>
    <row r="230" spans="2:36" ht="9.75" hidden="1" customHeight="1" outlineLevel="5" x14ac:dyDescent="0.3">
      <c r="B230" s="252"/>
      <c r="C230" s="252"/>
      <c r="D230" s="230">
        <f t="shared" si="0"/>
        <v>0</v>
      </c>
      <c r="E230" s="231"/>
      <c r="F230" s="231"/>
      <c r="G230" s="231"/>
      <c r="H230" s="231"/>
      <c r="I230" s="231"/>
      <c r="J230" s="231"/>
      <c r="K230" s="231"/>
      <c r="L230" s="231"/>
      <c r="M230" s="231"/>
      <c r="N230" s="231"/>
      <c r="O230" s="231"/>
      <c r="P230" s="231"/>
      <c r="Q230" s="231"/>
      <c r="R230" s="231"/>
      <c r="S230" s="231"/>
      <c r="T230" s="232"/>
      <c r="U230" s="72" t="s">
        <v>22</v>
      </c>
      <c r="V230" s="233">
        <f t="shared" si="4"/>
        <v>0</v>
      </c>
      <c r="W230" s="233"/>
      <c r="X230" s="233"/>
      <c r="AE230" s="88"/>
      <c r="AF230" s="88"/>
      <c r="AG230" s="88"/>
      <c r="AH230" s="88"/>
      <c r="AI230" s="68"/>
      <c r="AJ230" s="68"/>
    </row>
    <row r="231" spans="2:36" ht="9.75" hidden="1" customHeight="1" outlineLevel="5" x14ac:dyDescent="0.3">
      <c r="B231" s="252"/>
      <c r="C231" s="252"/>
      <c r="D231" s="230">
        <f t="shared" si="0"/>
        <v>0</v>
      </c>
      <c r="E231" s="231"/>
      <c r="F231" s="231"/>
      <c r="G231" s="231"/>
      <c r="H231" s="231"/>
      <c r="I231" s="231"/>
      <c r="J231" s="231"/>
      <c r="K231" s="231"/>
      <c r="L231" s="231"/>
      <c r="M231" s="231"/>
      <c r="N231" s="231"/>
      <c r="O231" s="231"/>
      <c r="P231" s="231"/>
      <c r="Q231" s="231"/>
      <c r="R231" s="231"/>
      <c r="S231" s="231"/>
      <c r="T231" s="232"/>
      <c r="U231" s="72" t="s">
        <v>22</v>
      </c>
      <c r="V231" s="233">
        <f t="shared" si="4"/>
        <v>0</v>
      </c>
      <c r="W231" s="233"/>
      <c r="X231" s="233"/>
      <c r="AE231" s="88"/>
      <c r="AF231" s="88"/>
      <c r="AG231" s="88"/>
      <c r="AH231" s="88"/>
      <c r="AI231" s="68"/>
      <c r="AJ231" s="68"/>
    </row>
    <row r="232" spans="2:36" ht="9.75" hidden="1" customHeight="1" outlineLevel="5" x14ac:dyDescent="0.3">
      <c r="B232" s="252"/>
      <c r="C232" s="252"/>
      <c r="D232" s="230">
        <f t="shared" si="0"/>
        <v>0</v>
      </c>
      <c r="E232" s="231"/>
      <c r="F232" s="231"/>
      <c r="G232" s="231"/>
      <c r="H232" s="231"/>
      <c r="I232" s="231"/>
      <c r="J232" s="231"/>
      <c r="K232" s="231"/>
      <c r="L232" s="231"/>
      <c r="M232" s="231"/>
      <c r="N232" s="231"/>
      <c r="O232" s="231"/>
      <c r="P232" s="231"/>
      <c r="Q232" s="231"/>
      <c r="R232" s="231"/>
      <c r="S232" s="231"/>
      <c r="T232" s="232"/>
      <c r="U232" s="72" t="s">
        <v>22</v>
      </c>
      <c r="V232" s="233">
        <f t="shared" si="4"/>
        <v>0</v>
      </c>
      <c r="W232" s="233"/>
      <c r="X232" s="233"/>
      <c r="AE232" s="88"/>
      <c r="AF232" s="88"/>
      <c r="AG232" s="88"/>
      <c r="AH232" s="88"/>
      <c r="AI232" s="68"/>
      <c r="AJ232" s="68"/>
    </row>
    <row r="233" spans="2:36" ht="9.75" hidden="1" customHeight="1" outlineLevel="5" x14ac:dyDescent="0.3">
      <c r="B233" s="252"/>
      <c r="C233" s="252"/>
      <c r="D233" s="230">
        <f t="shared" si="0"/>
        <v>0</v>
      </c>
      <c r="E233" s="231"/>
      <c r="F233" s="231"/>
      <c r="G233" s="231"/>
      <c r="H233" s="231"/>
      <c r="I233" s="231"/>
      <c r="J233" s="231"/>
      <c r="K233" s="231"/>
      <c r="L233" s="231"/>
      <c r="M233" s="231"/>
      <c r="N233" s="231"/>
      <c r="O233" s="231"/>
      <c r="P233" s="231"/>
      <c r="Q233" s="231"/>
      <c r="R233" s="231"/>
      <c r="S233" s="231"/>
      <c r="T233" s="232"/>
      <c r="U233" s="72" t="s">
        <v>22</v>
      </c>
      <c r="V233" s="233">
        <f t="shared" si="4"/>
        <v>0</v>
      </c>
      <c r="W233" s="233"/>
      <c r="X233" s="233"/>
      <c r="AE233" s="88"/>
      <c r="AF233" s="88"/>
      <c r="AG233" s="88"/>
      <c r="AH233" s="88"/>
      <c r="AI233" s="68"/>
      <c r="AJ233" s="68"/>
    </row>
    <row r="234" spans="2:36" ht="9.75" hidden="1" customHeight="1" outlineLevel="5" x14ac:dyDescent="0.3">
      <c r="B234" s="252"/>
      <c r="C234" s="252"/>
      <c r="D234" s="230">
        <f t="shared" si="0"/>
        <v>0</v>
      </c>
      <c r="E234" s="231"/>
      <c r="F234" s="231"/>
      <c r="G234" s="231"/>
      <c r="H234" s="231"/>
      <c r="I234" s="231"/>
      <c r="J234" s="231"/>
      <c r="K234" s="231"/>
      <c r="L234" s="231"/>
      <c r="M234" s="231"/>
      <c r="N234" s="231"/>
      <c r="O234" s="231"/>
      <c r="P234" s="231"/>
      <c r="Q234" s="231"/>
      <c r="R234" s="231"/>
      <c r="S234" s="231"/>
      <c r="T234" s="232"/>
      <c r="U234" s="72" t="s">
        <v>22</v>
      </c>
      <c r="V234" s="233">
        <f t="shared" si="4"/>
        <v>0</v>
      </c>
      <c r="W234" s="233"/>
      <c r="X234" s="233"/>
      <c r="AE234" s="88"/>
      <c r="AF234" s="88"/>
      <c r="AG234" s="88"/>
      <c r="AH234" s="88"/>
      <c r="AI234" s="68"/>
      <c r="AJ234" s="68"/>
    </row>
    <row r="235" spans="2:36" ht="9.75" hidden="1" customHeight="1" outlineLevel="5" x14ac:dyDescent="0.3">
      <c r="B235" s="252"/>
      <c r="C235" s="252"/>
      <c r="D235" s="230">
        <f t="shared" si="0"/>
        <v>0</v>
      </c>
      <c r="E235" s="231"/>
      <c r="F235" s="231"/>
      <c r="G235" s="231"/>
      <c r="H235" s="231"/>
      <c r="I235" s="231"/>
      <c r="J235" s="231"/>
      <c r="K235" s="231"/>
      <c r="L235" s="231"/>
      <c r="M235" s="231"/>
      <c r="N235" s="231"/>
      <c r="O235" s="231"/>
      <c r="P235" s="231"/>
      <c r="Q235" s="231"/>
      <c r="R235" s="231"/>
      <c r="S235" s="231"/>
      <c r="T235" s="232"/>
      <c r="U235" s="72" t="s">
        <v>22</v>
      </c>
      <c r="V235" s="233">
        <f t="shared" si="4"/>
        <v>0</v>
      </c>
      <c r="W235" s="233"/>
      <c r="X235" s="233"/>
      <c r="AE235" s="88"/>
      <c r="AF235" s="88"/>
      <c r="AG235" s="88"/>
      <c r="AH235" s="88"/>
      <c r="AI235" s="68"/>
      <c r="AJ235" s="68"/>
    </row>
    <row r="236" spans="2:36" ht="9.75" hidden="1" customHeight="1" outlineLevel="5" x14ac:dyDescent="0.3">
      <c r="B236" s="252"/>
      <c r="C236" s="252"/>
      <c r="D236" s="230">
        <f t="shared" si="0"/>
        <v>0</v>
      </c>
      <c r="E236" s="231"/>
      <c r="F236" s="231"/>
      <c r="G236" s="231"/>
      <c r="H236" s="231"/>
      <c r="I236" s="231"/>
      <c r="J236" s="231"/>
      <c r="K236" s="231"/>
      <c r="L236" s="231"/>
      <c r="M236" s="231"/>
      <c r="N236" s="231"/>
      <c r="O236" s="231"/>
      <c r="P236" s="231"/>
      <c r="Q236" s="231"/>
      <c r="R236" s="231"/>
      <c r="S236" s="231"/>
      <c r="T236" s="232"/>
      <c r="U236" s="72" t="s">
        <v>22</v>
      </c>
      <c r="V236" s="233">
        <f t="shared" si="4"/>
        <v>0</v>
      </c>
      <c r="W236" s="233"/>
      <c r="X236" s="233"/>
      <c r="AE236" s="88"/>
      <c r="AF236" s="88"/>
      <c r="AG236" s="88"/>
      <c r="AH236" s="88"/>
      <c r="AI236" s="68"/>
      <c r="AJ236" s="68"/>
    </row>
    <row r="237" spans="2:36" ht="9.75" hidden="1" customHeight="1" outlineLevel="5" x14ac:dyDescent="0.3">
      <c r="B237" s="252"/>
      <c r="C237" s="252"/>
      <c r="D237" s="230">
        <f t="shared" si="0"/>
        <v>0</v>
      </c>
      <c r="E237" s="231"/>
      <c r="F237" s="231"/>
      <c r="G237" s="231"/>
      <c r="H237" s="231"/>
      <c r="I237" s="231"/>
      <c r="J237" s="231"/>
      <c r="K237" s="231"/>
      <c r="L237" s="231"/>
      <c r="M237" s="231"/>
      <c r="N237" s="231"/>
      <c r="O237" s="231"/>
      <c r="P237" s="231"/>
      <c r="Q237" s="231"/>
      <c r="R237" s="231"/>
      <c r="S237" s="231"/>
      <c r="T237" s="232"/>
      <c r="U237" s="72" t="s">
        <v>22</v>
      </c>
      <c r="V237" s="233">
        <f t="shared" si="4"/>
        <v>0</v>
      </c>
      <c r="W237" s="233"/>
      <c r="X237" s="233"/>
      <c r="AE237" s="88"/>
      <c r="AF237" s="88"/>
      <c r="AG237" s="88"/>
      <c r="AH237" s="88"/>
      <c r="AI237" s="68"/>
      <c r="AJ237" s="68"/>
    </row>
    <row r="238" spans="2:36" ht="9.75" hidden="1" customHeight="1" outlineLevel="5" x14ac:dyDescent="0.3">
      <c r="B238" s="252"/>
      <c r="C238" s="252"/>
      <c r="D238" s="230">
        <f t="shared" si="0"/>
        <v>0</v>
      </c>
      <c r="E238" s="231"/>
      <c r="F238" s="231"/>
      <c r="G238" s="231"/>
      <c r="H238" s="231"/>
      <c r="I238" s="231"/>
      <c r="J238" s="231"/>
      <c r="K238" s="231"/>
      <c r="L238" s="231"/>
      <c r="M238" s="231"/>
      <c r="N238" s="231"/>
      <c r="O238" s="231"/>
      <c r="P238" s="231"/>
      <c r="Q238" s="231"/>
      <c r="R238" s="231"/>
      <c r="S238" s="231"/>
      <c r="T238" s="232"/>
      <c r="U238" s="72" t="s">
        <v>22</v>
      </c>
      <c r="V238" s="233">
        <f t="shared" si="4"/>
        <v>0</v>
      </c>
      <c r="W238" s="233"/>
      <c r="X238" s="233"/>
      <c r="AE238" s="88"/>
      <c r="AF238" s="88"/>
      <c r="AG238" s="88"/>
      <c r="AH238" s="88"/>
      <c r="AI238" s="68"/>
      <c r="AJ238" s="68"/>
    </row>
    <row r="239" spans="2:36" ht="9.75" hidden="1" customHeight="1" outlineLevel="5" x14ac:dyDescent="0.3">
      <c r="B239" s="252"/>
      <c r="C239" s="252"/>
      <c r="D239" s="230">
        <f t="shared" si="0"/>
        <v>0</v>
      </c>
      <c r="E239" s="231"/>
      <c r="F239" s="231"/>
      <c r="G239" s="231"/>
      <c r="H239" s="231"/>
      <c r="I239" s="231"/>
      <c r="J239" s="231"/>
      <c r="K239" s="231"/>
      <c r="L239" s="231"/>
      <c r="M239" s="231"/>
      <c r="N239" s="231"/>
      <c r="O239" s="231"/>
      <c r="P239" s="231"/>
      <c r="Q239" s="231"/>
      <c r="R239" s="231"/>
      <c r="S239" s="231"/>
      <c r="T239" s="232"/>
      <c r="U239" s="72" t="s">
        <v>22</v>
      </c>
      <c r="V239" s="233">
        <f t="shared" si="4"/>
        <v>0</v>
      </c>
      <c r="W239" s="233"/>
      <c r="X239" s="233"/>
      <c r="AE239" s="88"/>
      <c r="AF239" s="88"/>
      <c r="AG239" s="88"/>
      <c r="AH239" s="88"/>
      <c r="AI239" s="68"/>
      <c r="AJ239" s="68"/>
    </row>
    <row r="240" spans="2:36" ht="9.75" hidden="1" customHeight="1" outlineLevel="5" x14ac:dyDescent="0.3">
      <c r="B240" s="252"/>
      <c r="C240" s="252"/>
      <c r="D240" s="230">
        <f t="shared" si="0"/>
        <v>0</v>
      </c>
      <c r="E240" s="231"/>
      <c r="F240" s="231"/>
      <c r="G240" s="231"/>
      <c r="H240" s="231"/>
      <c r="I240" s="231"/>
      <c r="J240" s="231"/>
      <c r="K240" s="231"/>
      <c r="L240" s="231"/>
      <c r="M240" s="231"/>
      <c r="N240" s="231"/>
      <c r="O240" s="231"/>
      <c r="P240" s="231"/>
      <c r="Q240" s="231"/>
      <c r="R240" s="231"/>
      <c r="S240" s="231"/>
      <c r="T240" s="232"/>
      <c r="U240" s="72" t="s">
        <v>22</v>
      </c>
      <c r="V240" s="233">
        <f t="shared" si="4"/>
        <v>0</v>
      </c>
      <c r="W240" s="233"/>
      <c r="X240" s="233"/>
      <c r="AE240" s="88"/>
      <c r="AF240" s="88"/>
      <c r="AG240" s="88"/>
      <c r="AH240" s="88"/>
      <c r="AI240" s="68"/>
      <c r="AJ240" s="68"/>
    </row>
    <row r="241" spans="2:36" ht="9.75" hidden="1" customHeight="1" outlineLevel="5" x14ac:dyDescent="0.3">
      <c r="B241" s="252"/>
      <c r="C241" s="252"/>
      <c r="D241" s="230">
        <f t="shared" si="0"/>
        <v>0</v>
      </c>
      <c r="E241" s="231"/>
      <c r="F241" s="231"/>
      <c r="G241" s="231"/>
      <c r="H241" s="231"/>
      <c r="I241" s="231"/>
      <c r="J241" s="231"/>
      <c r="K241" s="231"/>
      <c r="L241" s="231"/>
      <c r="M241" s="231"/>
      <c r="N241" s="231"/>
      <c r="O241" s="231"/>
      <c r="P241" s="231"/>
      <c r="Q241" s="231"/>
      <c r="R241" s="231"/>
      <c r="S241" s="231"/>
      <c r="T241" s="232"/>
      <c r="U241" s="72" t="s">
        <v>22</v>
      </c>
      <c r="V241" s="233">
        <f t="shared" si="4"/>
        <v>0</v>
      </c>
      <c r="W241" s="233"/>
      <c r="X241" s="233"/>
      <c r="AE241" s="88"/>
      <c r="AF241" s="88"/>
      <c r="AG241" s="88"/>
      <c r="AH241" s="88"/>
      <c r="AI241" s="68"/>
      <c r="AJ241" s="68"/>
    </row>
    <row r="242" spans="2:36" ht="9.75" hidden="1" customHeight="1" outlineLevel="5" x14ac:dyDescent="0.3">
      <c r="B242" s="252"/>
      <c r="C242" s="252"/>
      <c r="D242" s="230">
        <f t="shared" si="0"/>
        <v>0</v>
      </c>
      <c r="E242" s="231"/>
      <c r="F242" s="231"/>
      <c r="G242" s="231"/>
      <c r="H242" s="231"/>
      <c r="I242" s="231"/>
      <c r="J242" s="231"/>
      <c r="K242" s="231"/>
      <c r="L242" s="231"/>
      <c r="M242" s="231"/>
      <c r="N242" s="231"/>
      <c r="O242" s="231"/>
      <c r="P242" s="231"/>
      <c r="Q242" s="231"/>
      <c r="R242" s="231"/>
      <c r="S242" s="231"/>
      <c r="T242" s="232"/>
      <c r="U242" s="72" t="s">
        <v>22</v>
      </c>
      <c r="V242" s="233">
        <f t="shared" si="4"/>
        <v>0</v>
      </c>
      <c r="W242" s="233"/>
      <c r="X242" s="233"/>
      <c r="AE242" s="88"/>
      <c r="AF242" s="88"/>
      <c r="AG242" s="88"/>
      <c r="AH242" s="88"/>
      <c r="AI242" s="68"/>
      <c r="AJ242" s="68"/>
    </row>
    <row r="243" spans="2:36" ht="9.75" hidden="1" customHeight="1" outlineLevel="5" x14ac:dyDescent="0.3">
      <c r="B243" s="252"/>
      <c r="C243" s="252"/>
      <c r="D243" s="230">
        <f t="shared" si="0"/>
        <v>0</v>
      </c>
      <c r="E243" s="231"/>
      <c r="F243" s="231"/>
      <c r="G243" s="231"/>
      <c r="H243" s="231"/>
      <c r="I243" s="231"/>
      <c r="J243" s="231"/>
      <c r="K243" s="231"/>
      <c r="L243" s="231"/>
      <c r="M243" s="231"/>
      <c r="N243" s="231"/>
      <c r="O243" s="231"/>
      <c r="P243" s="231"/>
      <c r="Q243" s="231"/>
      <c r="R243" s="231"/>
      <c r="S243" s="231"/>
      <c r="T243" s="232"/>
      <c r="U243" s="72" t="s">
        <v>22</v>
      </c>
      <c r="V243" s="233">
        <f t="shared" si="4"/>
        <v>0</v>
      </c>
      <c r="W243" s="233"/>
      <c r="X243" s="233"/>
      <c r="AE243" s="88"/>
      <c r="AF243" s="88"/>
      <c r="AG243" s="88"/>
      <c r="AH243" s="88"/>
      <c r="AI243" s="68"/>
      <c r="AJ243" s="68"/>
    </row>
    <row r="244" spans="2:36" ht="9.75" hidden="1" customHeight="1" outlineLevel="5" x14ac:dyDescent="0.3">
      <c r="B244" s="252"/>
      <c r="C244" s="252"/>
      <c r="D244" s="230">
        <f t="shared" si="0"/>
        <v>0</v>
      </c>
      <c r="E244" s="231"/>
      <c r="F244" s="231"/>
      <c r="G244" s="231"/>
      <c r="H244" s="231"/>
      <c r="I244" s="231"/>
      <c r="J244" s="231"/>
      <c r="K244" s="231"/>
      <c r="L244" s="231"/>
      <c r="M244" s="231"/>
      <c r="N244" s="231"/>
      <c r="O244" s="231"/>
      <c r="P244" s="231"/>
      <c r="Q244" s="231"/>
      <c r="R244" s="231"/>
      <c r="S244" s="231"/>
      <c r="T244" s="232"/>
      <c r="U244" s="72" t="s">
        <v>22</v>
      </c>
      <c r="V244" s="233">
        <f t="shared" si="4"/>
        <v>0</v>
      </c>
      <c r="W244" s="233"/>
      <c r="X244" s="233"/>
      <c r="AE244" s="88"/>
      <c r="AF244" s="88"/>
      <c r="AG244" s="88"/>
      <c r="AH244" s="88"/>
      <c r="AI244" s="68"/>
      <c r="AJ244" s="68"/>
    </row>
    <row r="245" spans="2:36" ht="9.75" hidden="1" customHeight="1" outlineLevel="5" x14ac:dyDescent="0.3">
      <c r="B245" s="252"/>
      <c r="C245" s="252"/>
      <c r="D245" s="230">
        <f t="shared" si="0"/>
        <v>0</v>
      </c>
      <c r="E245" s="231"/>
      <c r="F245" s="231"/>
      <c r="G245" s="231"/>
      <c r="H245" s="231"/>
      <c r="I245" s="231"/>
      <c r="J245" s="231"/>
      <c r="K245" s="231"/>
      <c r="L245" s="231"/>
      <c r="M245" s="231"/>
      <c r="N245" s="231"/>
      <c r="O245" s="231"/>
      <c r="P245" s="231"/>
      <c r="Q245" s="231"/>
      <c r="R245" s="231"/>
      <c r="S245" s="231"/>
      <c r="T245" s="232"/>
      <c r="U245" s="72" t="s">
        <v>22</v>
      </c>
      <c r="V245" s="233">
        <f t="shared" si="4"/>
        <v>0</v>
      </c>
      <c r="W245" s="233"/>
      <c r="X245" s="233"/>
      <c r="AE245" s="88"/>
      <c r="AF245" s="88"/>
      <c r="AG245" s="88"/>
      <c r="AH245" s="88"/>
      <c r="AI245" s="68"/>
      <c r="AJ245" s="68"/>
    </row>
    <row r="246" spans="2:36" ht="9.75" hidden="1" customHeight="1" outlineLevel="5" x14ac:dyDescent="0.3">
      <c r="B246" s="252"/>
      <c r="C246" s="252"/>
      <c r="D246" s="230">
        <f t="shared" si="0"/>
        <v>0</v>
      </c>
      <c r="E246" s="231"/>
      <c r="F246" s="231"/>
      <c r="G246" s="231"/>
      <c r="H246" s="231"/>
      <c r="I246" s="231"/>
      <c r="J246" s="231"/>
      <c r="K246" s="231"/>
      <c r="L246" s="231"/>
      <c r="M246" s="231"/>
      <c r="N246" s="231"/>
      <c r="O246" s="231"/>
      <c r="P246" s="231"/>
      <c r="Q246" s="231"/>
      <c r="R246" s="231"/>
      <c r="S246" s="231"/>
      <c r="T246" s="232"/>
      <c r="U246" s="72" t="s">
        <v>22</v>
      </c>
      <c r="V246" s="233">
        <f t="shared" si="4"/>
        <v>0</v>
      </c>
      <c r="W246" s="233"/>
      <c r="X246" s="233"/>
      <c r="AE246" s="88"/>
      <c r="AF246" s="88"/>
      <c r="AG246" s="88"/>
      <c r="AH246" s="88"/>
      <c r="AI246" s="68"/>
      <c r="AJ246" s="68"/>
    </row>
    <row r="247" spans="2:36" ht="9.75" hidden="1" customHeight="1" outlineLevel="5" x14ac:dyDescent="0.3">
      <c r="B247" s="252"/>
      <c r="C247" s="252"/>
      <c r="D247" s="230">
        <f t="shared" si="0"/>
        <v>0</v>
      </c>
      <c r="E247" s="231"/>
      <c r="F247" s="231"/>
      <c r="G247" s="231"/>
      <c r="H247" s="231"/>
      <c r="I247" s="231"/>
      <c r="J247" s="231"/>
      <c r="K247" s="231"/>
      <c r="L247" s="231"/>
      <c r="M247" s="231"/>
      <c r="N247" s="231"/>
      <c r="O247" s="231"/>
      <c r="P247" s="231"/>
      <c r="Q247" s="231"/>
      <c r="R247" s="231"/>
      <c r="S247" s="231"/>
      <c r="T247" s="232"/>
      <c r="U247" s="72" t="s">
        <v>22</v>
      </c>
      <c r="V247" s="233">
        <f t="shared" si="4"/>
        <v>0</v>
      </c>
      <c r="W247" s="233"/>
      <c r="X247" s="233"/>
      <c r="AE247" s="88"/>
      <c r="AF247" s="88"/>
      <c r="AG247" s="88"/>
      <c r="AH247" s="88"/>
      <c r="AI247" s="68"/>
      <c r="AJ247" s="68"/>
    </row>
    <row r="248" spans="2:36" ht="9.75" hidden="1" customHeight="1" outlineLevel="5" x14ac:dyDescent="0.3">
      <c r="B248" s="252"/>
      <c r="C248" s="252"/>
      <c r="D248" s="230">
        <f t="shared" si="0"/>
        <v>0</v>
      </c>
      <c r="E248" s="231"/>
      <c r="F248" s="231"/>
      <c r="G248" s="231"/>
      <c r="H248" s="231"/>
      <c r="I248" s="231"/>
      <c r="J248" s="231"/>
      <c r="K248" s="231"/>
      <c r="L248" s="231"/>
      <c r="M248" s="231"/>
      <c r="N248" s="231"/>
      <c r="O248" s="231"/>
      <c r="P248" s="231"/>
      <c r="Q248" s="231"/>
      <c r="R248" s="231"/>
      <c r="S248" s="231"/>
      <c r="T248" s="232"/>
      <c r="U248" s="72" t="s">
        <v>22</v>
      </c>
      <c r="V248" s="233">
        <f t="shared" si="4"/>
        <v>0</v>
      </c>
      <c r="W248" s="233"/>
      <c r="X248" s="233"/>
      <c r="AE248" s="88"/>
      <c r="AF248" s="88"/>
      <c r="AG248" s="88"/>
      <c r="AH248" s="88"/>
      <c r="AI248" s="68"/>
      <c r="AJ248" s="68"/>
    </row>
    <row r="249" spans="2:36" ht="9.75" hidden="1" customHeight="1" outlineLevel="5" x14ac:dyDescent="0.3">
      <c r="B249" s="252"/>
      <c r="C249" s="252"/>
      <c r="D249" s="230">
        <f t="shared" si="0"/>
        <v>0</v>
      </c>
      <c r="E249" s="231"/>
      <c r="F249" s="231"/>
      <c r="G249" s="231"/>
      <c r="H249" s="231"/>
      <c r="I249" s="231"/>
      <c r="J249" s="231"/>
      <c r="K249" s="231"/>
      <c r="L249" s="231"/>
      <c r="M249" s="231"/>
      <c r="N249" s="231"/>
      <c r="O249" s="231"/>
      <c r="P249" s="231"/>
      <c r="Q249" s="231"/>
      <c r="R249" s="231"/>
      <c r="S249" s="231"/>
      <c r="T249" s="232"/>
      <c r="U249" s="72" t="s">
        <v>22</v>
      </c>
      <c r="V249" s="233">
        <f t="shared" si="4"/>
        <v>0</v>
      </c>
      <c r="W249" s="233"/>
      <c r="X249" s="233"/>
      <c r="AE249" s="88"/>
      <c r="AF249" s="88"/>
      <c r="AG249" s="88"/>
      <c r="AH249" s="88"/>
      <c r="AI249" s="68"/>
      <c r="AJ249" s="68"/>
    </row>
    <row r="250" spans="2:36" ht="9.75" hidden="1" customHeight="1" outlineLevel="5" x14ac:dyDescent="0.3">
      <c r="B250" s="252"/>
      <c r="C250" s="252"/>
      <c r="D250" s="230">
        <f t="shared" si="0"/>
        <v>0</v>
      </c>
      <c r="E250" s="231"/>
      <c r="F250" s="231"/>
      <c r="G250" s="231"/>
      <c r="H250" s="231"/>
      <c r="I250" s="231"/>
      <c r="J250" s="231"/>
      <c r="K250" s="231"/>
      <c r="L250" s="231"/>
      <c r="M250" s="231"/>
      <c r="N250" s="231"/>
      <c r="O250" s="231"/>
      <c r="P250" s="231"/>
      <c r="Q250" s="231"/>
      <c r="R250" s="231"/>
      <c r="S250" s="231"/>
      <c r="T250" s="232"/>
      <c r="U250" s="72" t="s">
        <v>22</v>
      </c>
      <c r="V250" s="233">
        <f t="shared" si="4"/>
        <v>0</v>
      </c>
      <c r="W250" s="233"/>
      <c r="X250" s="233"/>
      <c r="AE250" s="88"/>
      <c r="AF250" s="88"/>
      <c r="AG250" s="88"/>
      <c r="AH250" s="88"/>
      <c r="AI250" s="68"/>
      <c r="AJ250" s="68"/>
    </row>
    <row r="251" spans="2:36" ht="9.75" hidden="1" customHeight="1" outlineLevel="5" x14ac:dyDescent="0.3">
      <c r="B251" s="252"/>
      <c r="C251" s="252"/>
      <c r="D251" s="230">
        <f t="shared" si="0"/>
        <v>0</v>
      </c>
      <c r="E251" s="231"/>
      <c r="F251" s="231"/>
      <c r="G251" s="231"/>
      <c r="H251" s="231"/>
      <c r="I251" s="231"/>
      <c r="J251" s="231"/>
      <c r="K251" s="231"/>
      <c r="L251" s="231"/>
      <c r="M251" s="231"/>
      <c r="N251" s="231"/>
      <c r="O251" s="231"/>
      <c r="P251" s="231"/>
      <c r="Q251" s="231"/>
      <c r="R251" s="231"/>
      <c r="S251" s="231"/>
      <c r="T251" s="232"/>
      <c r="U251" s="72" t="s">
        <v>22</v>
      </c>
      <c r="V251" s="233">
        <f t="shared" si="4"/>
        <v>0</v>
      </c>
      <c r="W251" s="233"/>
      <c r="X251" s="233"/>
      <c r="AE251" s="88"/>
      <c r="AF251" s="88"/>
      <c r="AG251" s="88"/>
      <c r="AH251" s="88"/>
      <c r="AI251" s="68"/>
      <c r="AJ251" s="68"/>
    </row>
    <row r="252" spans="2:36" ht="9.75" hidden="1" customHeight="1" outlineLevel="5" x14ac:dyDescent="0.3">
      <c r="B252" s="252"/>
      <c r="C252" s="252"/>
      <c r="D252" s="230">
        <f t="shared" si="0"/>
        <v>0</v>
      </c>
      <c r="E252" s="231"/>
      <c r="F252" s="231"/>
      <c r="G252" s="231"/>
      <c r="H252" s="231"/>
      <c r="I252" s="231"/>
      <c r="J252" s="231"/>
      <c r="K252" s="231"/>
      <c r="L252" s="231"/>
      <c r="M252" s="231"/>
      <c r="N252" s="231"/>
      <c r="O252" s="231"/>
      <c r="P252" s="231"/>
      <c r="Q252" s="231"/>
      <c r="R252" s="231"/>
      <c r="S252" s="231"/>
      <c r="T252" s="232"/>
      <c r="U252" s="72" t="s">
        <v>22</v>
      </c>
      <c r="V252" s="233">
        <f t="shared" si="4"/>
        <v>0</v>
      </c>
      <c r="W252" s="233"/>
      <c r="X252" s="233"/>
      <c r="AE252" s="88"/>
      <c r="AF252" s="88"/>
      <c r="AG252" s="88"/>
      <c r="AH252" s="88"/>
      <c r="AI252" s="68"/>
      <c r="AJ252" s="68"/>
    </row>
    <row r="253" spans="2:36" ht="9.75" hidden="1" customHeight="1" outlineLevel="5" x14ac:dyDescent="0.3">
      <c r="B253" s="252"/>
      <c r="C253" s="252"/>
      <c r="D253" s="230">
        <f t="shared" si="0"/>
        <v>0</v>
      </c>
      <c r="E253" s="231"/>
      <c r="F253" s="231"/>
      <c r="G253" s="231"/>
      <c r="H253" s="231"/>
      <c r="I253" s="231"/>
      <c r="J253" s="231"/>
      <c r="K253" s="231"/>
      <c r="L253" s="231"/>
      <c r="M253" s="231"/>
      <c r="N253" s="231"/>
      <c r="O253" s="231"/>
      <c r="P253" s="231"/>
      <c r="Q253" s="231"/>
      <c r="R253" s="231"/>
      <c r="S253" s="231"/>
      <c r="T253" s="232"/>
      <c r="U253" s="72" t="s">
        <v>22</v>
      </c>
      <c r="V253" s="233">
        <f t="shared" si="4"/>
        <v>0</v>
      </c>
      <c r="W253" s="233"/>
      <c r="X253" s="233"/>
      <c r="AE253" s="88"/>
      <c r="AF253" s="88"/>
      <c r="AG253" s="88"/>
      <c r="AH253" s="88"/>
      <c r="AI253" s="68"/>
      <c r="AJ253" s="68"/>
    </row>
    <row r="254" spans="2:36" ht="9.75" hidden="1" customHeight="1" outlineLevel="5" x14ac:dyDescent="0.3">
      <c r="B254" s="252"/>
      <c r="C254" s="252"/>
      <c r="D254" s="230">
        <f t="shared" si="0"/>
        <v>0</v>
      </c>
      <c r="E254" s="231"/>
      <c r="F254" s="231"/>
      <c r="G254" s="231"/>
      <c r="H254" s="231"/>
      <c r="I254" s="231"/>
      <c r="J254" s="231"/>
      <c r="K254" s="231"/>
      <c r="L254" s="231"/>
      <c r="M254" s="231"/>
      <c r="N254" s="231"/>
      <c r="O254" s="231"/>
      <c r="P254" s="231"/>
      <c r="Q254" s="231"/>
      <c r="R254" s="231"/>
      <c r="S254" s="231"/>
      <c r="T254" s="232"/>
      <c r="U254" s="72" t="s">
        <v>22</v>
      </c>
      <c r="V254" s="233">
        <f t="shared" si="4"/>
        <v>0</v>
      </c>
      <c r="W254" s="233"/>
      <c r="X254" s="233"/>
      <c r="AE254" s="88"/>
      <c r="AF254" s="88"/>
      <c r="AG254" s="88"/>
      <c r="AH254" s="88"/>
      <c r="AI254" s="68"/>
      <c r="AJ254" s="68"/>
    </row>
    <row r="255" spans="2:36" ht="9.75" hidden="1" customHeight="1" outlineLevel="5" x14ac:dyDescent="0.3">
      <c r="B255" s="252"/>
      <c r="C255" s="252"/>
      <c r="D255" s="230">
        <f t="shared" si="0"/>
        <v>0</v>
      </c>
      <c r="E255" s="231"/>
      <c r="F255" s="231"/>
      <c r="G255" s="231"/>
      <c r="H255" s="231"/>
      <c r="I255" s="231"/>
      <c r="J255" s="231"/>
      <c r="K255" s="231"/>
      <c r="L255" s="231"/>
      <c r="M255" s="231"/>
      <c r="N255" s="231"/>
      <c r="O255" s="231"/>
      <c r="P255" s="231"/>
      <c r="Q255" s="231"/>
      <c r="R255" s="231"/>
      <c r="S255" s="231"/>
      <c r="T255" s="232"/>
      <c r="U255" s="72" t="s">
        <v>22</v>
      </c>
      <c r="V255" s="233">
        <f t="shared" si="4"/>
        <v>0</v>
      </c>
      <c r="W255" s="233"/>
      <c r="X255" s="233"/>
      <c r="AE255" s="88"/>
      <c r="AF255" s="88"/>
      <c r="AG255" s="88"/>
      <c r="AH255" s="88"/>
      <c r="AI255" s="68"/>
      <c r="AJ255" s="68"/>
    </row>
    <row r="256" spans="2:36" ht="9.75" hidden="1" customHeight="1" outlineLevel="5" x14ac:dyDescent="0.3">
      <c r="B256" s="252"/>
      <c r="C256" s="252"/>
      <c r="D256" s="230">
        <f t="shared" si="0"/>
        <v>0</v>
      </c>
      <c r="E256" s="231"/>
      <c r="F256" s="231"/>
      <c r="G256" s="231"/>
      <c r="H256" s="231"/>
      <c r="I256" s="231"/>
      <c r="J256" s="231"/>
      <c r="K256" s="231"/>
      <c r="L256" s="231"/>
      <c r="M256" s="231"/>
      <c r="N256" s="231"/>
      <c r="O256" s="231"/>
      <c r="P256" s="231"/>
      <c r="Q256" s="231"/>
      <c r="R256" s="231"/>
      <c r="S256" s="231"/>
      <c r="T256" s="232"/>
      <c r="U256" s="72" t="s">
        <v>22</v>
      </c>
      <c r="V256" s="233">
        <f t="shared" si="4"/>
        <v>0</v>
      </c>
      <c r="W256" s="233"/>
      <c r="X256" s="233"/>
      <c r="AE256" s="88"/>
      <c r="AF256" s="88"/>
      <c r="AG256" s="88"/>
      <c r="AH256" s="88"/>
      <c r="AI256" s="68"/>
      <c r="AJ256" s="68"/>
    </row>
    <row r="257" spans="2:36" ht="9.75" hidden="1" customHeight="1" outlineLevel="5" x14ac:dyDescent="0.3">
      <c r="B257" s="252"/>
      <c r="C257" s="252"/>
      <c r="D257" s="230">
        <f t="shared" si="0"/>
        <v>0</v>
      </c>
      <c r="E257" s="231"/>
      <c r="F257" s="231"/>
      <c r="G257" s="231"/>
      <c r="H257" s="231"/>
      <c r="I257" s="231"/>
      <c r="J257" s="231"/>
      <c r="K257" s="231"/>
      <c r="L257" s="231"/>
      <c r="M257" s="231"/>
      <c r="N257" s="231"/>
      <c r="O257" s="231"/>
      <c r="P257" s="231"/>
      <c r="Q257" s="231"/>
      <c r="R257" s="231"/>
      <c r="S257" s="231"/>
      <c r="T257" s="232"/>
      <c r="U257" s="72" t="s">
        <v>22</v>
      </c>
      <c r="V257" s="233">
        <f t="shared" si="4"/>
        <v>0</v>
      </c>
      <c r="W257" s="233"/>
      <c r="X257" s="233"/>
      <c r="AE257" s="88"/>
      <c r="AF257" s="88"/>
      <c r="AG257" s="88"/>
      <c r="AH257" s="88"/>
      <c r="AI257" s="68"/>
      <c r="AJ257" s="68"/>
    </row>
    <row r="258" spans="2:36" ht="9.75" hidden="1" customHeight="1" outlineLevel="5" x14ac:dyDescent="0.3">
      <c r="B258" s="252"/>
      <c r="C258" s="252"/>
      <c r="D258" s="230">
        <f t="shared" si="0"/>
        <v>0</v>
      </c>
      <c r="E258" s="231"/>
      <c r="F258" s="231"/>
      <c r="G258" s="231"/>
      <c r="H258" s="231"/>
      <c r="I258" s="231"/>
      <c r="J258" s="231"/>
      <c r="K258" s="231"/>
      <c r="L258" s="231"/>
      <c r="M258" s="231"/>
      <c r="N258" s="231"/>
      <c r="O258" s="231"/>
      <c r="P258" s="231"/>
      <c r="Q258" s="231"/>
      <c r="R258" s="231"/>
      <c r="S258" s="231"/>
      <c r="T258" s="232"/>
      <c r="U258" s="72" t="s">
        <v>22</v>
      </c>
      <c r="V258" s="233">
        <f t="shared" si="4"/>
        <v>0</v>
      </c>
      <c r="W258" s="233"/>
      <c r="X258" s="233"/>
      <c r="AE258" s="88"/>
      <c r="AF258" s="88"/>
      <c r="AG258" s="88"/>
      <c r="AH258" s="88"/>
      <c r="AI258" s="68"/>
      <c r="AJ258" s="68"/>
    </row>
    <row r="259" spans="2:36" ht="9.75" hidden="1" customHeight="1" outlineLevel="5" x14ac:dyDescent="0.3">
      <c r="B259" s="252"/>
      <c r="C259" s="252"/>
      <c r="D259" s="230">
        <f t="shared" si="0"/>
        <v>0</v>
      </c>
      <c r="E259" s="231"/>
      <c r="F259" s="231"/>
      <c r="G259" s="231"/>
      <c r="H259" s="231"/>
      <c r="I259" s="231"/>
      <c r="J259" s="231"/>
      <c r="K259" s="231"/>
      <c r="L259" s="231"/>
      <c r="M259" s="231"/>
      <c r="N259" s="231"/>
      <c r="O259" s="231"/>
      <c r="P259" s="231"/>
      <c r="Q259" s="231"/>
      <c r="R259" s="231"/>
      <c r="S259" s="231"/>
      <c r="T259" s="232"/>
      <c r="U259" s="72" t="s">
        <v>22</v>
      </c>
      <c r="V259" s="233">
        <f t="shared" si="4"/>
        <v>0</v>
      </c>
      <c r="W259" s="233"/>
      <c r="X259" s="233"/>
      <c r="AE259" s="88"/>
      <c r="AF259" s="88"/>
      <c r="AG259" s="88"/>
      <c r="AH259" s="88"/>
      <c r="AI259" s="68"/>
      <c r="AJ259" s="68"/>
    </row>
    <row r="260" spans="2:36" ht="9.75" hidden="1" customHeight="1" outlineLevel="5" x14ac:dyDescent="0.3">
      <c r="B260" s="252"/>
      <c r="C260" s="252"/>
      <c r="D260" s="230">
        <f t="shared" si="0"/>
        <v>0</v>
      </c>
      <c r="E260" s="231"/>
      <c r="F260" s="231"/>
      <c r="G260" s="231"/>
      <c r="H260" s="231"/>
      <c r="I260" s="231"/>
      <c r="J260" s="231"/>
      <c r="K260" s="231"/>
      <c r="L260" s="231"/>
      <c r="M260" s="231"/>
      <c r="N260" s="231"/>
      <c r="O260" s="231"/>
      <c r="P260" s="231"/>
      <c r="Q260" s="231"/>
      <c r="R260" s="231"/>
      <c r="S260" s="231"/>
      <c r="T260" s="232"/>
      <c r="U260" s="72" t="s">
        <v>22</v>
      </c>
      <c r="V260" s="233">
        <f t="shared" si="4"/>
        <v>0</v>
      </c>
      <c r="W260" s="233"/>
      <c r="X260" s="233"/>
      <c r="AE260" s="88"/>
      <c r="AF260" s="88"/>
      <c r="AG260" s="88"/>
      <c r="AH260" s="88"/>
      <c r="AI260" s="68"/>
      <c r="AJ260" s="68"/>
    </row>
    <row r="261" spans="2:36" ht="9.75" hidden="1" customHeight="1" outlineLevel="5" x14ac:dyDescent="0.3">
      <c r="B261" s="252"/>
      <c r="C261" s="252"/>
      <c r="D261" s="230">
        <f t="shared" si="0"/>
        <v>0</v>
      </c>
      <c r="E261" s="231"/>
      <c r="F261" s="231"/>
      <c r="G261" s="231"/>
      <c r="H261" s="231"/>
      <c r="I261" s="231"/>
      <c r="J261" s="231"/>
      <c r="K261" s="231"/>
      <c r="L261" s="231"/>
      <c r="M261" s="231"/>
      <c r="N261" s="231"/>
      <c r="O261" s="231"/>
      <c r="P261" s="231"/>
      <c r="Q261" s="231"/>
      <c r="R261" s="231"/>
      <c r="S261" s="231"/>
      <c r="T261" s="232"/>
      <c r="U261" s="72" t="s">
        <v>22</v>
      </c>
      <c r="V261" s="233">
        <f t="shared" si="4"/>
        <v>0</v>
      </c>
      <c r="W261" s="233"/>
      <c r="X261" s="233"/>
      <c r="AE261" s="88"/>
      <c r="AF261" s="88"/>
      <c r="AG261" s="88"/>
      <c r="AH261" s="88"/>
      <c r="AI261" s="68"/>
      <c r="AJ261" s="68"/>
    </row>
    <row r="262" spans="2:36" ht="9.75" hidden="1" customHeight="1" outlineLevel="5" x14ac:dyDescent="0.3">
      <c r="B262" s="252"/>
      <c r="C262" s="252"/>
      <c r="D262" s="230">
        <f t="shared" si="0"/>
        <v>0</v>
      </c>
      <c r="E262" s="231"/>
      <c r="F262" s="231"/>
      <c r="G262" s="231"/>
      <c r="H262" s="231"/>
      <c r="I262" s="231"/>
      <c r="J262" s="231"/>
      <c r="K262" s="231"/>
      <c r="L262" s="231"/>
      <c r="M262" s="231"/>
      <c r="N262" s="231"/>
      <c r="O262" s="231"/>
      <c r="P262" s="231"/>
      <c r="Q262" s="231"/>
      <c r="R262" s="231"/>
      <c r="S262" s="231"/>
      <c r="T262" s="232"/>
      <c r="U262" s="72" t="s">
        <v>22</v>
      </c>
      <c r="V262" s="233">
        <f t="shared" si="4"/>
        <v>0</v>
      </c>
      <c r="W262" s="233"/>
      <c r="X262" s="233"/>
      <c r="AE262" s="88"/>
      <c r="AF262" s="88"/>
      <c r="AG262" s="88"/>
      <c r="AH262" s="88"/>
      <c r="AI262" s="68"/>
      <c r="AJ262" s="68"/>
    </row>
    <row r="263" spans="2:36" ht="9.75" hidden="1" customHeight="1" outlineLevel="5" x14ac:dyDescent="0.3">
      <c r="B263" s="252"/>
      <c r="C263" s="252"/>
      <c r="D263" s="230">
        <f t="shared" si="0"/>
        <v>0</v>
      </c>
      <c r="E263" s="231"/>
      <c r="F263" s="231"/>
      <c r="G263" s="231"/>
      <c r="H263" s="231"/>
      <c r="I263" s="231"/>
      <c r="J263" s="231"/>
      <c r="K263" s="231"/>
      <c r="L263" s="231"/>
      <c r="M263" s="231"/>
      <c r="N263" s="231"/>
      <c r="O263" s="231"/>
      <c r="P263" s="231"/>
      <c r="Q263" s="231"/>
      <c r="R263" s="231"/>
      <c r="S263" s="231"/>
      <c r="T263" s="232"/>
      <c r="U263" s="72" t="s">
        <v>22</v>
      </c>
      <c r="V263" s="233">
        <f t="shared" si="4"/>
        <v>0</v>
      </c>
      <c r="W263" s="233"/>
      <c r="X263" s="233"/>
      <c r="AE263" s="88"/>
      <c r="AF263" s="88"/>
      <c r="AG263" s="88"/>
      <c r="AH263" s="88"/>
      <c r="AI263" s="68"/>
      <c r="AJ263" s="68"/>
    </row>
    <row r="264" spans="2:36" ht="9.75" hidden="1" customHeight="1" outlineLevel="5" x14ac:dyDescent="0.3">
      <c r="B264" s="252"/>
      <c r="C264" s="252"/>
      <c r="D264" s="230">
        <f t="shared" si="0"/>
        <v>0</v>
      </c>
      <c r="E264" s="231"/>
      <c r="F264" s="231"/>
      <c r="G264" s="231"/>
      <c r="H264" s="231"/>
      <c r="I264" s="231"/>
      <c r="J264" s="231"/>
      <c r="K264" s="231"/>
      <c r="L264" s="231"/>
      <c r="M264" s="231"/>
      <c r="N264" s="231"/>
      <c r="O264" s="231"/>
      <c r="P264" s="231"/>
      <c r="Q264" s="231"/>
      <c r="R264" s="231"/>
      <c r="S264" s="231"/>
      <c r="T264" s="232"/>
      <c r="U264" s="72" t="s">
        <v>22</v>
      </c>
      <c r="V264" s="233">
        <f t="shared" si="4"/>
        <v>0</v>
      </c>
      <c r="W264" s="233"/>
      <c r="X264" s="233"/>
      <c r="AE264" s="88"/>
      <c r="AF264" s="88"/>
      <c r="AG264" s="88"/>
      <c r="AH264" s="88"/>
      <c r="AI264" s="68"/>
      <c r="AJ264" s="68"/>
    </row>
    <row r="265" spans="2:36" ht="9.75" hidden="1" customHeight="1" outlineLevel="5" x14ac:dyDescent="0.3">
      <c r="B265" s="252"/>
      <c r="C265" s="252"/>
      <c r="D265" s="230">
        <f t="shared" si="0"/>
        <v>0</v>
      </c>
      <c r="E265" s="231"/>
      <c r="F265" s="231"/>
      <c r="G265" s="231"/>
      <c r="H265" s="231"/>
      <c r="I265" s="231"/>
      <c r="J265" s="231"/>
      <c r="K265" s="231"/>
      <c r="L265" s="231"/>
      <c r="M265" s="231"/>
      <c r="N265" s="231"/>
      <c r="O265" s="231"/>
      <c r="P265" s="231"/>
      <c r="Q265" s="231"/>
      <c r="R265" s="231"/>
      <c r="S265" s="231"/>
      <c r="T265" s="232"/>
      <c r="U265" s="72" t="s">
        <v>22</v>
      </c>
      <c r="V265" s="233">
        <f t="shared" si="4"/>
        <v>0</v>
      </c>
      <c r="W265" s="233"/>
      <c r="X265" s="233"/>
      <c r="AE265" s="88"/>
      <c r="AF265" s="88"/>
      <c r="AG265" s="88"/>
      <c r="AH265" s="88"/>
      <c r="AI265" s="68"/>
      <c r="AJ265" s="68"/>
    </row>
    <row r="266" spans="2:36" ht="9.75" hidden="1" customHeight="1" outlineLevel="5" x14ac:dyDescent="0.3">
      <c r="B266" s="252"/>
      <c r="C266" s="252"/>
      <c r="D266" s="230">
        <f t="shared" si="0"/>
        <v>0</v>
      </c>
      <c r="E266" s="231"/>
      <c r="F266" s="231"/>
      <c r="G266" s="231"/>
      <c r="H266" s="231"/>
      <c r="I266" s="231"/>
      <c r="J266" s="231"/>
      <c r="K266" s="231"/>
      <c r="L266" s="231"/>
      <c r="M266" s="231"/>
      <c r="N266" s="231"/>
      <c r="O266" s="231"/>
      <c r="P266" s="231"/>
      <c r="Q266" s="231"/>
      <c r="R266" s="231"/>
      <c r="S266" s="231"/>
      <c r="T266" s="232"/>
      <c r="U266" s="72" t="s">
        <v>22</v>
      </c>
      <c r="V266" s="233">
        <f t="shared" si="4"/>
        <v>0</v>
      </c>
      <c r="W266" s="233"/>
      <c r="X266" s="233"/>
      <c r="AE266" s="88"/>
      <c r="AF266" s="88"/>
      <c r="AG266" s="88"/>
      <c r="AH266" s="88"/>
      <c r="AI266" s="68"/>
      <c r="AJ266" s="68"/>
    </row>
    <row r="267" spans="2:36" ht="9.75" hidden="1" customHeight="1" outlineLevel="5" x14ac:dyDescent="0.3">
      <c r="B267" s="252"/>
      <c r="C267" s="252"/>
      <c r="D267" s="230">
        <f t="shared" si="0"/>
        <v>0</v>
      </c>
      <c r="E267" s="231"/>
      <c r="F267" s="231"/>
      <c r="G267" s="231"/>
      <c r="H267" s="231"/>
      <c r="I267" s="231"/>
      <c r="J267" s="231"/>
      <c r="K267" s="231"/>
      <c r="L267" s="231"/>
      <c r="M267" s="231"/>
      <c r="N267" s="231"/>
      <c r="O267" s="231"/>
      <c r="P267" s="231"/>
      <c r="Q267" s="231"/>
      <c r="R267" s="231"/>
      <c r="S267" s="231"/>
      <c r="T267" s="232"/>
      <c r="U267" s="72" t="s">
        <v>22</v>
      </c>
      <c r="V267" s="233">
        <f t="shared" si="4"/>
        <v>0</v>
      </c>
      <c r="W267" s="233"/>
      <c r="X267" s="233"/>
      <c r="AE267" s="88"/>
      <c r="AF267" s="88"/>
      <c r="AG267" s="88"/>
      <c r="AH267" s="88"/>
      <c r="AI267" s="68"/>
      <c r="AJ267" s="68"/>
    </row>
    <row r="268" spans="2:36" ht="9.75" hidden="1" customHeight="1" outlineLevel="5" x14ac:dyDescent="0.3">
      <c r="B268" s="252"/>
      <c r="C268" s="252"/>
      <c r="D268" s="230">
        <f t="shared" si="0"/>
        <v>0</v>
      </c>
      <c r="E268" s="231"/>
      <c r="F268" s="231"/>
      <c r="G268" s="231"/>
      <c r="H268" s="231"/>
      <c r="I268" s="231"/>
      <c r="J268" s="231"/>
      <c r="K268" s="231"/>
      <c r="L268" s="231"/>
      <c r="M268" s="231"/>
      <c r="N268" s="231"/>
      <c r="O268" s="231"/>
      <c r="P268" s="231"/>
      <c r="Q268" s="231"/>
      <c r="R268" s="231"/>
      <c r="S268" s="231"/>
      <c r="T268" s="232"/>
      <c r="U268" s="72" t="s">
        <v>22</v>
      </c>
      <c r="V268" s="233">
        <f t="shared" si="4"/>
        <v>0</v>
      </c>
      <c r="W268" s="233"/>
      <c r="X268" s="233"/>
      <c r="AE268" s="88"/>
      <c r="AF268" s="88"/>
      <c r="AG268" s="88"/>
      <c r="AH268" s="88"/>
      <c r="AI268" s="68"/>
      <c r="AJ268" s="68"/>
    </row>
    <row r="269" spans="2:36" ht="9.75" hidden="1" customHeight="1" outlineLevel="5" x14ac:dyDescent="0.3">
      <c r="B269" s="252"/>
      <c r="C269" s="252"/>
      <c r="D269" s="230">
        <f t="shared" si="0"/>
        <v>0</v>
      </c>
      <c r="E269" s="231"/>
      <c r="F269" s="231"/>
      <c r="G269" s="231"/>
      <c r="H269" s="231"/>
      <c r="I269" s="231"/>
      <c r="J269" s="231"/>
      <c r="K269" s="231"/>
      <c r="L269" s="231"/>
      <c r="M269" s="231"/>
      <c r="N269" s="231"/>
      <c r="O269" s="231"/>
      <c r="P269" s="231"/>
      <c r="Q269" s="231"/>
      <c r="R269" s="231"/>
      <c r="S269" s="231"/>
      <c r="T269" s="232"/>
      <c r="U269" s="72" t="s">
        <v>22</v>
      </c>
      <c r="V269" s="233">
        <f t="shared" si="4"/>
        <v>0</v>
      </c>
      <c r="W269" s="233"/>
      <c r="X269" s="233"/>
      <c r="AE269" s="88"/>
      <c r="AF269" s="88"/>
      <c r="AG269" s="88"/>
      <c r="AH269" s="88"/>
      <c r="AI269" s="68"/>
      <c r="AJ269" s="68"/>
    </row>
    <row r="270" spans="2:36" ht="9.75" hidden="1" customHeight="1" outlineLevel="5" x14ac:dyDescent="0.3">
      <c r="B270" s="252"/>
      <c r="C270" s="252"/>
      <c r="D270" s="230">
        <f t="shared" ref="D270:D333" si="5">AE270</f>
        <v>0</v>
      </c>
      <c r="E270" s="231"/>
      <c r="F270" s="231"/>
      <c r="G270" s="231"/>
      <c r="H270" s="231"/>
      <c r="I270" s="231"/>
      <c r="J270" s="231"/>
      <c r="K270" s="231"/>
      <c r="L270" s="231"/>
      <c r="M270" s="231"/>
      <c r="N270" s="231"/>
      <c r="O270" s="231"/>
      <c r="P270" s="231"/>
      <c r="Q270" s="231"/>
      <c r="R270" s="231"/>
      <c r="S270" s="231"/>
      <c r="T270" s="232"/>
      <c r="U270" s="72" t="s">
        <v>22</v>
      </c>
      <c r="V270" s="233">
        <f t="shared" ref="V270:V333" si="6">AH270</f>
        <v>0</v>
      </c>
      <c r="W270" s="233"/>
      <c r="X270" s="233"/>
      <c r="AE270" s="88"/>
      <c r="AF270" s="88"/>
      <c r="AG270" s="88"/>
      <c r="AH270" s="88"/>
      <c r="AI270" s="68"/>
      <c r="AJ270" s="68"/>
    </row>
    <row r="271" spans="2:36" ht="9.75" hidden="1" customHeight="1" outlineLevel="5" x14ac:dyDescent="0.3">
      <c r="B271" s="252"/>
      <c r="C271" s="252"/>
      <c r="D271" s="230">
        <f t="shared" si="5"/>
        <v>0</v>
      </c>
      <c r="E271" s="231"/>
      <c r="F271" s="231"/>
      <c r="G271" s="231"/>
      <c r="H271" s="231"/>
      <c r="I271" s="231"/>
      <c r="J271" s="231"/>
      <c r="K271" s="231"/>
      <c r="L271" s="231"/>
      <c r="M271" s="231"/>
      <c r="N271" s="231"/>
      <c r="O271" s="231"/>
      <c r="P271" s="231"/>
      <c r="Q271" s="231"/>
      <c r="R271" s="231"/>
      <c r="S271" s="231"/>
      <c r="T271" s="232"/>
      <c r="U271" s="72" t="s">
        <v>22</v>
      </c>
      <c r="V271" s="233">
        <f t="shared" si="6"/>
        <v>0</v>
      </c>
      <c r="W271" s="233"/>
      <c r="X271" s="233"/>
      <c r="AE271" s="88"/>
      <c r="AF271" s="88"/>
      <c r="AG271" s="88"/>
      <c r="AH271" s="88"/>
      <c r="AI271" s="68"/>
      <c r="AJ271" s="68"/>
    </row>
    <row r="272" spans="2:36" ht="9.75" hidden="1" customHeight="1" outlineLevel="5" x14ac:dyDescent="0.3">
      <c r="B272" s="252"/>
      <c r="C272" s="252"/>
      <c r="D272" s="230">
        <f t="shared" si="5"/>
        <v>0</v>
      </c>
      <c r="E272" s="231"/>
      <c r="F272" s="231"/>
      <c r="G272" s="231"/>
      <c r="H272" s="231"/>
      <c r="I272" s="231"/>
      <c r="J272" s="231"/>
      <c r="K272" s="231"/>
      <c r="L272" s="231"/>
      <c r="M272" s="231"/>
      <c r="N272" s="231"/>
      <c r="O272" s="231"/>
      <c r="P272" s="231"/>
      <c r="Q272" s="231"/>
      <c r="R272" s="231"/>
      <c r="S272" s="231"/>
      <c r="T272" s="232"/>
      <c r="U272" s="72" t="s">
        <v>22</v>
      </c>
      <c r="V272" s="233">
        <f t="shared" si="6"/>
        <v>0</v>
      </c>
      <c r="W272" s="233"/>
      <c r="X272" s="233"/>
      <c r="AE272" s="88"/>
      <c r="AF272" s="88"/>
      <c r="AG272" s="88"/>
      <c r="AH272" s="88"/>
      <c r="AI272" s="68"/>
      <c r="AJ272" s="68"/>
    </row>
    <row r="273" spans="2:36" ht="9.75" hidden="1" customHeight="1" outlineLevel="5" x14ac:dyDescent="0.3">
      <c r="B273" s="252"/>
      <c r="C273" s="252"/>
      <c r="D273" s="230">
        <f t="shared" si="5"/>
        <v>0</v>
      </c>
      <c r="E273" s="231"/>
      <c r="F273" s="231"/>
      <c r="G273" s="231"/>
      <c r="H273" s="231"/>
      <c r="I273" s="231"/>
      <c r="J273" s="231"/>
      <c r="K273" s="231"/>
      <c r="L273" s="231"/>
      <c r="M273" s="231"/>
      <c r="N273" s="231"/>
      <c r="O273" s="231"/>
      <c r="P273" s="231"/>
      <c r="Q273" s="231"/>
      <c r="R273" s="231"/>
      <c r="S273" s="231"/>
      <c r="T273" s="232"/>
      <c r="U273" s="72" t="s">
        <v>22</v>
      </c>
      <c r="V273" s="233">
        <f t="shared" si="6"/>
        <v>0</v>
      </c>
      <c r="W273" s="233"/>
      <c r="X273" s="233"/>
      <c r="AE273" s="88"/>
      <c r="AF273" s="88"/>
      <c r="AG273" s="88"/>
      <c r="AH273" s="88"/>
      <c r="AI273" s="68"/>
      <c r="AJ273" s="68"/>
    </row>
    <row r="274" spans="2:36" ht="9.75" hidden="1" customHeight="1" outlineLevel="5" x14ac:dyDescent="0.3">
      <c r="B274" s="252"/>
      <c r="C274" s="252"/>
      <c r="D274" s="230">
        <f t="shared" si="5"/>
        <v>0</v>
      </c>
      <c r="E274" s="231"/>
      <c r="F274" s="231"/>
      <c r="G274" s="231"/>
      <c r="H274" s="231"/>
      <c r="I274" s="231"/>
      <c r="J274" s="231"/>
      <c r="K274" s="231"/>
      <c r="L274" s="231"/>
      <c r="M274" s="231"/>
      <c r="N274" s="231"/>
      <c r="O274" s="231"/>
      <c r="P274" s="231"/>
      <c r="Q274" s="231"/>
      <c r="R274" s="231"/>
      <c r="S274" s="231"/>
      <c r="T274" s="232"/>
      <c r="U274" s="72" t="s">
        <v>22</v>
      </c>
      <c r="V274" s="233">
        <f t="shared" si="6"/>
        <v>0</v>
      </c>
      <c r="W274" s="233"/>
      <c r="X274" s="233"/>
      <c r="AE274" s="88"/>
      <c r="AF274" s="88"/>
      <c r="AG274" s="88"/>
      <c r="AH274" s="88"/>
      <c r="AI274" s="68"/>
      <c r="AJ274" s="68"/>
    </row>
    <row r="275" spans="2:36" ht="9.75" hidden="1" customHeight="1" outlineLevel="5" x14ac:dyDescent="0.3">
      <c r="B275" s="252"/>
      <c r="C275" s="252"/>
      <c r="D275" s="230">
        <f t="shared" si="5"/>
        <v>0</v>
      </c>
      <c r="E275" s="231"/>
      <c r="F275" s="231"/>
      <c r="G275" s="231"/>
      <c r="H275" s="231"/>
      <c r="I275" s="231"/>
      <c r="J275" s="231"/>
      <c r="K275" s="231"/>
      <c r="L275" s="231"/>
      <c r="M275" s="231"/>
      <c r="N275" s="231"/>
      <c r="O275" s="231"/>
      <c r="P275" s="231"/>
      <c r="Q275" s="231"/>
      <c r="R275" s="231"/>
      <c r="S275" s="231"/>
      <c r="T275" s="232"/>
      <c r="U275" s="72" t="s">
        <v>22</v>
      </c>
      <c r="V275" s="233">
        <f t="shared" si="6"/>
        <v>0</v>
      </c>
      <c r="W275" s="233"/>
      <c r="X275" s="233"/>
      <c r="AE275" s="88"/>
      <c r="AF275" s="88"/>
      <c r="AG275" s="88"/>
      <c r="AH275" s="88"/>
      <c r="AI275" s="68"/>
      <c r="AJ275" s="68"/>
    </row>
    <row r="276" spans="2:36" ht="9.75" hidden="1" customHeight="1" outlineLevel="5" x14ac:dyDescent="0.3">
      <c r="B276" s="252"/>
      <c r="C276" s="252"/>
      <c r="D276" s="230">
        <f t="shared" si="5"/>
        <v>0</v>
      </c>
      <c r="E276" s="231"/>
      <c r="F276" s="231"/>
      <c r="G276" s="231"/>
      <c r="H276" s="231"/>
      <c r="I276" s="231"/>
      <c r="J276" s="231"/>
      <c r="K276" s="231"/>
      <c r="L276" s="231"/>
      <c r="M276" s="231"/>
      <c r="N276" s="231"/>
      <c r="O276" s="231"/>
      <c r="P276" s="231"/>
      <c r="Q276" s="231"/>
      <c r="R276" s="231"/>
      <c r="S276" s="231"/>
      <c r="T276" s="232"/>
      <c r="U276" s="72" t="s">
        <v>22</v>
      </c>
      <c r="V276" s="233">
        <f t="shared" si="6"/>
        <v>0</v>
      </c>
      <c r="W276" s="233"/>
      <c r="X276" s="233"/>
      <c r="AE276" s="88"/>
      <c r="AF276" s="88"/>
      <c r="AG276" s="88"/>
      <c r="AH276" s="88"/>
      <c r="AI276" s="68"/>
      <c r="AJ276" s="68"/>
    </row>
    <row r="277" spans="2:36" ht="9.75" hidden="1" customHeight="1" outlineLevel="5" x14ac:dyDescent="0.3">
      <c r="B277" s="252"/>
      <c r="C277" s="252"/>
      <c r="D277" s="230">
        <f t="shared" si="5"/>
        <v>0</v>
      </c>
      <c r="E277" s="231"/>
      <c r="F277" s="231"/>
      <c r="G277" s="231"/>
      <c r="H277" s="231"/>
      <c r="I277" s="231"/>
      <c r="J277" s="231"/>
      <c r="K277" s="231"/>
      <c r="L277" s="231"/>
      <c r="M277" s="231"/>
      <c r="N277" s="231"/>
      <c r="O277" s="231"/>
      <c r="P277" s="231"/>
      <c r="Q277" s="231"/>
      <c r="R277" s="231"/>
      <c r="S277" s="231"/>
      <c r="T277" s="232"/>
      <c r="U277" s="72" t="s">
        <v>22</v>
      </c>
      <c r="V277" s="233">
        <f t="shared" si="6"/>
        <v>0</v>
      </c>
      <c r="W277" s="233"/>
      <c r="X277" s="233"/>
      <c r="AE277" s="88"/>
      <c r="AF277" s="88"/>
      <c r="AG277" s="88"/>
      <c r="AH277" s="88"/>
      <c r="AI277" s="68"/>
      <c r="AJ277" s="68"/>
    </row>
    <row r="278" spans="2:36" ht="9.75" hidden="1" customHeight="1" outlineLevel="5" x14ac:dyDescent="0.3">
      <c r="B278" s="252"/>
      <c r="C278" s="252"/>
      <c r="D278" s="230">
        <f t="shared" si="5"/>
        <v>0</v>
      </c>
      <c r="E278" s="231"/>
      <c r="F278" s="231"/>
      <c r="G278" s="231"/>
      <c r="H278" s="231"/>
      <c r="I278" s="231"/>
      <c r="J278" s="231"/>
      <c r="K278" s="231"/>
      <c r="L278" s="231"/>
      <c r="M278" s="231"/>
      <c r="N278" s="231"/>
      <c r="O278" s="231"/>
      <c r="P278" s="231"/>
      <c r="Q278" s="231"/>
      <c r="R278" s="231"/>
      <c r="S278" s="231"/>
      <c r="T278" s="232"/>
      <c r="U278" s="72" t="s">
        <v>22</v>
      </c>
      <c r="V278" s="233">
        <f t="shared" si="6"/>
        <v>0</v>
      </c>
      <c r="W278" s="233"/>
      <c r="X278" s="233"/>
      <c r="AE278" s="88"/>
      <c r="AF278" s="88"/>
      <c r="AG278" s="88"/>
      <c r="AH278" s="88"/>
      <c r="AI278" s="68"/>
      <c r="AJ278" s="68"/>
    </row>
    <row r="279" spans="2:36" ht="9.75" hidden="1" customHeight="1" outlineLevel="5" x14ac:dyDescent="0.3">
      <c r="B279" s="252"/>
      <c r="C279" s="252"/>
      <c r="D279" s="230">
        <f t="shared" si="5"/>
        <v>0</v>
      </c>
      <c r="E279" s="231"/>
      <c r="F279" s="231"/>
      <c r="G279" s="231"/>
      <c r="H279" s="231"/>
      <c r="I279" s="231"/>
      <c r="J279" s="231"/>
      <c r="K279" s="231"/>
      <c r="L279" s="231"/>
      <c r="M279" s="231"/>
      <c r="N279" s="231"/>
      <c r="O279" s="231"/>
      <c r="P279" s="231"/>
      <c r="Q279" s="231"/>
      <c r="R279" s="231"/>
      <c r="S279" s="231"/>
      <c r="T279" s="232"/>
      <c r="U279" s="72" t="s">
        <v>22</v>
      </c>
      <c r="V279" s="233">
        <f t="shared" si="6"/>
        <v>0</v>
      </c>
      <c r="W279" s="233"/>
      <c r="X279" s="233"/>
      <c r="AE279" s="88"/>
      <c r="AF279" s="88"/>
      <c r="AG279" s="88"/>
      <c r="AH279" s="88"/>
      <c r="AI279" s="68"/>
      <c r="AJ279" s="68"/>
    </row>
    <row r="280" spans="2:36" ht="9.75" hidden="1" customHeight="1" outlineLevel="5" x14ac:dyDescent="0.3">
      <c r="B280" s="252"/>
      <c r="C280" s="252"/>
      <c r="D280" s="230">
        <f t="shared" si="5"/>
        <v>0</v>
      </c>
      <c r="E280" s="231"/>
      <c r="F280" s="231"/>
      <c r="G280" s="231"/>
      <c r="H280" s="231"/>
      <c r="I280" s="231"/>
      <c r="J280" s="231"/>
      <c r="K280" s="231"/>
      <c r="L280" s="231"/>
      <c r="M280" s="231"/>
      <c r="N280" s="231"/>
      <c r="O280" s="231"/>
      <c r="P280" s="231"/>
      <c r="Q280" s="231"/>
      <c r="R280" s="231"/>
      <c r="S280" s="231"/>
      <c r="T280" s="232"/>
      <c r="U280" s="72" t="s">
        <v>22</v>
      </c>
      <c r="V280" s="233">
        <f t="shared" si="6"/>
        <v>0</v>
      </c>
      <c r="W280" s="233"/>
      <c r="X280" s="233"/>
      <c r="AE280" s="88"/>
      <c r="AF280" s="88"/>
      <c r="AG280" s="88"/>
      <c r="AH280" s="88"/>
      <c r="AI280" s="68"/>
      <c r="AJ280" s="68"/>
    </row>
    <row r="281" spans="2:36" ht="9.75" hidden="1" customHeight="1" outlineLevel="5" x14ac:dyDescent="0.3">
      <c r="B281" s="252"/>
      <c r="C281" s="252"/>
      <c r="D281" s="230">
        <f t="shared" si="5"/>
        <v>0</v>
      </c>
      <c r="E281" s="231"/>
      <c r="F281" s="231"/>
      <c r="G281" s="231"/>
      <c r="H281" s="231"/>
      <c r="I281" s="231"/>
      <c r="J281" s="231"/>
      <c r="K281" s="231"/>
      <c r="L281" s="231"/>
      <c r="M281" s="231"/>
      <c r="N281" s="231"/>
      <c r="O281" s="231"/>
      <c r="P281" s="231"/>
      <c r="Q281" s="231"/>
      <c r="R281" s="231"/>
      <c r="S281" s="231"/>
      <c r="T281" s="232"/>
      <c r="U281" s="72" t="s">
        <v>22</v>
      </c>
      <c r="V281" s="233">
        <f t="shared" si="6"/>
        <v>0</v>
      </c>
      <c r="W281" s="233"/>
      <c r="X281" s="233"/>
      <c r="AE281" s="88"/>
      <c r="AF281" s="88"/>
      <c r="AG281" s="88"/>
      <c r="AH281" s="88"/>
      <c r="AI281" s="68"/>
      <c r="AJ281" s="68"/>
    </row>
    <row r="282" spans="2:36" ht="9.75" hidden="1" customHeight="1" outlineLevel="5" x14ac:dyDescent="0.3">
      <c r="B282" s="252"/>
      <c r="C282" s="252"/>
      <c r="D282" s="230">
        <f t="shared" si="5"/>
        <v>0</v>
      </c>
      <c r="E282" s="231"/>
      <c r="F282" s="231"/>
      <c r="G282" s="231"/>
      <c r="H282" s="231"/>
      <c r="I282" s="231"/>
      <c r="J282" s="231"/>
      <c r="K282" s="231"/>
      <c r="L282" s="231"/>
      <c r="M282" s="231"/>
      <c r="N282" s="231"/>
      <c r="O282" s="231"/>
      <c r="P282" s="231"/>
      <c r="Q282" s="231"/>
      <c r="R282" s="231"/>
      <c r="S282" s="231"/>
      <c r="T282" s="232"/>
      <c r="U282" s="72" t="s">
        <v>22</v>
      </c>
      <c r="V282" s="233">
        <f t="shared" si="6"/>
        <v>0</v>
      </c>
      <c r="W282" s="233"/>
      <c r="X282" s="233"/>
      <c r="AE282" s="88"/>
      <c r="AF282" s="88"/>
      <c r="AG282" s="88"/>
      <c r="AH282" s="88"/>
      <c r="AI282" s="68"/>
      <c r="AJ282" s="68"/>
    </row>
    <row r="283" spans="2:36" ht="9.75" hidden="1" customHeight="1" outlineLevel="5" x14ac:dyDescent="0.3">
      <c r="B283" s="252"/>
      <c r="C283" s="252"/>
      <c r="D283" s="230">
        <f t="shared" si="5"/>
        <v>0</v>
      </c>
      <c r="E283" s="231"/>
      <c r="F283" s="231"/>
      <c r="G283" s="231"/>
      <c r="H283" s="231"/>
      <c r="I283" s="231"/>
      <c r="J283" s="231"/>
      <c r="K283" s="231"/>
      <c r="L283" s="231"/>
      <c r="M283" s="231"/>
      <c r="N283" s="231"/>
      <c r="O283" s="231"/>
      <c r="P283" s="231"/>
      <c r="Q283" s="231"/>
      <c r="R283" s="231"/>
      <c r="S283" s="231"/>
      <c r="T283" s="232"/>
      <c r="U283" s="72" t="s">
        <v>22</v>
      </c>
      <c r="V283" s="233">
        <f t="shared" si="6"/>
        <v>0</v>
      </c>
      <c r="W283" s="233"/>
      <c r="X283" s="233"/>
      <c r="AE283" s="88"/>
      <c r="AF283" s="88"/>
      <c r="AG283" s="88"/>
      <c r="AH283" s="88"/>
      <c r="AI283" s="68"/>
      <c r="AJ283" s="68"/>
    </row>
    <row r="284" spans="2:36" ht="9.75" hidden="1" customHeight="1" outlineLevel="5" x14ac:dyDescent="0.3">
      <c r="B284" s="252"/>
      <c r="C284" s="252"/>
      <c r="D284" s="230">
        <f t="shared" si="5"/>
        <v>0</v>
      </c>
      <c r="E284" s="231"/>
      <c r="F284" s="231"/>
      <c r="G284" s="231"/>
      <c r="H284" s="231"/>
      <c r="I284" s="231"/>
      <c r="J284" s="231"/>
      <c r="K284" s="231"/>
      <c r="L284" s="231"/>
      <c r="M284" s="231"/>
      <c r="N284" s="231"/>
      <c r="O284" s="231"/>
      <c r="P284" s="231"/>
      <c r="Q284" s="231"/>
      <c r="R284" s="231"/>
      <c r="S284" s="231"/>
      <c r="T284" s="232"/>
      <c r="U284" s="72" t="s">
        <v>22</v>
      </c>
      <c r="V284" s="233">
        <f t="shared" si="6"/>
        <v>0</v>
      </c>
      <c r="W284" s="233"/>
      <c r="X284" s="233"/>
      <c r="AE284" s="88"/>
      <c r="AF284" s="88"/>
      <c r="AG284" s="88"/>
      <c r="AH284" s="88"/>
      <c r="AI284" s="68"/>
      <c r="AJ284" s="68"/>
    </row>
    <row r="285" spans="2:36" ht="9.75" hidden="1" customHeight="1" outlineLevel="5" x14ac:dyDescent="0.3">
      <c r="B285" s="252"/>
      <c r="C285" s="252"/>
      <c r="D285" s="230">
        <f t="shared" si="5"/>
        <v>0</v>
      </c>
      <c r="E285" s="231"/>
      <c r="F285" s="231"/>
      <c r="G285" s="231"/>
      <c r="H285" s="231"/>
      <c r="I285" s="231"/>
      <c r="J285" s="231"/>
      <c r="K285" s="231"/>
      <c r="L285" s="231"/>
      <c r="M285" s="231"/>
      <c r="N285" s="231"/>
      <c r="O285" s="231"/>
      <c r="P285" s="231"/>
      <c r="Q285" s="231"/>
      <c r="R285" s="231"/>
      <c r="S285" s="231"/>
      <c r="T285" s="232"/>
      <c r="U285" s="72" t="s">
        <v>22</v>
      </c>
      <c r="V285" s="233">
        <f t="shared" si="6"/>
        <v>0</v>
      </c>
      <c r="W285" s="233"/>
      <c r="X285" s="233"/>
      <c r="AE285" s="88"/>
      <c r="AF285" s="88"/>
      <c r="AG285" s="88"/>
      <c r="AH285" s="88"/>
      <c r="AI285" s="68"/>
      <c r="AJ285" s="68"/>
    </row>
    <row r="286" spans="2:36" ht="9.75" hidden="1" customHeight="1" outlineLevel="5" x14ac:dyDescent="0.3">
      <c r="B286" s="252"/>
      <c r="C286" s="252"/>
      <c r="D286" s="230">
        <f t="shared" si="5"/>
        <v>0</v>
      </c>
      <c r="E286" s="231"/>
      <c r="F286" s="231"/>
      <c r="G286" s="231"/>
      <c r="H286" s="231"/>
      <c r="I286" s="231"/>
      <c r="J286" s="231"/>
      <c r="K286" s="231"/>
      <c r="L286" s="231"/>
      <c r="M286" s="231"/>
      <c r="N286" s="231"/>
      <c r="O286" s="231"/>
      <c r="P286" s="231"/>
      <c r="Q286" s="231"/>
      <c r="R286" s="231"/>
      <c r="S286" s="231"/>
      <c r="T286" s="232"/>
      <c r="U286" s="72" t="s">
        <v>22</v>
      </c>
      <c r="V286" s="233">
        <f t="shared" si="6"/>
        <v>0</v>
      </c>
      <c r="W286" s="233"/>
      <c r="X286" s="233"/>
      <c r="AE286" s="88"/>
      <c r="AF286" s="88"/>
      <c r="AG286" s="88"/>
      <c r="AH286" s="88"/>
      <c r="AI286" s="68"/>
      <c r="AJ286" s="68"/>
    </row>
    <row r="287" spans="2:36" ht="9.75" hidden="1" customHeight="1" outlineLevel="5" x14ac:dyDescent="0.3">
      <c r="B287" s="252"/>
      <c r="C287" s="252"/>
      <c r="D287" s="230">
        <f t="shared" si="5"/>
        <v>0</v>
      </c>
      <c r="E287" s="231"/>
      <c r="F287" s="231"/>
      <c r="G287" s="231"/>
      <c r="H287" s="231"/>
      <c r="I287" s="231"/>
      <c r="J287" s="231"/>
      <c r="K287" s="231"/>
      <c r="L287" s="231"/>
      <c r="M287" s="231"/>
      <c r="N287" s="231"/>
      <c r="O287" s="231"/>
      <c r="P287" s="231"/>
      <c r="Q287" s="231"/>
      <c r="R287" s="231"/>
      <c r="S287" s="231"/>
      <c r="T287" s="232"/>
      <c r="U287" s="72" t="s">
        <v>22</v>
      </c>
      <c r="V287" s="233">
        <f t="shared" si="6"/>
        <v>0</v>
      </c>
      <c r="W287" s="233"/>
      <c r="X287" s="233"/>
      <c r="AE287" s="88"/>
      <c r="AF287" s="88"/>
      <c r="AG287" s="88"/>
      <c r="AH287" s="88"/>
      <c r="AI287" s="68"/>
      <c r="AJ287" s="68"/>
    </row>
    <row r="288" spans="2:36" ht="9.75" hidden="1" customHeight="1" outlineLevel="5" x14ac:dyDescent="0.3">
      <c r="B288" s="252"/>
      <c r="C288" s="252"/>
      <c r="D288" s="230">
        <f t="shared" si="5"/>
        <v>0</v>
      </c>
      <c r="E288" s="231"/>
      <c r="F288" s="231"/>
      <c r="G288" s="231"/>
      <c r="H288" s="231"/>
      <c r="I288" s="231"/>
      <c r="J288" s="231"/>
      <c r="K288" s="231"/>
      <c r="L288" s="231"/>
      <c r="M288" s="231"/>
      <c r="N288" s="231"/>
      <c r="O288" s="231"/>
      <c r="P288" s="231"/>
      <c r="Q288" s="231"/>
      <c r="R288" s="231"/>
      <c r="S288" s="231"/>
      <c r="T288" s="232"/>
      <c r="U288" s="72" t="s">
        <v>22</v>
      </c>
      <c r="V288" s="233">
        <f t="shared" si="6"/>
        <v>0</v>
      </c>
      <c r="W288" s="233"/>
      <c r="X288" s="233"/>
      <c r="AE288" s="88"/>
      <c r="AF288" s="88"/>
      <c r="AG288" s="88"/>
      <c r="AH288" s="88"/>
      <c r="AI288" s="68"/>
      <c r="AJ288" s="68"/>
    </row>
    <row r="289" spans="2:36" ht="9.75" hidden="1" customHeight="1" outlineLevel="5" x14ac:dyDescent="0.3">
      <c r="B289" s="252"/>
      <c r="C289" s="252"/>
      <c r="D289" s="230">
        <f t="shared" si="5"/>
        <v>0</v>
      </c>
      <c r="E289" s="231"/>
      <c r="F289" s="231"/>
      <c r="G289" s="231"/>
      <c r="H289" s="231"/>
      <c r="I289" s="231"/>
      <c r="J289" s="231"/>
      <c r="K289" s="231"/>
      <c r="L289" s="231"/>
      <c r="M289" s="231"/>
      <c r="N289" s="231"/>
      <c r="O289" s="231"/>
      <c r="P289" s="231"/>
      <c r="Q289" s="231"/>
      <c r="R289" s="231"/>
      <c r="S289" s="231"/>
      <c r="T289" s="232"/>
      <c r="U289" s="72" t="s">
        <v>22</v>
      </c>
      <c r="V289" s="233">
        <f t="shared" si="6"/>
        <v>0</v>
      </c>
      <c r="W289" s="233"/>
      <c r="X289" s="233"/>
      <c r="AE289" s="88"/>
      <c r="AF289" s="88"/>
      <c r="AG289" s="88"/>
      <c r="AH289" s="88"/>
      <c r="AI289" s="68"/>
      <c r="AJ289" s="68"/>
    </row>
    <row r="290" spans="2:36" ht="9.75" hidden="1" customHeight="1" outlineLevel="5" x14ac:dyDescent="0.3">
      <c r="B290" s="252"/>
      <c r="C290" s="252"/>
      <c r="D290" s="230">
        <f t="shared" si="5"/>
        <v>0</v>
      </c>
      <c r="E290" s="231"/>
      <c r="F290" s="231"/>
      <c r="G290" s="231"/>
      <c r="H290" s="231"/>
      <c r="I290" s="231"/>
      <c r="J290" s="231"/>
      <c r="K290" s="231"/>
      <c r="L290" s="231"/>
      <c r="M290" s="231"/>
      <c r="N290" s="231"/>
      <c r="O290" s="231"/>
      <c r="P290" s="231"/>
      <c r="Q290" s="231"/>
      <c r="R290" s="231"/>
      <c r="S290" s="231"/>
      <c r="T290" s="232"/>
      <c r="U290" s="72" t="s">
        <v>22</v>
      </c>
      <c r="V290" s="233">
        <f t="shared" si="6"/>
        <v>0</v>
      </c>
      <c r="W290" s="233"/>
      <c r="X290" s="233"/>
      <c r="AE290" s="88"/>
      <c r="AF290" s="88"/>
      <c r="AG290" s="88"/>
      <c r="AH290" s="88"/>
      <c r="AI290" s="68"/>
      <c r="AJ290" s="68"/>
    </row>
    <row r="291" spans="2:36" ht="9.75" hidden="1" customHeight="1" outlineLevel="5" x14ac:dyDescent="0.3">
      <c r="B291" s="252"/>
      <c r="C291" s="252"/>
      <c r="D291" s="230">
        <f t="shared" si="5"/>
        <v>0</v>
      </c>
      <c r="E291" s="231"/>
      <c r="F291" s="231"/>
      <c r="G291" s="231"/>
      <c r="H291" s="231"/>
      <c r="I291" s="231"/>
      <c r="J291" s="231"/>
      <c r="K291" s="231"/>
      <c r="L291" s="231"/>
      <c r="M291" s="231"/>
      <c r="N291" s="231"/>
      <c r="O291" s="231"/>
      <c r="P291" s="231"/>
      <c r="Q291" s="231"/>
      <c r="R291" s="231"/>
      <c r="S291" s="231"/>
      <c r="T291" s="232"/>
      <c r="U291" s="72" t="s">
        <v>22</v>
      </c>
      <c r="V291" s="233">
        <f t="shared" si="6"/>
        <v>0</v>
      </c>
      <c r="W291" s="233"/>
      <c r="X291" s="233"/>
      <c r="AE291" s="88"/>
      <c r="AF291" s="88"/>
      <c r="AG291" s="88"/>
      <c r="AH291" s="88"/>
      <c r="AI291" s="68"/>
      <c r="AJ291" s="68"/>
    </row>
    <row r="292" spans="2:36" ht="9.75" hidden="1" customHeight="1" outlineLevel="5" x14ac:dyDescent="0.3">
      <c r="B292" s="252"/>
      <c r="C292" s="252"/>
      <c r="D292" s="230">
        <f t="shared" si="5"/>
        <v>0</v>
      </c>
      <c r="E292" s="231"/>
      <c r="F292" s="231"/>
      <c r="G292" s="231"/>
      <c r="H292" s="231"/>
      <c r="I292" s="231"/>
      <c r="J292" s="231"/>
      <c r="K292" s="231"/>
      <c r="L292" s="231"/>
      <c r="M292" s="231"/>
      <c r="N292" s="231"/>
      <c r="O292" s="231"/>
      <c r="P292" s="231"/>
      <c r="Q292" s="231"/>
      <c r="R292" s="231"/>
      <c r="S292" s="231"/>
      <c r="T292" s="232"/>
      <c r="U292" s="72" t="s">
        <v>22</v>
      </c>
      <c r="V292" s="233">
        <f t="shared" si="6"/>
        <v>0</v>
      </c>
      <c r="W292" s="233"/>
      <c r="X292" s="233"/>
      <c r="AE292" s="88"/>
      <c r="AF292" s="88"/>
      <c r="AG292" s="88"/>
      <c r="AH292" s="88"/>
      <c r="AI292" s="68"/>
      <c r="AJ292" s="68"/>
    </row>
    <row r="293" spans="2:36" ht="9.75" hidden="1" customHeight="1" outlineLevel="5" x14ac:dyDescent="0.3">
      <c r="B293" s="252"/>
      <c r="C293" s="252"/>
      <c r="D293" s="230">
        <f t="shared" si="5"/>
        <v>0</v>
      </c>
      <c r="E293" s="231"/>
      <c r="F293" s="231"/>
      <c r="G293" s="231"/>
      <c r="H293" s="231"/>
      <c r="I293" s="231"/>
      <c r="J293" s="231"/>
      <c r="K293" s="231"/>
      <c r="L293" s="231"/>
      <c r="M293" s="231"/>
      <c r="N293" s="231"/>
      <c r="O293" s="231"/>
      <c r="P293" s="231"/>
      <c r="Q293" s="231"/>
      <c r="R293" s="231"/>
      <c r="S293" s="231"/>
      <c r="T293" s="232"/>
      <c r="U293" s="72" t="s">
        <v>22</v>
      </c>
      <c r="V293" s="233">
        <f t="shared" si="6"/>
        <v>0</v>
      </c>
      <c r="W293" s="233"/>
      <c r="X293" s="233"/>
      <c r="AE293" s="88"/>
      <c r="AF293" s="88"/>
      <c r="AG293" s="88"/>
      <c r="AH293" s="88"/>
      <c r="AI293" s="68"/>
      <c r="AJ293" s="68"/>
    </row>
    <row r="294" spans="2:36" ht="9.75" hidden="1" customHeight="1" outlineLevel="5" x14ac:dyDescent="0.3">
      <c r="B294" s="252"/>
      <c r="C294" s="252"/>
      <c r="D294" s="230">
        <f t="shared" si="5"/>
        <v>0</v>
      </c>
      <c r="E294" s="231"/>
      <c r="F294" s="231"/>
      <c r="G294" s="231"/>
      <c r="H294" s="231"/>
      <c r="I294" s="231"/>
      <c r="J294" s="231"/>
      <c r="K294" s="231"/>
      <c r="L294" s="231"/>
      <c r="M294" s="231"/>
      <c r="N294" s="231"/>
      <c r="O294" s="231"/>
      <c r="P294" s="231"/>
      <c r="Q294" s="231"/>
      <c r="R294" s="231"/>
      <c r="S294" s="231"/>
      <c r="T294" s="232"/>
      <c r="U294" s="72" t="s">
        <v>22</v>
      </c>
      <c r="V294" s="233">
        <f t="shared" si="6"/>
        <v>0</v>
      </c>
      <c r="W294" s="233"/>
      <c r="X294" s="233"/>
      <c r="AE294" s="88"/>
      <c r="AF294" s="88"/>
      <c r="AG294" s="88"/>
      <c r="AH294" s="88"/>
      <c r="AI294" s="68"/>
      <c r="AJ294" s="68"/>
    </row>
    <row r="295" spans="2:36" ht="9.75" hidden="1" customHeight="1" outlineLevel="5" x14ac:dyDescent="0.3">
      <c r="B295" s="252"/>
      <c r="C295" s="252"/>
      <c r="D295" s="230">
        <f t="shared" si="5"/>
        <v>0</v>
      </c>
      <c r="E295" s="231"/>
      <c r="F295" s="231"/>
      <c r="G295" s="231"/>
      <c r="H295" s="231"/>
      <c r="I295" s="231"/>
      <c r="J295" s="231"/>
      <c r="K295" s="231"/>
      <c r="L295" s="231"/>
      <c r="M295" s="231"/>
      <c r="N295" s="231"/>
      <c r="O295" s="231"/>
      <c r="P295" s="231"/>
      <c r="Q295" s="231"/>
      <c r="R295" s="231"/>
      <c r="S295" s="231"/>
      <c r="T295" s="232"/>
      <c r="U295" s="72" t="s">
        <v>22</v>
      </c>
      <c r="V295" s="233">
        <f t="shared" si="6"/>
        <v>0</v>
      </c>
      <c r="W295" s="233"/>
      <c r="X295" s="233"/>
      <c r="AE295" s="88"/>
      <c r="AF295" s="88"/>
      <c r="AG295" s="88"/>
      <c r="AH295" s="88"/>
      <c r="AI295" s="68"/>
      <c r="AJ295" s="68"/>
    </row>
    <row r="296" spans="2:36" ht="9.75" hidden="1" customHeight="1" outlineLevel="5" x14ac:dyDescent="0.3">
      <c r="B296" s="252"/>
      <c r="C296" s="252"/>
      <c r="D296" s="230">
        <f t="shared" si="5"/>
        <v>0</v>
      </c>
      <c r="E296" s="231"/>
      <c r="F296" s="231"/>
      <c r="G296" s="231"/>
      <c r="H296" s="231"/>
      <c r="I296" s="231"/>
      <c r="J296" s="231"/>
      <c r="K296" s="231"/>
      <c r="L296" s="231"/>
      <c r="M296" s="231"/>
      <c r="N296" s="231"/>
      <c r="O296" s="231"/>
      <c r="P296" s="231"/>
      <c r="Q296" s="231"/>
      <c r="R296" s="231"/>
      <c r="S296" s="231"/>
      <c r="T296" s="232"/>
      <c r="U296" s="72" t="s">
        <v>22</v>
      </c>
      <c r="V296" s="233">
        <f t="shared" si="6"/>
        <v>0</v>
      </c>
      <c r="W296" s="233"/>
      <c r="X296" s="233"/>
      <c r="AE296" s="88"/>
      <c r="AF296" s="88"/>
      <c r="AG296" s="88"/>
      <c r="AH296" s="88"/>
      <c r="AI296" s="68"/>
      <c r="AJ296" s="68"/>
    </row>
    <row r="297" spans="2:36" ht="9.75" hidden="1" customHeight="1" outlineLevel="5" x14ac:dyDescent="0.3">
      <c r="B297" s="252"/>
      <c r="C297" s="252"/>
      <c r="D297" s="230">
        <f t="shared" si="5"/>
        <v>0</v>
      </c>
      <c r="E297" s="231"/>
      <c r="F297" s="231"/>
      <c r="G297" s="231"/>
      <c r="H297" s="231"/>
      <c r="I297" s="231"/>
      <c r="J297" s="231"/>
      <c r="K297" s="231"/>
      <c r="L297" s="231"/>
      <c r="M297" s="231"/>
      <c r="N297" s="231"/>
      <c r="O297" s="231"/>
      <c r="P297" s="231"/>
      <c r="Q297" s="231"/>
      <c r="R297" s="231"/>
      <c r="S297" s="231"/>
      <c r="T297" s="232"/>
      <c r="U297" s="72" t="s">
        <v>22</v>
      </c>
      <c r="V297" s="233">
        <f t="shared" si="6"/>
        <v>0</v>
      </c>
      <c r="W297" s="233"/>
      <c r="X297" s="233"/>
      <c r="AE297" s="88"/>
      <c r="AF297" s="88"/>
      <c r="AG297" s="88"/>
      <c r="AH297" s="88"/>
      <c r="AI297" s="68"/>
      <c r="AJ297" s="68"/>
    </row>
    <row r="298" spans="2:36" ht="9.75" hidden="1" customHeight="1" outlineLevel="5" x14ac:dyDescent="0.3">
      <c r="B298" s="252"/>
      <c r="C298" s="252"/>
      <c r="D298" s="230">
        <f t="shared" si="5"/>
        <v>0</v>
      </c>
      <c r="E298" s="231"/>
      <c r="F298" s="231"/>
      <c r="G298" s="231"/>
      <c r="H298" s="231"/>
      <c r="I298" s="231"/>
      <c r="J298" s="231"/>
      <c r="K298" s="231"/>
      <c r="L298" s="231"/>
      <c r="M298" s="231"/>
      <c r="N298" s="231"/>
      <c r="O298" s="231"/>
      <c r="P298" s="231"/>
      <c r="Q298" s="231"/>
      <c r="R298" s="231"/>
      <c r="S298" s="231"/>
      <c r="T298" s="232"/>
      <c r="U298" s="72" t="s">
        <v>22</v>
      </c>
      <c r="V298" s="233">
        <f t="shared" si="6"/>
        <v>0</v>
      </c>
      <c r="W298" s="233"/>
      <c r="X298" s="233"/>
      <c r="AE298" s="88"/>
      <c r="AF298" s="88"/>
      <c r="AG298" s="88"/>
      <c r="AH298" s="88"/>
      <c r="AI298" s="68"/>
      <c r="AJ298" s="68"/>
    </row>
    <row r="299" spans="2:36" ht="9.75" hidden="1" customHeight="1" outlineLevel="5" x14ac:dyDescent="0.3">
      <c r="B299" s="252"/>
      <c r="C299" s="252"/>
      <c r="D299" s="230">
        <f t="shared" si="5"/>
        <v>0</v>
      </c>
      <c r="E299" s="231"/>
      <c r="F299" s="231"/>
      <c r="G299" s="231"/>
      <c r="H299" s="231"/>
      <c r="I299" s="231"/>
      <c r="J299" s="231"/>
      <c r="K299" s="231"/>
      <c r="L299" s="231"/>
      <c r="M299" s="231"/>
      <c r="N299" s="231"/>
      <c r="O299" s="231"/>
      <c r="P299" s="231"/>
      <c r="Q299" s="231"/>
      <c r="R299" s="231"/>
      <c r="S299" s="231"/>
      <c r="T299" s="232"/>
      <c r="U299" s="72" t="s">
        <v>22</v>
      </c>
      <c r="V299" s="233">
        <f t="shared" si="6"/>
        <v>0</v>
      </c>
      <c r="W299" s="233"/>
      <c r="X299" s="233"/>
      <c r="AE299" s="88"/>
      <c r="AF299" s="88"/>
      <c r="AG299" s="88"/>
      <c r="AH299" s="88"/>
      <c r="AI299" s="68"/>
      <c r="AJ299" s="68"/>
    </row>
    <row r="300" spans="2:36" ht="9.75" hidden="1" customHeight="1" outlineLevel="5" x14ac:dyDescent="0.3">
      <c r="B300" s="252"/>
      <c r="C300" s="252"/>
      <c r="D300" s="230">
        <f t="shared" si="5"/>
        <v>0</v>
      </c>
      <c r="E300" s="231"/>
      <c r="F300" s="231"/>
      <c r="G300" s="231"/>
      <c r="H300" s="231"/>
      <c r="I300" s="231"/>
      <c r="J300" s="231"/>
      <c r="K300" s="231"/>
      <c r="L300" s="231"/>
      <c r="M300" s="231"/>
      <c r="N300" s="231"/>
      <c r="O300" s="231"/>
      <c r="P300" s="231"/>
      <c r="Q300" s="231"/>
      <c r="R300" s="231"/>
      <c r="S300" s="231"/>
      <c r="T300" s="232"/>
      <c r="U300" s="72" t="s">
        <v>22</v>
      </c>
      <c r="V300" s="233">
        <f t="shared" si="6"/>
        <v>0</v>
      </c>
      <c r="W300" s="233"/>
      <c r="X300" s="233"/>
      <c r="AE300" s="88"/>
      <c r="AF300" s="88"/>
      <c r="AG300" s="88"/>
      <c r="AH300" s="88"/>
      <c r="AI300" s="68"/>
      <c r="AJ300" s="68"/>
    </row>
    <row r="301" spans="2:36" ht="9.75" hidden="1" customHeight="1" outlineLevel="5" x14ac:dyDescent="0.3">
      <c r="B301" s="252"/>
      <c r="C301" s="252"/>
      <c r="D301" s="230">
        <f t="shared" si="5"/>
        <v>0</v>
      </c>
      <c r="E301" s="231"/>
      <c r="F301" s="231"/>
      <c r="G301" s="231"/>
      <c r="H301" s="231"/>
      <c r="I301" s="231"/>
      <c r="J301" s="231"/>
      <c r="K301" s="231"/>
      <c r="L301" s="231"/>
      <c r="M301" s="231"/>
      <c r="N301" s="231"/>
      <c r="O301" s="231"/>
      <c r="P301" s="231"/>
      <c r="Q301" s="231"/>
      <c r="R301" s="231"/>
      <c r="S301" s="231"/>
      <c r="T301" s="232"/>
      <c r="U301" s="72" t="s">
        <v>22</v>
      </c>
      <c r="V301" s="233">
        <f t="shared" si="6"/>
        <v>0</v>
      </c>
      <c r="W301" s="233"/>
      <c r="X301" s="233"/>
      <c r="AE301" s="88"/>
      <c r="AF301" s="88"/>
      <c r="AG301" s="88"/>
      <c r="AH301" s="88"/>
      <c r="AI301" s="68"/>
      <c r="AJ301" s="68"/>
    </row>
    <row r="302" spans="2:36" ht="9.75" hidden="1" customHeight="1" outlineLevel="5" x14ac:dyDescent="0.3">
      <c r="B302" s="252"/>
      <c r="C302" s="252"/>
      <c r="D302" s="230">
        <f t="shared" si="5"/>
        <v>0</v>
      </c>
      <c r="E302" s="231"/>
      <c r="F302" s="231"/>
      <c r="G302" s="231"/>
      <c r="H302" s="231"/>
      <c r="I302" s="231"/>
      <c r="J302" s="231"/>
      <c r="K302" s="231"/>
      <c r="L302" s="231"/>
      <c r="M302" s="231"/>
      <c r="N302" s="231"/>
      <c r="O302" s="231"/>
      <c r="P302" s="231"/>
      <c r="Q302" s="231"/>
      <c r="R302" s="231"/>
      <c r="S302" s="231"/>
      <c r="T302" s="232"/>
      <c r="U302" s="72" t="s">
        <v>22</v>
      </c>
      <c r="V302" s="233">
        <f t="shared" si="6"/>
        <v>0</v>
      </c>
      <c r="W302" s="233"/>
      <c r="X302" s="233"/>
      <c r="AE302" s="88"/>
      <c r="AF302" s="88"/>
      <c r="AG302" s="88"/>
      <c r="AH302" s="88"/>
      <c r="AI302" s="68"/>
      <c r="AJ302" s="68"/>
    </row>
    <row r="303" spans="2:36" ht="9.75" hidden="1" customHeight="1" outlineLevel="5" x14ac:dyDescent="0.3">
      <c r="B303" s="252"/>
      <c r="C303" s="252"/>
      <c r="D303" s="230">
        <f t="shared" si="5"/>
        <v>0</v>
      </c>
      <c r="E303" s="231"/>
      <c r="F303" s="231"/>
      <c r="G303" s="231"/>
      <c r="H303" s="231"/>
      <c r="I303" s="231"/>
      <c r="J303" s="231"/>
      <c r="K303" s="231"/>
      <c r="L303" s="231"/>
      <c r="M303" s="231"/>
      <c r="N303" s="231"/>
      <c r="O303" s="231"/>
      <c r="P303" s="231"/>
      <c r="Q303" s="231"/>
      <c r="R303" s="231"/>
      <c r="S303" s="231"/>
      <c r="T303" s="232"/>
      <c r="U303" s="72" t="s">
        <v>22</v>
      </c>
      <c r="V303" s="233">
        <f t="shared" si="6"/>
        <v>0</v>
      </c>
      <c r="W303" s="233"/>
      <c r="X303" s="233"/>
      <c r="AE303" s="88"/>
      <c r="AF303" s="88"/>
      <c r="AG303" s="88"/>
      <c r="AH303" s="88"/>
      <c r="AI303" s="68"/>
      <c r="AJ303" s="68"/>
    </row>
    <row r="304" spans="2:36" ht="9.75" hidden="1" customHeight="1" outlineLevel="5" x14ac:dyDescent="0.3">
      <c r="B304" s="252"/>
      <c r="C304" s="252"/>
      <c r="D304" s="230">
        <f t="shared" si="5"/>
        <v>0</v>
      </c>
      <c r="E304" s="231"/>
      <c r="F304" s="231"/>
      <c r="G304" s="231"/>
      <c r="H304" s="231"/>
      <c r="I304" s="231"/>
      <c r="J304" s="231"/>
      <c r="K304" s="231"/>
      <c r="L304" s="231"/>
      <c r="M304" s="231"/>
      <c r="N304" s="231"/>
      <c r="O304" s="231"/>
      <c r="P304" s="231"/>
      <c r="Q304" s="231"/>
      <c r="R304" s="231"/>
      <c r="S304" s="231"/>
      <c r="T304" s="232"/>
      <c r="U304" s="72" t="s">
        <v>22</v>
      </c>
      <c r="V304" s="233">
        <f t="shared" si="6"/>
        <v>0</v>
      </c>
      <c r="W304" s="233"/>
      <c r="X304" s="233"/>
      <c r="AE304" s="88"/>
      <c r="AF304" s="88"/>
      <c r="AG304" s="88"/>
      <c r="AH304" s="88"/>
      <c r="AI304" s="68"/>
      <c r="AJ304" s="68"/>
    </row>
    <row r="305" spans="2:36" ht="9.75" hidden="1" customHeight="1" outlineLevel="5" x14ac:dyDescent="0.3">
      <c r="B305" s="252"/>
      <c r="C305" s="252"/>
      <c r="D305" s="230">
        <f t="shared" si="5"/>
        <v>0</v>
      </c>
      <c r="E305" s="231"/>
      <c r="F305" s="231"/>
      <c r="G305" s="231"/>
      <c r="H305" s="231"/>
      <c r="I305" s="231"/>
      <c r="J305" s="231"/>
      <c r="K305" s="231"/>
      <c r="L305" s="231"/>
      <c r="M305" s="231"/>
      <c r="N305" s="231"/>
      <c r="O305" s="231"/>
      <c r="P305" s="231"/>
      <c r="Q305" s="231"/>
      <c r="R305" s="231"/>
      <c r="S305" s="231"/>
      <c r="T305" s="232"/>
      <c r="U305" s="72" t="s">
        <v>22</v>
      </c>
      <c r="V305" s="233">
        <f t="shared" si="6"/>
        <v>0</v>
      </c>
      <c r="W305" s="233"/>
      <c r="X305" s="233"/>
      <c r="AE305" s="88"/>
      <c r="AF305" s="88"/>
      <c r="AG305" s="88"/>
      <c r="AH305" s="88"/>
      <c r="AI305" s="68"/>
      <c r="AJ305" s="68"/>
    </row>
    <row r="306" spans="2:36" ht="9.75" hidden="1" customHeight="1" outlineLevel="5" x14ac:dyDescent="0.3">
      <c r="B306" s="252"/>
      <c r="C306" s="252"/>
      <c r="D306" s="230">
        <f t="shared" si="5"/>
        <v>0</v>
      </c>
      <c r="E306" s="231"/>
      <c r="F306" s="231"/>
      <c r="G306" s="231"/>
      <c r="H306" s="231"/>
      <c r="I306" s="231"/>
      <c r="J306" s="231"/>
      <c r="K306" s="231"/>
      <c r="L306" s="231"/>
      <c r="M306" s="231"/>
      <c r="N306" s="231"/>
      <c r="O306" s="231"/>
      <c r="P306" s="231"/>
      <c r="Q306" s="231"/>
      <c r="R306" s="231"/>
      <c r="S306" s="231"/>
      <c r="T306" s="232"/>
      <c r="U306" s="72" t="s">
        <v>22</v>
      </c>
      <c r="V306" s="233">
        <f t="shared" si="6"/>
        <v>0</v>
      </c>
      <c r="W306" s="233"/>
      <c r="X306" s="233"/>
      <c r="AE306" s="88"/>
      <c r="AF306" s="88"/>
      <c r="AG306" s="88"/>
      <c r="AH306" s="88"/>
      <c r="AI306" s="68"/>
      <c r="AJ306" s="68"/>
    </row>
    <row r="307" spans="2:36" ht="9.75" hidden="1" customHeight="1" outlineLevel="5" x14ac:dyDescent="0.3">
      <c r="B307" s="252"/>
      <c r="C307" s="252"/>
      <c r="D307" s="230">
        <f t="shared" si="5"/>
        <v>0</v>
      </c>
      <c r="E307" s="231"/>
      <c r="F307" s="231"/>
      <c r="G307" s="231"/>
      <c r="H307" s="231"/>
      <c r="I307" s="231"/>
      <c r="J307" s="231"/>
      <c r="K307" s="231"/>
      <c r="L307" s="231"/>
      <c r="M307" s="231"/>
      <c r="N307" s="231"/>
      <c r="O307" s="231"/>
      <c r="P307" s="231"/>
      <c r="Q307" s="231"/>
      <c r="R307" s="231"/>
      <c r="S307" s="231"/>
      <c r="T307" s="232"/>
      <c r="U307" s="72" t="s">
        <v>22</v>
      </c>
      <c r="V307" s="233">
        <f t="shared" si="6"/>
        <v>0</v>
      </c>
      <c r="W307" s="233"/>
      <c r="X307" s="233"/>
      <c r="AE307" s="88"/>
      <c r="AF307" s="88"/>
      <c r="AG307" s="88"/>
      <c r="AH307" s="88"/>
      <c r="AI307" s="68"/>
      <c r="AJ307" s="68"/>
    </row>
    <row r="308" spans="2:36" ht="9.75" hidden="1" customHeight="1" outlineLevel="5" x14ac:dyDescent="0.3">
      <c r="B308" s="252"/>
      <c r="C308" s="252"/>
      <c r="D308" s="230">
        <f t="shared" si="5"/>
        <v>0</v>
      </c>
      <c r="E308" s="231"/>
      <c r="F308" s="231"/>
      <c r="G308" s="231"/>
      <c r="H308" s="231"/>
      <c r="I308" s="231"/>
      <c r="J308" s="231"/>
      <c r="K308" s="231"/>
      <c r="L308" s="231"/>
      <c r="M308" s="231"/>
      <c r="N308" s="231"/>
      <c r="O308" s="231"/>
      <c r="P308" s="231"/>
      <c r="Q308" s="231"/>
      <c r="R308" s="231"/>
      <c r="S308" s="231"/>
      <c r="T308" s="232"/>
      <c r="U308" s="72" t="s">
        <v>22</v>
      </c>
      <c r="V308" s="233">
        <f t="shared" si="6"/>
        <v>0</v>
      </c>
      <c r="W308" s="233"/>
      <c r="X308" s="233"/>
      <c r="AE308" s="88"/>
      <c r="AF308" s="88"/>
      <c r="AG308" s="88"/>
      <c r="AH308" s="88"/>
      <c r="AI308" s="68"/>
      <c r="AJ308" s="68"/>
    </row>
    <row r="309" spans="2:36" ht="9.75" hidden="1" customHeight="1" outlineLevel="5" x14ac:dyDescent="0.3">
      <c r="B309" s="252"/>
      <c r="C309" s="252"/>
      <c r="D309" s="230">
        <f t="shared" si="5"/>
        <v>0</v>
      </c>
      <c r="E309" s="231"/>
      <c r="F309" s="231"/>
      <c r="G309" s="231"/>
      <c r="H309" s="231"/>
      <c r="I309" s="231"/>
      <c r="J309" s="231"/>
      <c r="K309" s="231"/>
      <c r="L309" s="231"/>
      <c r="M309" s="231"/>
      <c r="N309" s="231"/>
      <c r="O309" s="231"/>
      <c r="P309" s="231"/>
      <c r="Q309" s="231"/>
      <c r="R309" s="231"/>
      <c r="S309" s="231"/>
      <c r="T309" s="232"/>
      <c r="U309" s="72" t="s">
        <v>22</v>
      </c>
      <c r="V309" s="233">
        <f t="shared" si="6"/>
        <v>0</v>
      </c>
      <c r="W309" s="233"/>
      <c r="X309" s="233"/>
      <c r="AE309" s="88"/>
      <c r="AF309" s="88"/>
      <c r="AG309" s="88"/>
      <c r="AH309" s="88"/>
      <c r="AI309" s="68"/>
      <c r="AJ309" s="68"/>
    </row>
    <row r="310" spans="2:36" ht="9.75" hidden="1" customHeight="1" outlineLevel="5" x14ac:dyDescent="0.3">
      <c r="B310" s="252"/>
      <c r="C310" s="252"/>
      <c r="D310" s="230">
        <f t="shared" si="5"/>
        <v>0</v>
      </c>
      <c r="E310" s="231"/>
      <c r="F310" s="231"/>
      <c r="G310" s="231"/>
      <c r="H310" s="231"/>
      <c r="I310" s="231"/>
      <c r="J310" s="231"/>
      <c r="K310" s="231"/>
      <c r="L310" s="231"/>
      <c r="M310" s="231"/>
      <c r="N310" s="231"/>
      <c r="O310" s="231"/>
      <c r="P310" s="231"/>
      <c r="Q310" s="231"/>
      <c r="R310" s="231"/>
      <c r="S310" s="231"/>
      <c r="T310" s="232"/>
      <c r="U310" s="72" t="s">
        <v>22</v>
      </c>
      <c r="V310" s="233">
        <f t="shared" si="6"/>
        <v>0</v>
      </c>
      <c r="W310" s="233"/>
      <c r="X310" s="233"/>
      <c r="AE310" s="88"/>
      <c r="AF310" s="88"/>
      <c r="AG310" s="88"/>
      <c r="AH310" s="88"/>
      <c r="AI310" s="68"/>
      <c r="AJ310" s="68"/>
    </row>
    <row r="311" spans="2:36" ht="9.75" hidden="1" customHeight="1" outlineLevel="5" x14ac:dyDescent="0.3">
      <c r="B311" s="252"/>
      <c r="C311" s="252"/>
      <c r="D311" s="230">
        <f t="shared" si="5"/>
        <v>0</v>
      </c>
      <c r="E311" s="231"/>
      <c r="F311" s="231"/>
      <c r="G311" s="231"/>
      <c r="H311" s="231"/>
      <c r="I311" s="231"/>
      <c r="J311" s="231"/>
      <c r="K311" s="231"/>
      <c r="L311" s="231"/>
      <c r="M311" s="231"/>
      <c r="N311" s="231"/>
      <c r="O311" s="231"/>
      <c r="P311" s="231"/>
      <c r="Q311" s="231"/>
      <c r="R311" s="231"/>
      <c r="S311" s="231"/>
      <c r="T311" s="232"/>
      <c r="U311" s="72" t="s">
        <v>22</v>
      </c>
      <c r="V311" s="233">
        <f t="shared" si="6"/>
        <v>0</v>
      </c>
      <c r="W311" s="233"/>
      <c r="X311" s="233"/>
      <c r="AE311" s="88"/>
      <c r="AF311" s="88"/>
      <c r="AG311" s="88"/>
      <c r="AH311" s="88"/>
      <c r="AI311" s="68"/>
      <c r="AJ311" s="68"/>
    </row>
    <row r="312" spans="2:36" ht="9.75" hidden="1" customHeight="1" outlineLevel="5" x14ac:dyDescent="0.3">
      <c r="B312" s="252"/>
      <c r="C312" s="252"/>
      <c r="D312" s="230">
        <f t="shared" si="5"/>
        <v>0</v>
      </c>
      <c r="E312" s="231"/>
      <c r="F312" s="231"/>
      <c r="G312" s="231"/>
      <c r="H312" s="231"/>
      <c r="I312" s="231"/>
      <c r="J312" s="231"/>
      <c r="K312" s="231"/>
      <c r="L312" s="231"/>
      <c r="M312" s="231"/>
      <c r="N312" s="231"/>
      <c r="O312" s="231"/>
      <c r="P312" s="231"/>
      <c r="Q312" s="231"/>
      <c r="R312" s="231"/>
      <c r="S312" s="231"/>
      <c r="T312" s="232"/>
      <c r="U312" s="72" t="s">
        <v>22</v>
      </c>
      <c r="V312" s="233">
        <f t="shared" si="6"/>
        <v>0</v>
      </c>
      <c r="W312" s="233"/>
      <c r="X312" s="233"/>
      <c r="AE312" s="88"/>
      <c r="AF312" s="88"/>
      <c r="AG312" s="88"/>
      <c r="AH312" s="88"/>
      <c r="AI312" s="68"/>
      <c r="AJ312" s="68"/>
    </row>
    <row r="313" spans="2:36" ht="9.75" hidden="1" customHeight="1" outlineLevel="5" x14ac:dyDescent="0.3">
      <c r="B313" s="252"/>
      <c r="C313" s="252"/>
      <c r="D313" s="230">
        <f t="shared" si="5"/>
        <v>0</v>
      </c>
      <c r="E313" s="231"/>
      <c r="F313" s="231"/>
      <c r="G313" s="231"/>
      <c r="H313" s="231"/>
      <c r="I313" s="231"/>
      <c r="J313" s="231"/>
      <c r="K313" s="231"/>
      <c r="L313" s="231"/>
      <c r="M313" s="231"/>
      <c r="N313" s="231"/>
      <c r="O313" s="231"/>
      <c r="P313" s="231"/>
      <c r="Q313" s="231"/>
      <c r="R313" s="231"/>
      <c r="S313" s="231"/>
      <c r="T313" s="232"/>
      <c r="U313" s="72" t="s">
        <v>22</v>
      </c>
      <c r="V313" s="233">
        <f t="shared" si="6"/>
        <v>0</v>
      </c>
      <c r="W313" s="233"/>
      <c r="X313" s="233"/>
      <c r="AE313" s="88"/>
      <c r="AF313" s="88"/>
      <c r="AG313" s="88"/>
      <c r="AH313" s="88"/>
      <c r="AI313" s="68"/>
      <c r="AJ313" s="68"/>
    </row>
    <row r="314" spans="2:36" ht="9.75" hidden="1" customHeight="1" outlineLevel="5" x14ac:dyDescent="0.3">
      <c r="B314" s="252"/>
      <c r="C314" s="252"/>
      <c r="D314" s="230">
        <f t="shared" si="5"/>
        <v>0</v>
      </c>
      <c r="E314" s="231"/>
      <c r="F314" s="231"/>
      <c r="G314" s="231"/>
      <c r="H314" s="231"/>
      <c r="I314" s="231"/>
      <c r="J314" s="231"/>
      <c r="K314" s="231"/>
      <c r="L314" s="231"/>
      <c r="M314" s="231"/>
      <c r="N314" s="231"/>
      <c r="O314" s="231"/>
      <c r="P314" s="231"/>
      <c r="Q314" s="231"/>
      <c r="R314" s="231"/>
      <c r="S314" s="231"/>
      <c r="T314" s="232"/>
      <c r="U314" s="72" t="s">
        <v>22</v>
      </c>
      <c r="V314" s="233">
        <f t="shared" si="6"/>
        <v>0</v>
      </c>
      <c r="W314" s="233"/>
      <c r="X314" s="233"/>
      <c r="AE314" s="88"/>
      <c r="AF314" s="88"/>
      <c r="AG314" s="88"/>
      <c r="AH314" s="88"/>
      <c r="AI314" s="68"/>
      <c r="AJ314" s="68"/>
    </row>
    <row r="315" spans="2:36" ht="9.75" hidden="1" customHeight="1" outlineLevel="5" x14ac:dyDescent="0.3">
      <c r="B315" s="252"/>
      <c r="C315" s="252"/>
      <c r="D315" s="230">
        <f t="shared" si="5"/>
        <v>0</v>
      </c>
      <c r="E315" s="231"/>
      <c r="F315" s="231"/>
      <c r="G315" s="231"/>
      <c r="H315" s="231"/>
      <c r="I315" s="231"/>
      <c r="J315" s="231"/>
      <c r="K315" s="231"/>
      <c r="L315" s="231"/>
      <c r="M315" s="231"/>
      <c r="N315" s="231"/>
      <c r="O315" s="231"/>
      <c r="P315" s="231"/>
      <c r="Q315" s="231"/>
      <c r="R315" s="231"/>
      <c r="S315" s="231"/>
      <c r="T315" s="232"/>
      <c r="U315" s="72" t="s">
        <v>22</v>
      </c>
      <c r="V315" s="233">
        <f t="shared" si="6"/>
        <v>0</v>
      </c>
      <c r="W315" s="233"/>
      <c r="X315" s="233"/>
      <c r="AE315" s="88"/>
      <c r="AF315" s="88"/>
      <c r="AG315" s="88"/>
      <c r="AH315" s="88"/>
      <c r="AI315" s="68"/>
      <c r="AJ315" s="68"/>
    </row>
    <row r="316" spans="2:36" ht="9.75" hidden="1" customHeight="1" outlineLevel="5" x14ac:dyDescent="0.3">
      <c r="B316" s="252"/>
      <c r="C316" s="252"/>
      <c r="D316" s="230">
        <f t="shared" si="5"/>
        <v>0</v>
      </c>
      <c r="E316" s="231"/>
      <c r="F316" s="231"/>
      <c r="G316" s="231"/>
      <c r="H316" s="231"/>
      <c r="I316" s="231"/>
      <c r="J316" s="231"/>
      <c r="K316" s="231"/>
      <c r="L316" s="231"/>
      <c r="M316" s="231"/>
      <c r="N316" s="231"/>
      <c r="O316" s="231"/>
      <c r="P316" s="231"/>
      <c r="Q316" s="231"/>
      <c r="R316" s="231"/>
      <c r="S316" s="231"/>
      <c r="T316" s="232"/>
      <c r="U316" s="72" t="s">
        <v>22</v>
      </c>
      <c r="V316" s="233">
        <f t="shared" si="6"/>
        <v>0</v>
      </c>
      <c r="W316" s="233"/>
      <c r="X316" s="233"/>
      <c r="AE316" s="88"/>
      <c r="AF316" s="88"/>
      <c r="AG316" s="88"/>
      <c r="AH316" s="88"/>
      <c r="AI316" s="68"/>
      <c r="AJ316" s="68"/>
    </row>
    <row r="317" spans="2:36" ht="9.75" hidden="1" customHeight="1" outlineLevel="5" x14ac:dyDescent="0.3">
      <c r="B317" s="252"/>
      <c r="C317" s="252"/>
      <c r="D317" s="230">
        <f t="shared" si="5"/>
        <v>0</v>
      </c>
      <c r="E317" s="231"/>
      <c r="F317" s="231"/>
      <c r="G317" s="231"/>
      <c r="H317" s="231"/>
      <c r="I317" s="231"/>
      <c r="J317" s="231"/>
      <c r="K317" s="231"/>
      <c r="L317" s="231"/>
      <c r="M317" s="231"/>
      <c r="N317" s="231"/>
      <c r="O317" s="231"/>
      <c r="P317" s="231"/>
      <c r="Q317" s="231"/>
      <c r="R317" s="231"/>
      <c r="S317" s="231"/>
      <c r="T317" s="232"/>
      <c r="U317" s="72" t="s">
        <v>22</v>
      </c>
      <c r="V317" s="233">
        <f t="shared" si="6"/>
        <v>0</v>
      </c>
      <c r="W317" s="233"/>
      <c r="X317" s="233"/>
      <c r="AE317" s="88"/>
      <c r="AF317" s="88"/>
      <c r="AG317" s="88"/>
      <c r="AH317" s="88"/>
      <c r="AI317" s="68"/>
      <c r="AJ317" s="68"/>
    </row>
    <row r="318" spans="2:36" ht="9.75" hidden="1" customHeight="1" outlineLevel="5" x14ac:dyDescent="0.3">
      <c r="B318" s="252"/>
      <c r="C318" s="252"/>
      <c r="D318" s="230">
        <f t="shared" si="5"/>
        <v>0</v>
      </c>
      <c r="E318" s="231"/>
      <c r="F318" s="231"/>
      <c r="G318" s="231"/>
      <c r="H318" s="231"/>
      <c r="I318" s="231"/>
      <c r="J318" s="231"/>
      <c r="K318" s="231"/>
      <c r="L318" s="231"/>
      <c r="M318" s="231"/>
      <c r="N318" s="231"/>
      <c r="O318" s="231"/>
      <c r="P318" s="231"/>
      <c r="Q318" s="231"/>
      <c r="R318" s="231"/>
      <c r="S318" s="231"/>
      <c r="T318" s="232"/>
      <c r="U318" s="72" t="s">
        <v>22</v>
      </c>
      <c r="V318" s="233">
        <f t="shared" si="6"/>
        <v>0</v>
      </c>
      <c r="W318" s="233"/>
      <c r="X318" s="233"/>
      <c r="AE318" s="88"/>
      <c r="AF318" s="88"/>
      <c r="AG318" s="88"/>
      <c r="AH318" s="88"/>
      <c r="AI318" s="68"/>
      <c r="AJ318" s="68"/>
    </row>
    <row r="319" spans="2:36" ht="9.75" hidden="1" customHeight="1" outlineLevel="5" x14ac:dyDescent="0.3">
      <c r="B319" s="252"/>
      <c r="C319" s="252"/>
      <c r="D319" s="230">
        <f t="shared" si="5"/>
        <v>0</v>
      </c>
      <c r="E319" s="231"/>
      <c r="F319" s="231"/>
      <c r="G319" s="231"/>
      <c r="H319" s="231"/>
      <c r="I319" s="231"/>
      <c r="J319" s="231"/>
      <c r="K319" s="231"/>
      <c r="L319" s="231"/>
      <c r="M319" s="231"/>
      <c r="N319" s="231"/>
      <c r="O319" s="231"/>
      <c r="P319" s="231"/>
      <c r="Q319" s="231"/>
      <c r="R319" s="231"/>
      <c r="S319" s="231"/>
      <c r="T319" s="232"/>
      <c r="U319" s="72" t="s">
        <v>22</v>
      </c>
      <c r="V319" s="233">
        <f t="shared" si="6"/>
        <v>0</v>
      </c>
      <c r="W319" s="233"/>
      <c r="X319" s="233"/>
      <c r="AE319" s="88"/>
      <c r="AF319" s="88"/>
      <c r="AG319" s="88"/>
      <c r="AH319" s="88"/>
      <c r="AI319" s="68"/>
      <c r="AJ319" s="68"/>
    </row>
    <row r="320" spans="2:36" ht="9.75" hidden="1" customHeight="1" outlineLevel="5" x14ac:dyDescent="0.3">
      <c r="B320" s="252"/>
      <c r="C320" s="252"/>
      <c r="D320" s="230">
        <f t="shared" si="5"/>
        <v>0</v>
      </c>
      <c r="E320" s="231"/>
      <c r="F320" s="231"/>
      <c r="G320" s="231"/>
      <c r="H320" s="231"/>
      <c r="I320" s="231"/>
      <c r="J320" s="231"/>
      <c r="K320" s="231"/>
      <c r="L320" s="231"/>
      <c r="M320" s="231"/>
      <c r="N320" s="231"/>
      <c r="O320" s="231"/>
      <c r="P320" s="231"/>
      <c r="Q320" s="231"/>
      <c r="R320" s="231"/>
      <c r="S320" s="231"/>
      <c r="T320" s="232"/>
      <c r="U320" s="72" t="s">
        <v>22</v>
      </c>
      <c r="V320" s="233">
        <f t="shared" si="6"/>
        <v>0</v>
      </c>
      <c r="W320" s="233"/>
      <c r="X320" s="233"/>
      <c r="AE320" s="88"/>
      <c r="AF320" s="88"/>
      <c r="AG320" s="88"/>
      <c r="AH320" s="88"/>
      <c r="AI320" s="68"/>
      <c r="AJ320" s="68"/>
    </row>
    <row r="321" spans="2:36" ht="9.75" hidden="1" customHeight="1" outlineLevel="5" x14ac:dyDescent="0.3">
      <c r="B321" s="252"/>
      <c r="C321" s="252"/>
      <c r="D321" s="230">
        <f t="shared" si="5"/>
        <v>0</v>
      </c>
      <c r="E321" s="231"/>
      <c r="F321" s="231"/>
      <c r="G321" s="231"/>
      <c r="H321" s="231"/>
      <c r="I321" s="231"/>
      <c r="J321" s="231"/>
      <c r="K321" s="231"/>
      <c r="L321" s="231"/>
      <c r="M321" s="231"/>
      <c r="N321" s="231"/>
      <c r="O321" s="231"/>
      <c r="P321" s="231"/>
      <c r="Q321" s="231"/>
      <c r="R321" s="231"/>
      <c r="S321" s="231"/>
      <c r="T321" s="232"/>
      <c r="U321" s="72" t="s">
        <v>22</v>
      </c>
      <c r="V321" s="233">
        <f t="shared" si="6"/>
        <v>0</v>
      </c>
      <c r="W321" s="233"/>
      <c r="X321" s="233"/>
      <c r="AE321" s="88"/>
      <c r="AF321" s="88"/>
      <c r="AG321" s="88"/>
      <c r="AH321" s="88"/>
      <c r="AI321" s="68"/>
      <c r="AJ321" s="68"/>
    </row>
    <row r="322" spans="2:36" ht="9.75" hidden="1" customHeight="1" outlineLevel="5" x14ac:dyDescent="0.3">
      <c r="B322" s="252"/>
      <c r="C322" s="252"/>
      <c r="D322" s="230">
        <f t="shared" si="5"/>
        <v>0</v>
      </c>
      <c r="E322" s="231"/>
      <c r="F322" s="231"/>
      <c r="G322" s="231"/>
      <c r="H322" s="231"/>
      <c r="I322" s="231"/>
      <c r="J322" s="231"/>
      <c r="K322" s="231"/>
      <c r="L322" s="231"/>
      <c r="M322" s="231"/>
      <c r="N322" s="231"/>
      <c r="O322" s="231"/>
      <c r="P322" s="231"/>
      <c r="Q322" s="231"/>
      <c r="R322" s="231"/>
      <c r="S322" s="231"/>
      <c r="T322" s="232"/>
      <c r="U322" s="72" t="s">
        <v>22</v>
      </c>
      <c r="V322" s="233">
        <f t="shared" si="6"/>
        <v>0</v>
      </c>
      <c r="W322" s="233"/>
      <c r="X322" s="233"/>
      <c r="AE322" s="88"/>
      <c r="AF322" s="88"/>
      <c r="AG322" s="88"/>
      <c r="AH322" s="88"/>
      <c r="AI322" s="68"/>
      <c r="AJ322" s="68"/>
    </row>
    <row r="323" spans="2:36" ht="9.75" hidden="1" customHeight="1" outlineLevel="5" x14ac:dyDescent="0.3">
      <c r="B323" s="252"/>
      <c r="C323" s="252"/>
      <c r="D323" s="230">
        <f t="shared" si="5"/>
        <v>0</v>
      </c>
      <c r="E323" s="231"/>
      <c r="F323" s="231"/>
      <c r="G323" s="231"/>
      <c r="H323" s="231"/>
      <c r="I323" s="231"/>
      <c r="J323" s="231"/>
      <c r="K323" s="231"/>
      <c r="L323" s="231"/>
      <c r="M323" s="231"/>
      <c r="N323" s="231"/>
      <c r="O323" s="231"/>
      <c r="P323" s="231"/>
      <c r="Q323" s="231"/>
      <c r="R323" s="231"/>
      <c r="S323" s="231"/>
      <c r="T323" s="232"/>
      <c r="U323" s="72" t="s">
        <v>22</v>
      </c>
      <c r="V323" s="233">
        <f t="shared" si="6"/>
        <v>0</v>
      </c>
      <c r="W323" s="233"/>
      <c r="X323" s="233"/>
      <c r="AE323" s="88"/>
      <c r="AF323" s="88"/>
      <c r="AG323" s="88"/>
      <c r="AH323" s="88"/>
      <c r="AI323" s="68"/>
      <c r="AJ323" s="68"/>
    </row>
    <row r="324" spans="2:36" ht="9.75" hidden="1" customHeight="1" outlineLevel="5" x14ac:dyDescent="0.3">
      <c r="B324" s="252"/>
      <c r="C324" s="252"/>
      <c r="D324" s="230">
        <f t="shared" si="5"/>
        <v>0</v>
      </c>
      <c r="E324" s="231"/>
      <c r="F324" s="231"/>
      <c r="G324" s="231"/>
      <c r="H324" s="231"/>
      <c r="I324" s="231"/>
      <c r="J324" s="231"/>
      <c r="K324" s="231"/>
      <c r="L324" s="231"/>
      <c r="M324" s="231"/>
      <c r="N324" s="231"/>
      <c r="O324" s="231"/>
      <c r="P324" s="231"/>
      <c r="Q324" s="231"/>
      <c r="R324" s="231"/>
      <c r="S324" s="231"/>
      <c r="T324" s="232"/>
      <c r="U324" s="72" t="s">
        <v>22</v>
      </c>
      <c r="V324" s="233">
        <f t="shared" si="6"/>
        <v>0</v>
      </c>
      <c r="W324" s="233"/>
      <c r="X324" s="233"/>
      <c r="AE324" s="88"/>
      <c r="AF324" s="88"/>
      <c r="AG324" s="88"/>
      <c r="AH324" s="88"/>
      <c r="AI324" s="68"/>
      <c r="AJ324" s="68"/>
    </row>
    <row r="325" spans="2:36" ht="9.75" hidden="1" customHeight="1" outlineLevel="5" x14ac:dyDescent="0.3">
      <c r="B325" s="252"/>
      <c r="C325" s="252"/>
      <c r="D325" s="230">
        <f t="shared" si="5"/>
        <v>0</v>
      </c>
      <c r="E325" s="231"/>
      <c r="F325" s="231"/>
      <c r="G325" s="231"/>
      <c r="H325" s="231"/>
      <c r="I325" s="231"/>
      <c r="J325" s="231"/>
      <c r="K325" s="231"/>
      <c r="L325" s="231"/>
      <c r="M325" s="231"/>
      <c r="N325" s="231"/>
      <c r="O325" s="231"/>
      <c r="P325" s="231"/>
      <c r="Q325" s="231"/>
      <c r="R325" s="231"/>
      <c r="S325" s="231"/>
      <c r="T325" s="232"/>
      <c r="U325" s="72" t="s">
        <v>22</v>
      </c>
      <c r="V325" s="233">
        <f t="shared" si="6"/>
        <v>0</v>
      </c>
      <c r="W325" s="233"/>
      <c r="X325" s="233"/>
      <c r="AE325" s="88"/>
      <c r="AF325" s="88"/>
      <c r="AG325" s="88"/>
      <c r="AH325" s="88"/>
      <c r="AI325" s="68"/>
      <c r="AJ325" s="68"/>
    </row>
    <row r="326" spans="2:36" ht="9.75" hidden="1" customHeight="1" outlineLevel="5" x14ac:dyDescent="0.3">
      <c r="B326" s="252"/>
      <c r="C326" s="252"/>
      <c r="D326" s="230">
        <f t="shared" si="5"/>
        <v>0</v>
      </c>
      <c r="E326" s="231"/>
      <c r="F326" s="231"/>
      <c r="G326" s="231"/>
      <c r="H326" s="231"/>
      <c r="I326" s="231"/>
      <c r="J326" s="231"/>
      <c r="K326" s="231"/>
      <c r="L326" s="231"/>
      <c r="M326" s="231"/>
      <c r="N326" s="231"/>
      <c r="O326" s="231"/>
      <c r="P326" s="231"/>
      <c r="Q326" s="231"/>
      <c r="R326" s="231"/>
      <c r="S326" s="231"/>
      <c r="T326" s="232"/>
      <c r="U326" s="72" t="s">
        <v>22</v>
      </c>
      <c r="V326" s="233">
        <f t="shared" si="6"/>
        <v>0</v>
      </c>
      <c r="W326" s="233"/>
      <c r="X326" s="233"/>
      <c r="AE326" s="88"/>
      <c r="AF326" s="88"/>
      <c r="AG326" s="88"/>
      <c r="AH326" s="88"/>
      <c r="AI326" s="68"/>
      <c r="AJ326" s="68"/>
    </row>
    <row r="327" spans="2:36" ht="9.75" hidden="1" customHeight="1" outlineLevel="5" x14ac:dyDescent="0.3">
      <c r="B327" s="252"/>
      <c r="C327" s="252"/>
      <c r="D327" s="230">
        <f t="shared" si="5"/>
        <v>0</v>
      </c>
      <c r="E327" s="231"/>
      <c r="F327" s="231"/>
      <c r="G327" s="231"/>
      <c r="H327" s="231"/>
      <c r="I327" s="231"/>
      <c r="J327" s="231"/>
      <c r="K327" s="231"/>
      <c r="L327" s="231"/>
      <c r="M327" s="231"/>
      <c r="N327" s="231"/>
      <c r="O327" s="231"/>
      <c r="P327" s="231"/>
      <c r="Q327" s="231"/>
      <c r="R327" s="231"/>
      <c r="S327" s="231"/>
      <c r="T327" s="232"/>
      <c r="U327" s="72" t="s">
        <v>22</v>
      </c>
      <c r="V327" s="233">
        <f t="shared" si="6"/>
        <v>0</v>
      </c>
      <c r="W327" s="233"/>
      <c r="X327" s="233"/>
      <c r="AE327" s="88"/>
      <c r="AF327" s="88"/>
      <c r="AG327" s="88"/>
      <c r="AH327" s="88"/>
      <c r="AI327" s="68"/>
      <c r="AJ327" s="68"/>
    </row>
    <row r="328" spans="2:36" ht="9.75" hidden="1" customHeight="1" outlineLevel="5" x14ac:dyDescent="0.3">
      <c r="B328" s="252"/>
      <c r="C328" s="252"/>
      <c r="D328" s="230">
        <f t="shared" si="5"/>
        <v>0</v>
      </c>
      <c r="E328" s="231"/>
      <c r="F328" s="231"/>
      <c r="G328" s="231"/>
      <c r="H328" s="231"/>
      <c r="I328" s="231"/>
      <c r="J328" s="231"/>
      <c r="K328" s="231"/>
      <c r="L328" s="231"/>
      <c r="M328" s="231"/>
      <c r="N328" s="231"/>
      <c r="O328" s="231"/>
      <c r="P328" s="231"/>
      <c r="Q328" s="231"/>
      <c r="R328" s="231"/>
      <c r="S328" s="231"/>
      <c r="T328" s="232"/>
      <c r="U328" s="72" t="s">
        <v>22</v>
      </c>
      <c r="V328" s="233">
        <f t="shared" si="6"/>
        <v>0</v>
      </c>
      <c r="W328" s="233"/>
      <c r="X328" s="233"/>
      <c r="AE328" s="88"/>
      <c r="AF328" s="88"/>
      <c r="AG328" s="88"/>
      <c r="AH328" s="88"/>
      <c r="AI328" s="68"/>
      <c r="AJ328" s="68"/>
    </row>
    <row r="329" spans="2:36" ht="9.75" hidden="1" customHeight="1" outlineLevel="5" x14ac:dyDescent="0.3">
      <c r="B329" s="252"/>
      <c r="C329" s="252"/>
      <c r="D329" s="230">
        <f t="shared" si="5"/>
        <v>0</v>
      </c>
      <c r="E329" s="231"/>
      <c r="F329" s="231"/>
      <c r="G329" s="231"/>
      <c r="H329" s="231"/>
      <c r="I329" s="231"/>
      <c r="J329" s="231"/>
      <c r="K329" s="231"/>
      <c r="L329" s="231"/>
      <c r="M329" s="231"/>
      <c r="N329" s="231"/>
      <c r="O329" s="231"/>
      <c r="P329" s="231"/>
      <c r="Q329" s="231"/>
      <c r="R329" s="231"/>
      <c r="S329" s="231"/>
      <c r="T329" s="232"/>
      <c r="U329" s="72" t="s">
        <v>22</v>
      </c>
      <c r="V329" s="233">
        <f t="shared" si="6"/>
        <v>0</v>
      </c>
      <c r="W329" s="233"/>
      <c r="X329" s="233"/>
      <c r="AE329" s="88"/>
      <c r="AF329" s="88"/>
      <c r="AG329" s="88"/>
      <c r="AH329" s="88"/>
      <c r="AI329" s="68"/>
      <c r="AJ329" s="68"/>
    </row>
    <row r="330" spans="2:36" ht="9.75" hidden="1" customHeight="1" outlineLevel="5" x14ac:dyDescent="0.3">
      <c r="B330" s="252"/>
      <c r="C330" s="252"/>
      <c r="D330" s="230">
        <f t="shared" si="5"/>
        <v>0</v>
      </c>
      <c r="E330" s="231"/>
      <c r="F330" s="231"/>
      <c r="G330" s="231"/>
      <c r="H330" s="231"/>
      <c r="I330" s="231"/>
      <c r="J330" s="231"/>
      <c r="K330" s="231"/>
      <c r="L330" s="231"/>
      <c r="M330" s="231"/>
      <c r="N330" s="231"/>
      <c r="O330" s="231"/>
      <c r="P330" s="231"/>
      <c r="Q330" s="231"/>
      <c r="R330" s="231"/>
      <c r="S330" s="231"/>
      <c r="T330" s="232"/>
      <c r="U330" s="72" t="s">
        <v>22</v>
      </c>
      <c r="V330" s="233">
        <f t="shared" si="6"/>
        <v>0</v>
      </c>
      <c r="W330" s="233"/>
      <c r="X330" s="233"/>
      <c r="AE330" s="88"/>
      <c r="AF330" s="88"/>
      <c r="AG330" s="88"/>
      <c r="AH330" s="88"/>
      <c r="AI330" s="68"/>
      <c r="AJ330" s="68"/>
    </row>
    <row r="331" spans="2:36" ht="9.75" hidden="1" customHeight="1" outlineLevel="5" x14ac:dyDescent="0.3">
      <c r="B331" s="252"/>
      <c r="C331" s="252"/>
      <c r="D331" s="230">
        <f t="shared" si="5"/>
        <v>0</v>
      </c>
      <c r="E331" s="231"/>
      <c r="F331" s="231"/>
      <c r="G331" s="231"/>
      <c r="H331" s="231"/>
      <c r="I331" s="231"/>
      <c r="J331" s="231"/>
      <c r="K331" s="231"/>
      <c r="L331" s="231"/>
      <c r="M331" s="231"/>
      <c r="N331" s="231"/>
      <c r="O331" s="231"/>
      <c r="P331" s="231"/>
      <c r="Q331" s="231"/>
      <c r="R331" s="231"/>
      <c r="S331" s="231"/>
      <c r="T331" s="232"/>
      <c r="U331" s="72" t="s">
        <v>22</v>
      </c>
      <c r="V331" s="233">
        <f t="shared" si="6"/>
        <v>0</v>
      </c>
      <c r="W331" s="233"/>
      <c r="X331" s="233"/>
      <c r="AE331" s="88"/>
      <c r="AF331" s="88"/>
      <c r="AG331" s="88"/>
      <c r="AH331" s="88"/>
      <c r="AI331" s="68"/>
      <c r="AJ331" s="68"/>
    </row>
    <row r="332" spans="2:36" ht="9.75" hidden="1" customHeight="1" outlineLevel="5" x14ac:dyDescent="0.3">
      <c r="B332" s="252"/>
      <c r="C332" s="252"/>
      <c r="D332" s="230">
        <f t="shared" si="5"/>
        <v>0</v>
      </c>
      <c r="E332" s="231"/>
      <c r="F332" s="231"/>
      <c r="G332" s="231"/>
      <c r="H332" s="231"/>
      <c r="I332" s="231"/>
      <c r="J332" s="231"/>
      <c r="K332" s="231"/>
      <c r="L332" s="231"/>
      <c r="M332" s="231"/>
      <c r="N332" s="231"/>
      <c r="O332" s="231"/>
      <c r="P332" s="231"/>
      <c r="Q332" s="231"/>
      <c r="R332" s="231"/>
      <c r="S332" s="231"/>
      <c r="T332" s="232"/>
      <c r="U332" s="72" t="s">
        <v>22</v>
      </c>
      <c r="V332" s="233">
        <f t="shared" si="6"/>
        <v>0</v>
      </c>
      <c r="W332" s="233"/>
      <c r="X332" s="233"/>
      <c r="AE332" s="88"/>
      <c r="AF332" s="88"/>
      <c r="AG332" s="88"/>
      <c r="AH332" s="88"/>
      <c r="AI332" s="68"/>
      <c r="AJ332" s="68"/>
    </row>
    <row r="333" spans="2:36" ht="9.75" hidden="1" customHeight="1" outlineLevel="5" x14ac:dyDescent="0.3">
      <c r="B333" s="252"/>
      <c r="C333" s="252"/>
      <c r="D333" s="230">
        <f t="shared" si="5"/>
        <v>0</v>
      </c>
      <c r="E333" s="231"/>
      <c r="F333" s="231"/>
      <c r="G333" s="231"/>
      <c r="H333" s="231"/>
      <c r="I333" s="231"/>
      <c r="J333" s="231"/>
      <c r="K333" s="231"/>
      <c r="L333" s="231"/>
      <c r="M333" s="231"/>
      <c r="N333" s="231"/>
      <c r="O333" s="231"/>
      <c r="P333" s="231"/>
      <c r="Q333" s="231"/>
      <c r="R333" s="231"/>
      <c r="S333" s="231"/>
      <c r="T333" s="232"/>
      <c r="U333" s="72" t="s">
        <v>22</v>
      </c>
      <c r="V333" s="233">
        <f t="shared" si="6"/>
        <v>0</v>
      </c>
      <c r="W333" s="233"/>
      <c r="X333" s="233"/>
      <c r="AE333" s="88"/>
      <c r="AF333" s="88"/>
      <c r="AG333" s="88"/>
      <c r="AH333" s="88"/>
      <c r="AI333" s="68"/>
      <c r="AJ333" s="68"/>
    </row>
    <row r="334" spans="2:36" ht="9.75" hidden="1" customHeight="1" outlineLevel="5" x14ac:dyDescent="0.3">
      <c r="B334" s="252"/>
      <c r="C334" s="252"/>
      <c r="D334" s="230">
        <f t="shared" ref="D334:D391" si="7">AE334</f>
        <v>0</v>
      </c>
      <c r="E334" s="231"/>
      <c r="F334" s="231"/>
      <c r="G334" s="231"/>
      <c r="H334" s="231"/>
      <c r="I334" s="231"/>
      <c r="J334" s="231"/>
      <c r="K334" s="231"/>
      <c r="L334" s="231"/>
      <c r="M334" s="231"/>
      <c r="N334" s="231"/>
      <c r="O334" s="231"/>
      <c r="P334" s="231"/>
      <c r="Q334" s="231"/>
      <c r="R334" s="231"/>
      <c r="S334" s="231"/>
      <c r="T334" s="232"/>
      <c r="U334" s="72" t="s">
        <v>22</v>
      </c>
      <c r="V334" s="233">
        <f t="shared" ref="V334:V390" si="8">AH334</f>
        <v>0</v>
      </c>
      <c r="W334" s="233"/>
      <c r="X334" s="233"/>
      <c r="AE334" s="88"/>
      <c r="AF334" s="88"/>
      <c r="AG334" s="88"/>
      <c r="AH334" s="88"/>
      <c r="AI334" s="68"/>
      <c r="AJ334" s="68"/>
    </row>
    <row r="335" spans="2:36" ht="9.75" hidden="1" customHeight="1" outlineLevel="5" x14ac:dyDescent="0.3">
      <c r="B335" s="252"/>
      <c r="C335" s="252"/>
      <c r="D335" s="230">
        <f t="shared" si="7"/>
        <v>0</v>
      </c>
      <c r="E335" s="231"/>
      <c r="F335" s="231"/>
      <c r="G335" s="231"/>
      <c r="H335" s="231"/>
      <c r="I335" s="231"/>
      <c r="J335" s="231"/>
      <c r="K335" s="231"/>
      <c r="L335" s="231"/>
      <c r="M335" s="231"/>
      <c r="N335" s="231"/>
      <c r="O335" s="231"/>
      <c r="P335" s="231"/>
      <c r="Q335" s="231"/>
      <c r="R335" s="231"/>
      <c r="S335" s="231"/>
      <c r="T335" s="232"/>
      <c r="U335" s="72" t="s">
        <v>22</v>
      </c>
      <c r="V335" s="233">
        <f t="shared" si="8"/>
        <v>0</v>
      </c>
      <c r="W335" s="233"/>
      <c r="X335" s="233"/>
      <c r="AE335" s="88"/>
      <c r="AF335" s="88"/>
      <c r="AG335" s="88"/>
      <c r="AH335" s="88"/>
      <c r="AI335" s="68"/>
      <c r="AJ335" s="68"/>
    </row>
    <row r="336" spans="2:36" ht="9.75" hidden="1" customHeight="1" outlineLevel="5" x14ac:dyDescent="0.3">
      <c r="B336" s="252"/>
      <c r="C336" s="252"/>
      <c r="D336" s="230">
        <f t="shared" si="7"/>
        <v>0</v>
      </c>
      <c r="E336" s="231"/>
      <c r="F336" s="231"/>
      <c r="G336" s="231"/>
      <c r="H336" s="231"/>
      <c r="I336" s="231"/>
      <c r="J336" s="231"/>
      <c r="K336" s="231"/>
      <c r="L336" s="231"/>
      <c r="M336" s="231"/>
      <c r="N336" s="231"/>
      <c r="O336" s="231"/>
      <c r="P336" s="231"/>
      <c r="Q336" s="231"/>
      <c r="R336" s="231"/>
      <c r="S336" s="231"/>
      <c r="T336" s="232"/>
      <c r="U336" s="72" t="s">
        <v>22</v>
      </c>
      <c r="V336" s="233">
        <f t="shared" si="8"/>
        <v>0</v>
      </c>
      <c r="W336" s="233"/>
      <c r="X336" s="233"/>
      <c r="AE336" s="88"/>
      <c r="AF336" s="88"/>
      <c r="AG336" s="88"/>
      <c r="AH336" s="88"/>
      <c r="AI336" s="68"/>
      <c r="AJ336" s="68"/>
    </row>
    <row r="337" spans="2:36" ht="9.75" hidden="1" customHeight="1" outlineLevel="5" x14ac:dyDescent="0.3">
      <c r="B337" s="252"/>
      <c r="C337" s="252"/>
      <c r="D337" s="230">
        <f t="shared" si="7"/>
        <v>0</v>
      </c>
      <c r="E337" s="231"/>
      <c r="F337" s="231"/>
      <c r="G337" s="231"/>
      <c r="H337" s="231"/>
      <c r="I337" s="231"/>
      <c r="J337" s="231"/>
      <c r="K337" s="231"/>
      <c r="L337" s="231"/>
      <c r="M337" s="231"/>
      <c r="N337" s="231"/>
      <c r="O337" s="231"/>
      <c r="P337" s="231"/>
      <c r="Q337" s="231"/>
      <c r="R337" s="231"/>
      <c r="S337" s="231"/>
      <c r="T337" s="232"/>
      <c r="U337" s="72" t="s">
        <v>22</v>
      </c>
      <c r="V337" s="233">
        <f t="shared" si="8"/>
        <v>0</v>
      </c>
      <c r="W337" s="233"/>
      <c r="X337" s="233"/>
      <c r="AE337" s="88"/>
      <c r="AF337" s="88"/>
      <c r="AG337" s="88"/>
      <c r="AH337" s="88"/>
      <c r="AI337" s="68"/>
      <c r="AJ337" s="68"/>
    </row>
    <row r="338" spans="2:36" ht="9.75" hidden="1" customHeight="1" outlineLevel="5" x14ac:dyDescent="0.3">
      <c r="B338" s="252"/>
      <c r="C338" s="252"/>
      <c r="D338" s="230">
        <f t="shared" si="7"/>
        <v>0</v>
      </c>
      <c r="E338" s="231"/>
      <c r="F338" s="231"/>
      <c r="G338" s="231"/>
      <c r="H338" s="231"/>
      <c r="I338" s="231"/>
      <c r="J338" s="231"/>
      <c r="K338" s="231"/>
      <c r="L338" s="231"/>
      <c r="M338" s="231"/>
      <c r="N338" s="231"/>
      <c r="O338" s="231"/>
      <c r="P338" s="231"/>
      <c r="Q338" s="231"/>
      <c r="R338" s="231"/>
      <c r="S338" s="231"/>
      <c r="T338" s="232"/>
      <c r="U338" s="72" t="s">
        <v>22</v>
      </c>
      <c r="V338" s="233">
        <f t="shared" si="8"/>
        <v>0</v>
      </c>
      <c r="W338" s="233"/>
      <c r="X338" s="233"/>
      <c r="AE338" s="88"/>
      <c r="AF338" s="88"/>
      <c r="AG338" s="88"/>
      <c r="AH338" s="88"/>
      <c r="AI338" s="68"/>
      <c r="AJ338" s="68"/>
    </row>
    <row r="339" spans="2:36" ht="9.75" hidden="1" customHeight="1" outlineLevel="5" x14ac:dyDescent="0.3">
      <c r="B339" s="252"/>
      <c r="C339" s="252"/>
      <c r="D339" s="230">
        <f t="shared" si="7"/>
        <v>0</v>
      </c>
      <c r="E339" s="231"/>
      <c r="F339" s="231"/>
      <c r="G339" s="231"/>
      <c r="H339" s="231"/>
      <c r="I339" s="231"/>
      <c r="J339" s="231"/>
      <c r="K339" s="231"/>
      <c r="L339" s="231"/>
      <c r="M339" s="231"/>
      <c r="N339" s="231"/>
      <c r="O339" s="231"/>
      <c r="P339" s="231"/>
      <c r="Q339" s="231"/>
      <c r="R339" s="231"/>
      <c r="S339" s="231"/>
      <c r="T339" s="232"/>
      <c r="U339" s="72" t="s">
        <v>22</v>
      </c>
      <c r="V339" s="233">
        <f t="shared" si="8"/>
        <v>0</v>
      </c>
      <c r="W339" s="233"/>
      <c r="X339" s="233"/>
      <c r="AE339" s="88"/>
      <c r="AF339" s="88"/>
      <c r="AG339" s="88"/>
      <c r="AH339" s="88"/>
      <c r="AI339" s="68"/>
      <c r="AJ339" s="68"/>
    </row>
    <row r="340" spans="2:36" ht="9.75" hidden="1" customHeight="1" outlineLevel="5" x14ac:dyDescent="0.3">
      <c r="B340" s="252"/>
      <c r="C340" s="252"/>
      <c r="D340" s="230">
        <f t="shared" si="7"/>
        <v>0</v>
      </c>
      <c r="E340" s="231"/>
      <c r="F340" s="231"/>
      <c r="G340" s="231"/>
      <c r="H340" s="231"/>
      <c r="I340" s="231"/>
      <c r="J340" s="231"/>
      <c r="K340" s="231"/>
      <c r="L340" s="231"/>
      <c r="M340" s="231"/>
      <c r="N340" s="231"/>
      <c r="O340" s="231"/>
      <c r="P340" s="231"/>
      <c r="Q340" s="231"/>
      <c r="R340" s="231"/>
      <c r="S340" s="231"/>
      <c r="T340" s="232"/>
      <c r="U340" s="72" t="s">
        <v>22</v>
      </c>
      <c r="V340" s="233">
        <f t="shared" si="8"/>
        <v>0</v>
      </c>
      <c r="W340" s="233"/>
      <c r="X340" s="233"/>
      <c r="AE340" s="88"/>
      <c r="AF340" s="88"/>
      <c r="AG340" s="88"/>
      <c r="AH340" s="88"/>
      <c r="AI340" s="68"/>
      <c r="AJ340" s="68"/>
    </row>
    <row r="341" spans="2:36" ht="9.75" hidden="1" customHeight="1" outlineLevel="5" x14ac:dyDescent="0.3">
      <c r="B341" s="252"/>
      <c r="C341" s="252"/>
      <c r="D341" s="230">
        <f t="shared" si="7"/>
        <v>0</v>
      </c>
      <c r="E341" s="231"/>
      <c r="F341" s="231"/>
      <c r="G341" s="231"/>
      <c r="H341" s="231"/>
      <c r="I341" s="231"/>
      <c r="J341" s="231"/>
      <c r="K341" s="231"/>
      <c r="L341" s="231"/>
      <c r="M341" s="231"/>
      <c r="N341" s="231"/>
      <c r="O341" s="231"/>
      <c r="P341" s="231"/>
      <c r="Q341" s="231"/>
      <c r="R341" s="231"/>
      <c r="S341" s="231"/>
      <c r="T341" s="232"/>
      <c r="U341" s="72" t="s">
        <v>22</v>
      </c>
      <c r="V341" s="233">
        <f t="shared" si="8"/>
        <v>0</v>
      </c>
      <c r="W341" s="233"/>
      <c r="X341" s="233"/>
      <c r="AE341" s="88"/>
      <c r="AF341" s="88"/>
      <c r="AG341" s="88"/>
      <c r="AH341" s="88"/>
      <c r="AI341" s="68"/>
      <c r="AJ341" s="68"/>
    </row>
    <row r="342" spans="2:36" ht="9.75" hidden="1" customHeight="1" outlineLevel="5" x14ac:dyDescent="0.3">
      <c r="B342" s="252"/>
      <c r="C342" s="252"/>
      <c r="D342" s="230">
        <f t="shared" si="7"/>
        <v>0</v>
      </c>
      <c r="E342" s="231"/>
      <c r="F342" s="231"/>
      <c r="G342" s="231"/>
      <c r="H342" s="231"/>
      <c r="I342" s="231"/>
      <c r="J342" s="231"/>
      <c r="K342" s="231"/>
      <c r="L342" s="231"/>
      <c r="M342" s="231"/>
      <c r="N342" s="231"/>
      <c r="O342" s="231"/>
      <c r="P342" s="231"/>
      <c r="Q342" s="231"/>
      <c r="R342" s="231"/>
      <c r="S342" s="231"/>
      <c r="T342" s="232"/>
      <c r="U342" s="72" t="s">
        <v>22</v>
      </c>
      <c r="V342" s="233">
        <f t="shared" si="8"/>
        <v>0</v>
      </c>
      <c r="W342" s="233"/>
      <c r="X342" s="233"/>
      <c r="AE342" s="88"/>
      <c r="AF342" s="88"/>
      <c r="AG342" s="88"/>
      <c r="AH342" s="88"/>
      <c r="AI342" s="68"/>
      <c r="AJ342" s="68"/>
    </row>
    <row r="343" spans="2:36" ht="9.75" hidden="1" customHeight="1" outlineLevel="5" x14ac:dyDescent="0.3">
      <c r="B343" s="252"/>
      <c r="C343" s="252"/>
      <c r="D343" s="230">
        <f t="shared" si="7"/>
        <v>0</v>
      </c>
      <c r="E343" s="231"/>
      <c r="F343" s="231"/>
      <c r="G343" s="231"/>
      <c r="H343" s="231"/>
      <c r="I343" s="231"/>
      <c r="J343" s="231"/>
      <c r="K343" s="231"/>
      <c r="L343" s="231"/>
      <c r="M343" s="231"/>
      <c r="N343" s="231"/>
      <c r="O343" s="231"/>
      <c r="P343" s="231"/>
      <c r="Q343" s="231"/>
      <c r="R343" s="231"/>
      <c r="S343" s="231"/>
      <c r="T343" s="232"/>
      <c r="U343" s="72" t="s">
        <v>22</v>
      </c>
      <c r="V343" s="233">
        <f t="shared" si="8"/>
        <v>0</v>
      </c>
      <c r="W343" s="233"/>
      <c r="X343" s="233"/>
      <c r="AE343" s="88"/>
      <c r="AF343" s="88"/>
      <c r="AG343" s="88"/>
      <c r="AH343" s="88"/>
      <c r="AI343" s="68"/>
      <c r="AJ343" s="68"/>
    </row>
    <row r="344" spans="2:36" ht="9.75" hidden="1" customHeight="1" outlineLevel="5" x14ac:dyDescent="0.3">
      <c r="B344" s="252"/>
      <c r="C344" s="252"/>
      <c r="D344" s="230">
        <f t="shared" si="7"/>
        <v>0</v>
      </c>
      <c r="E344" s="231"/>
      <c r="F344" s="231"/>
      <c r="G344" s="231"/>
      <c r="H344" s="231"/>
      <c r="I344" s="231"/>
      <c r="J344" s="231"/>
      <c r="K344" s="231"/>
      <c r="L344" s="231"/>
      <c r="M344" s="231"/>
      <c r="N344" s="231"/>
      <c r="O344" s="231"/>
      <c r="P344" s="231"/>
      <c r="Q344" s="231"/>
      <c r="R344" s="231"/>
      <c r="S344" s="231"/>
      <c r="T344" s="232"/>
      <c r="U344" s="72" t="s">
        <v>22</v>
      </c>
      <c r="V344" s="233">
        <f t="shared" si="8"/>
        <v>0</v>
      </c>
      <c r="W344" s="233"/>
      <c r="X344" s="233"/>
      <c r="AE344" s="88"/>
      <c r="AF344" s="88"/>
      <c r="AG344" s="88"/>
      <c r="AH344" s="88"/>
      <c r="AI344" s="68"/>
      <c r="AJ344" s="68"/>
    </row>
    <row r="345" spans="2:36" ht="9.75" hidden="1" customHeight="1" outlineLevel="5" x14ac:dyDescent="0.3">
      <c r="B345" s="252"/>
      <c r="C345" s="252"/>
      <c r="D345" s="230">
        <f t="shared" si="7"/>
        <v>0</v>
      </c>
      <c r="E345" s="231"/>
      <c r="F345" s="231"/>
      <c r="G345" s="231"/>
      <c r="H345" s="231"/>
      <c r="I345" s="231"/>
      <c r="J345" s="231"/>
      <c r="K345" s="231"/>
      <c r="L345" s="231"/>
      <c r="M345" s="231"/>
      <c r="N345" s="231"/>
      <c r="O345" s="231"/>
      <c r="P345" s="231"/>
      <c r="Q345" s="231"/>
      <c r="R345" s="231"/>
      <c r="S345" s="231"/>
      <c r="T345" s="232"/>
      <c r="U345" s="72" t="s">
        <v>22</v>
      </c>
      <c r="V345" s="233">
        <f t="shared" si="8"/>
        <v>0</v>
      </c>
      <c r="W345" s="233"/>
      <c r="X345" s="233"/>
      <c r="AE345" s="88"/>
      <c r="AF345" s="88"/>
      <c r="AG345" s="88"/>
      <c r="AH345" s="88"/>
      <c r="AI345" s="68"/>
      <c r="AJ345" s="68"/>
    </row>
    <row r="346" spans="2:36" ht="9.75" hidden="1" customHeight="1" outlineLevel="5" x14ac:dyDescent="0.3">
      <c r="B346" s="252"/>
      <c r="C346" s="252"/>
      <c r="D346" s="230">
        <f t="shared" si="7"/>
        <v>0</v>
      </c>
      <c r="E346" s="231"/>
      <c r="F346" s="231"/>
      <c r="G346" s="231"/>
      <c r="H346" s="231"/>
      <c r="I346" s="231"/>
      <c r="J346" s="231"/>
      <c r="K346" s="231"/>
      <c r="L346" s="231"/>
      <c r="M346" s="231"/>
      <c r="N346" s="231"/>
      <c r="O346" s="231"/>
      <c r="P346" s="231"/>
      <c r="Q346" s="231"/>
      <c r="R346" s="231"/>
      <c r="S346" s="231"/>
      <c r="T346" s="232"/>
      <c r="U346" s="72" t="s">
        <v>22</v>
      </c>
      <c r="V346" s="233">
        <f t="shared" si="8"/>
        <v>0</v>
      </c>
      <c r="W346" s="233"/>
      <c r="X346" s="233"/>
      <c r="AE346" s="88"/>
      <c r="AF346" s="88"/>
      <c r="AG346" s="88"/>
      <c r="AH346" s="88"/>
      <c r="AI346" s="68"/>
      <c r="AJ346" s="68"/>
    </row>
    <row r="347" spans="2:36" ht="9.75" hidden="1" customHeight="1" outlineLevel="5" x14ac:dyDescent="0.3">
      <c r="B347" s="252"/>
      <c r="C347" s="252"/>
      <c r="D347" s="230">
        <f t="shared" si="7"/>
        <v>0</v>
      </c>
      <c r="E347" s="231"/>
      <c r="F347" s="231"/>
      <c r="G347" s="231"/>
      <c r="H347" s="231"/>
      <c r="I347" s="231"/>
      <c r="J347" s="231"/>
      <c r="K347" s="231"/>
      <c r="L347" s="231"/>
      <c r="M347" s="231"/>
      <c r="N347" s="231"/>
      <c r="O347" s="231"/>
      <c r="P347" s="231"/>
      <c r="Q347" s="231"/>
      <c r="R347" s="231"/>
      <c r="S347" s="231"/>
      <c r="T347" s="232"/>
      <c r="U347" s="72" t="s">
        <v>22</v>
      </c>
      <c r="V347" s="233">
        <f t="shared" si="8"/>
        <v>0</v>
      </c>
      <c r="W347" s="233"/>
      <c r="X347" s="233"/>
      <c r="AE347" s="88"/>
      <c r="AF347" s="88"/>
      <c r="AG347" s="88"/>
      <c r="AH347" s="88"/>
      <c r="AI347" s="68"/>
      <c r="AJ347" s="68"/>
    </row>
    <row r="348" spans="2:36" ht="9.75" hidden="1" customHeight="1" outlineLevel="5" x14ac:dyDescent="0.3">
      <c r="B348" s="252"/>
      <c r="C348" s="252"/>
      <c r="D348" s="230">
        <f t="shared" si="7"/>
        <v>0</v>
      </c>
      <c r="E348" s="231"/>
      <c r="F348" s="231"/>
      <c r="G348" s="231"/>
      <c r="H348" s="231"/>
      <c r="I348" s="231"/>
      <c r="J348" s="231"/>
      <c r="K348" s="231"/>
      <c r="L348" s="231"/>
      <c r="M348" s="231"/>
      <c r="N348" s="231"/>
      <c r="O348" s="231"/>
      <c r="P348" s="231"/>
      <c r="Q348" s="231"/>
      <c r="R348" s="231"/>
      <c r="S348" s="231"/>
      <c r="T348" s="232"/>
      <c r="U348" s="72" t="s">
        <v>22</v>
      </c>
      <c r="V348" s="233">
        <f t="shared" si="8"/>
        <v>0</v>
      </c>
      <c r="W348" s="233"/>
      <c r="X348" s="233"/>
      <c r="AE348" s="88"/>
      <c r="AF348" s="88"/>
      <c r="AG348" s="88"/>
      <c r="AH348" s="88"/>
      <c r="AI348" s="68"/>
      <c r="AJ348" s="68"/>
    </row>
    <row r="349" spans="2:36" ht="9.75" hidden="1" customHeight="1" outlineLevel="5" x14ac:dyDescent="0.3">
      <c r="B349" s="252"/>
      <c r="C349" s="252"/>
      <c r="D349" s="230">
        <f t="shared" si="7"/>
        <v>0</v>
      </c>
      <c r="E349" s="231"/>
      <c r="F349" s="231"/>
      <c r="G349" s="231"/>
      <c r="H349" s="231"/>
      <c r="I349" s="231"/>
      <c r="J349" s="231"/>
      <c r="K349" s="231"/>
      <c r="L349" s="231"/>
      <c r="M349" s="231"/>
      <c r="N349" s="231"/>
      <c r="O349" s="231"/>
      <c r="P349" s="231"/>
      <c r="Q349" s="231"/>
      <c r="R349" s="231"/>
      <c r="S349" s="231"/>
      <c r="T349" s="232"/>
      <c r="U349" s="72" t="s">
        <v>22</v>
      </c>
      <c r="V349" s="233">
        <f t="shared" si="8"/>
        <v>0</v>
      </c>
      <c r="W349" s="233"/>
      <c r="X349" s="233"/>
      <c r="AE349" s="88"/>
      <c r="AF349" s="88"/>
      <c r="AG349" s="88"/>
      <c r="AH349" s="88"/>
      <c r="AI349" s="68"/>
      <c r="AJ349" s="68"/>
    </row>
    <row r="350" spans="2:36" ht="9.75" hidden="1" customHeight="1" outlineLevel="5" x14ac:dyDescent="0.3">
      <c r="B350" s="252"/>
      <c r="C350" s="252"/>
      <c r="D350" s="230">
        <f t="shared" si="7"/>
        <v>0</v>
      </c>
      <c r="E350" s="231"/>
      <c r="F350" s="231"/>
      <c r="G350" s="231"/>
      <c r="H350" s="231"/>
      <c r="I350" s="231"/>
      <c r="J350" s="231"/>
      <c r="K350" s="231"/>
      <c r="L350" s="231"/>
      <c r="M350" s="231"/>
      <c r="N350" s="231"/>
      <c r="O350" s="231"/>
      <c r="P350" s="231"/>
      <c r="Q350" s="231"/>
      <c r="R350" s="231"/>
      <c r="S350" s="231"/>
      <c r="T350" s="232"/>
      <c r="U350" s="72" t="s">
        <v>22</v>
      </c>
      <c r="V350" s="233">
        <f t="shared" si="8"/>
        <v>0</v>
      </c>
      <c r="W350" s="233"/>
      <c r="X350" s="233"/>
      <c r="AE350" s="88"/>
      <c r="AF350" s="88"/>
      <c r="AG350" s="88"/>
      <c r="AH350" s="88"/>
      <c r="AI350" s="68"/>
      <c r="AJ350" s="68"/>
    </row>
    <row r="351" spans="2:36" ht="9.75" hidden="1" customHeight="1" outlineLevel="5" x14ac:dyDescent="0.3">
      <c r="B351" s="252"/>
      <c r="C351" s="252"/>
      <c r="D351" s="230">
        <f t="shared" si="7"/>
        <v>0</v>
      </c>
      <c r="E351" s="231"/>
      <c r="F351" s="231"/>
      <c r="G351" s="231"/>
      <c r="H351" s="231"/>
      <c r="I351" s="231"/>
      <c r="J351" s="231"/>
      <c r="K351" s="231"/>
      <c r="L351" s="231"/>
      <c r="M351" s="231"/>
      <c r="N351" s="231"/>
      <c r="O351" s="231"/>
      <c r="P351" s="231"/>
      <c r="Q351" s="231"/>
      <c r="R351" s="231"/>
      <c r="S351" s="231"/>
      <c r="T351" s="232"/>
      <c r="U351" s="72" t="s">
        <v>22</v>
      </c>
      <c r="V351" s="233">
        <f t="shared" si="8"/>
        <v>0</v>
      </c>
      <c r="W351" s="233"/>
      <c r="X351" s="233"/>
      <c r="AE351" s="88"/>
      <c r="AF351" s="88"/>
      <c r="AG351" s="88"/>
      <c r="AH351" s="88"/>
      <c r="AI351" s="68"/>
      <c r="AJ351" s="68"/>
    </row>
    <row r="352" spans="2:36" ht="9.75" hidden="1" customHeight="1" outlineLevel="5" x14ac:dyDescent="0.3">
      <c r="B352" s="252"/>
      <c r="C352" s="252"/>
      <c r="D352" s="230">
        <f t="shared" si="7"/>
        <v>0</v>
      </c>
      <c r="E352" s="231"/>
      <c r="F352" s="231"/>
      <c r="G352" s="231"/>
      <c r="H352" s="231"/>
      <c r="I352" s="231"/>
      <c r="J352" s="231"/>
      <c r="K352" s="231"/>
      <c r="L352" s="231"/>
      <c r="M352" s="231"/>
      <c r="N352" s="231"/>
      <c r="O352" s="231"/>
      <c r="P352" s="231"/>
      <c r="Q352" s="231"/>
      <c r="R352" s="231"/>
      <c r="S352" s="231"/>
      <c r="T352" s="232"/>
      <c r="U352" s="72" t="s">
        <v>22</v>
      </c>
      <c r="V352" s="233">
        <f t="shared" si="8"/>
        <v>0</v>
      </c>
      <c r="W352" s="233"/>
      <c r="X352" s="233"/>
      <c r="AE352" s="88"/>
      <c r="AF352" s="88"/>
      <c r="AG352" s="88"/>
      <c r="AH352" s="88"/>
      <c r="AI352" s="68"/>
      <c r="AJ352" s="68"/>
    </row>
    <row r="353" spans="2:36" ht="9.75" hidden="1" customHeight="1" outlineLevel="5" x14ac:dyDescent="0.3">
      <c r="B353" s="252"/>
      <c r="C353" s="252"/>
      <c r="D353" s="230">
        <f t="shared" si="7"/>
        <v>0</v>
      </c>
      <c r="E353" s="231"/>
      <c r="F353" s="231"/>
      <c r="G353" s="231"/>
      <c r="H353" s="231"/>
      <c r="I353" s="231"/>
      <c r="J353" s="231"/>
      <c r="K353" s="231"/>
      <c r="L353" s="231"/>
      <c r="M353" s="231"/>
      <c r="N353" s="231"/>
      <c r="O353" s="231"/>
      <c r="P353" s="231"/>
      <c r="Q353" s="231"/>
      <c r="R353" s="231"/>
      <c r="S353" s="231"/>
      <c r="T353" s="232"/>
      <c r="U353" s="72" t="s">
        <v>22</v>
      </c>
      <c r="V353" s="233">
        <f t="shared" si="8"/>
        <v>0</v>
      </c>
      <c r="W353" s="233"/>
      <c r="X353" s="233"/>
      <c r="AE353" s="88"/>
      <c r="AF353" s="88"/>
      <c r="AG353" s="88"/>
      <c r="AH353" s="88"/>
      <c r="AI353" s="68"/>
      <c r="AJ353" s="68"/>
    </row>
    <row r="354" spans="2:36" ht="9.75" hidden="1" customHeight="1" outlineLevel="5" x14ac:dyDescent="0.3">
      <c r="B354" s="252"/>
      <c r="C354" s="252"/>
      <c r="D354" s="230">
        <f t="shared" si="7"/>
        <v>0</v>
      </c>
      <c r="E354" s="231"/>
      <c r="F354" s="231"/>
      <c r="G354" s="231"/>
      <c r="H354" s="231"/>
      <c r="I354" s="231"/>
      <c r="J354" s="231"/>
      <c r="K354" s="231"/>
      <c r="L354" s="231"/>
      <c r="M354" s="231"/>
      <c r="N354" s="231"/>
      <c r="O354" s="231"/>
      <c r="P354" s="231"/>
      <c r="Q354" s="231"/>
      <c r="R354" s="231"/>
      <c r="S354" s="231"/>
      <c r="T354" s="232"/>
      <c r="U354" s="72" t="s">
        <v>22</v>
      </c>
      <c r="V354" s="233">
        <f t="shared" si="8"/>
        <v>0</v>
      </c>
      <c r="W354" s="233"/>
      <c r="X354" s="233"/>
      <c r="AE354" s="88"/>
      <c r="AF354" s="88"/>
      <c r="AG354" s="88"/>
      <c r="AH354" s="88"/>
      <c r="AI354" s="68"/>
      <c r="AJ354" s="68"/>
    </row>
    <row r="355" spans="2:36" ht="9.75" hidden="1" customHeight="1" outlineLevel="5" x14ac:dyDescent="0.3">
      <c r="B355" s="252"/>
      <c r="C355" s="252"/>
      <c r="D355" s="230">
        <f t="shared" si="7"/>
        <v>0</v>
      </c>
      <c r="E355" s="231"/>
      <c r="F355" s="231"/>
      <c r="G355" s="231"/>
      <c r="H355" s="231"/>
      <c r="I355" s="231"/>
      <c r="J355" s="231"/>
      <c r="K355" s="231"/>
      <c r="L355" s="231"/>
      <c r="M355" s="231"/>
      <c r="N355" s="231"/>
      <c r="O355" s="231"/>
      <c r="P355" s="231"/>
      <c r="Q355" s="231"/>
      <c r="R355" s="231"/>
      <c r="S355" s="231"/>
      <c r="T355" s="232"/>
      <c r="U355" s="72" t="s">
        <v>22</v>
      </c>
      <c r="V355" s="233">
        <f t="shared" si="8"/>
        <v>0</v>
      </c>
      <c r="W355" s="233"/>
      <c r="X355" s="233"/>
      <c r="AE355" s="88"/>
      <c r="AF355" s="88"/>
      <c r="AG355" s="88"/>
      <c r="AH355" s="88"/>
      <c r="AI355" s="68"/>
      <c r="AJ355" s="68"/>
    </row>
    <row r="356" spans="2:36" ht="9.75" hidden="1" customHeight="1" outlineLevel="5" x14ac:dyDescent="0.3">
      <c r="B356" s="252"/>
      <c r="C356" s="252"/>
      <c r="D356" s="230">
        <f t="shared" si="7"/>
        <v>0</v>
      </c>
      <c r="E356" s="231"/>
      <c r="F356" s="231"/>
      <c r="G356" s="231"/>
      <c r="H356" s="231"/>
      <c r="I356" s="231"/>
      <c r="J356" s="231"/>
      <c r="K356" s="231"/>
      <c r="L356" s="231"/>
      <c r="M356" s="231"/>
      <c r="N356" s="231"/>
      <c r="O356" s="231"/>
      <c r="P356" s="231"/>
      <c r="Q356" s="231"/>
      <c r="R356" s="231"/>
      <c r="S356" s="231"/>
      <c r="T356" s="232"/>
      <c r="U356" s="72" t="s">
        <v>22</v>
      </c>
      <c r="V356" s="233">
        <f t="shared" si="8"/>
        <v>0</v>
      </c>
      <c r="W356" s="233"/>
      <c r="X356" s="233"/>
      <c r="AE356" s="88"/>
      <c r="AF356" s="88"/>
      <c r="AG356" s="88"/>
      <c r="AH356" s="88"/>
      <c r="AI356" s="68"/>
      <c r="AJ356" s="68"/>
    </row>
    <row r="357" spans="2:36" ht="9.75" hidden="1" customHeight="1" outlineLevel="5" x14ac:dyDescent="0.3">
      <c r="B357" s="252"/>
      <c r="C357" s="252"/>
      <c r="D357" s="230">
        <f t="shared" si="7"/>
        <v>0</v>
      </c>
      <c r="E357" s="231"/>
      <c r="F357" s="231"/>
      <c r="G357" s="231"/>
      <c r="H357" s="231"/>
      <c r="I357" s="231"/>
      <c r="J357" s="231"/>
      <c r="K357" s="231"/>
      <c r="L357" s="231"/>
      <c r="M357" s="231"/>
      <c r="N357" s="231"/>
      <c r="O357" s="231"/>
      <c r="P357" s="231"/>
      <c r="Q357" s="231"/>
      <c r="R357" s="231"/>
      <c r="S357" s="231"/>
      <c r="T357" s="232"/>
      <c r="U357" s="72" t="s">
        <v>22</v>
      </c>
      <c r="V357" s="233">
        <f t="shared" si="8"/>
        <v>0</v>
      </c>
      <c r="W357" s="233"/>
      <c r="X357" s="233"/>
      <c r="AE357" s="88"/>
      <c r="AF357" s="88"/>
      <c r="AG357" s="88"/>
      <c r="AH357" s="88"/>
      <c r="AI357" s="68"/>
      <c r="AJ357" s="68"/>
    </row>
    <row r="358" spans="2:36" ht="9.75" hidden="1" customHeight="1" outlineLevel="5" x14ac:dyDescent="0.3">
      <c r="B358" s="252"/>
      <c r="C358" s="252"/>
      <c r="D358" s="230">
        <f t="shared" si="7"/>
        <v>0</v>
      </c>
      <c r="E358" s="231"/>
      <c r="F358" s="231"/>
      <c r="G358" s="231"/>
      <c r="H358" s="231"/>
      <c r="I358" s="231"/>
      <c r="J358" s="231"/>
      <c r="K358" s="231"/>
      <c r="L358" s="231"/>
      <c r="M358" s="231"/>
      <c r="N358" s="231"/>
      <c r="O358" s="231"/>
      <c r="P358" s="231"/>
      <c r="Q358" s="231"/>
      <c r="R358" s="231"/>
      <c r="S358" s="231"/>
      <c r="T358" s="232"/>
      <c r="U358" s="72" t="s">
        <v>22</v>
      </c>
      <c r="V358" s="233">
        <f t="shared" si="8"/>
        <v>0</v>
      </c>
      <c r="W358" s="233"/>
      <c r="X358" s="233"/>
      <c r="AE358" s="88"/>
      <c r="AF358" s="88"/>
      <c r="AG358" s="88"/>
      <c r="AH358" s="88"/>
      <c r="AI358" s="68"/>
      <c r="AJ358" s="68"/>
    </row>
    <row r="359" spans="2:36" ht="9.75" hidden="1" customHeight="1" outlineLevel="5" x14ac:dyDescent="0.3">
      <c r="B359" s="252"/>
      <c r="C359" s="252"/>
      <c r="D359" s="230">
        <f t="shared" si="7"/>
        <v>0</v>
      </c>
      <c r="E359" s="231"/>
      <c r="F359" s="231"/>
      <c r="G359" s="231"/>
      <c r="H359" s="231"/>
      <c r="I359" s="231"/>
      <c r="J359" s="231"/>
      <c r="K359" s="231"/>
      <c r="L359" s="231"/>
      <c r="M359" s="231"/>
      <c r="N359" s="231"/>
      <c r="O359" s="231"/>
      <c r="P359" s="231"/>
      <c r="Q359" s="231"/>
      <c r="R359" s="231"/>
      <c r="S359" s="231"/>
      <c r="T359" s="232"/>
      <c r="U359" s="72" t="s">
        <v>22</v>
      </c>
      <c r="V359" s="233">
        <f t="shared" si="8"/>
        <v>0</v>
      </c>
      <c r="W359" s="233"/>
      <c r="X359" s="233"/>
      <c r="AE359" s="88"/>
      <c r="AF359" s="88"/>
      <c r="AG359" s="88"/>
      <c r="AH359" s="88"/>
      <c r="AI359" s="68"/>
      <c r="AJ359" s="68"/>
    </row>
    <row r="360" spans="2:36" ht="9.75" hidden="1" customHeight="1" outlineLevel="5" x14ac:dyDescent="0.3">
      <c r="B360" s="252"/>
      <c r="C360" s="252"/>
      <c r="D360" s="230">
        <f t="shared" si="7"/>
        <v>0</v>
      </c>
      <c r="E360" s="231"/>
      <c r="F360" s="231"/>
      <c r="G360" s="231"/>
      <c r="H360" s="231"/>
      <c r="I360" s="231"/>
      <c r="J360" s="231"/>
      <c r="K360" s="231"/>
      <c r="L360" s="231"/>
      <c r="M360" s="231"/>
      <c r="N360" s="231"/>
      <c r="O360" s="231"/>
      <c r="P360" s="231"/>
      <c r="Q360" s="231"/>
      <c r="R360" s="231"/>
      <c r="S360" s="231"/>
      <c r="T360" s="232"/>
      <c r="U360" s="72" t="s">
        <v>22</v>
      </c>
      <c r="V360" s="233">
        <f t="shared" si="8"/>
        <v>0</v>
      </c>
      <c r="W360" s="233"/>
      <c r="X360" s="233"/>
      <c r="AE360" s="88"/>
      <c r="AF360" s="88"/>
      <c r="AG360" s="88"/>
      <c r="AH360" s="88"/>
      <c r="AI360" s="68"/>
      <c r="AJ360" s="68"/>
    </row>
    <row r="361" spans="2:36" ht="9.75" hidden="1" customHeight="1" outlineLevel="5" x14ac:dyDescent="0.3">
      <c r="B361" s="252"/>
      <c r="C361" s="252"/>
      <c r="D361" s="230">
        <f t="shared" si="7"/>
        <v>0</v>
      </c>
      <c r="E361" s="231"/>
      <c r="F361" s="231"/>
      <c r="G361" s="231"/>
      <c r="H361" s="231"/>
      <c r="I361" s="231"/>
      <c r="J361" s="231"/>
      <c r="K361" s="231"/>
      <c r="L361" s="231"/>
      <c r="M361" s="231"/>
      <c r="N361" s="231"/>
      <c r="O361" s="231"/>
      <c r="P361" s="231"/>
      <c r="Q361" s="231"/>
      <c r="R361" s="231"/>
      <c r="S361" s="231"/>
      <c r="T361" s="232"/>
      <c r="U361" s="72" t="s">
        <v>22</v>
      </c>
      <c r="V361" s="233">
        <f t="shared" si="8"/>
        <v>0</v>
      </c>
      <c r="W361" s="233"/>
      <c r="X361" s="233"/>
      <c r="AE361" s="88"/>
      <c r="AF361" s="88"/>
      <c r="AG361" s="88"/>
      <c r="AH361" s="88"/>
      <c r="AI361" s="68"/>
      <c r="AJ361" s="68"/>
    </row>
    <row r="362" spans="2:36" ht="9.75" hidden="1" customHeight="1" outlineLevel="5" x14ac:dyDescent="0.3">
      <c r="B362" s="252"/>
      <c r="C362" s="252"/>
      <c r="D362" s="230">
        <f t="shared" si="7"/>
        <v>0</v>
      </c>
      <c r="E362" s="231"/>
      <c r="F362" s="231"/>
      <c r="G362" s="231"/>
      <c r="H362" s="231"/>
      <c r="I362" s="231"/>
      <c r="J362" s="231"/>
      <c r="K362" s="231"/>
      <c r="L362" s="231"/>
      <c r="M362" s="231"/>
      <c r="N362" s="231"/>
      <c r="O362" s="231"/>
      <c r="P362" s="231"/>
      <c r="Q362" s="231"/>
      <c r="R362" s="231"/>
      <c r="S362" s="231"/>
      <c r="T362" s="232"/>
      <c r="U362" s="72" t="s">
        <v>22</v>
      </c>
      <c r="V362" s="233">
        <f t="shared" si="8"/>
        <v>0</v>
      </c>
      <c r="W362" s="233"/>
      <c r="X362" s="233"/>
      <c r="AE362" s="88"/>
      <c r="AF362" s="88"/>
      <c r="AG362" s="88"/>
      <c r="AH362" s="88"/>
      <c r="AI362" s="68"/>
      <c r="AJ362" s="68"/>
    </row>
    <row r="363" spans="2:36" ht="9.75" hidden="1" customHeight="1" outlineLevel="5" x14ac:dyDescent="0.3">
      <c r="B363" s="252"/>
      <c r="C363" s="252"/>
      <c r="D363" s="230">
        <f t="shared" si="7"/>
        <v>0</v>
      </c>
      <c r="E363" s="231"/>
      <c r="F363" s="231"/>
      <c r="G363" s="231"/>
      <c r="H363" s="231"/>
      <c r="I363" s="231"/>
      <c r="J363" s="231"/>
      <c r="K363" s="231"/>
      <c r="L363" s="231"/>
      <c r="M363" s="231"/>
      <c r="N363" s="231"/>
      <c r="O363" s="231"/>
      <c r="P363" s="231"/>
      <c r="Q363" s="231"/>
      <c r="R363" s="231"/>
      <c r="S363" s="231"/>
      <c r="T363" s="232"/>
      <c r="U363" s="72" t="s">
        <v>22</v>
      </c>
      <c r="V363" s="233">
        <f t="shared" si="8"/>
        <v>0</v>
      </c>
      <c r="W363" s="233"/>
      <c r="X363" s="233"/>
      <c r="AE363" s="88"/>
      <c r="AF363" s="88"/>
      <c r="AG363" s="88"/>
      <c r="AH363" s="88"/>
      <c r="AI363" s="68"/>
      <c r="AJ363" s="68"/>
    </row>
    <row r="364" spans="2:36" ht="9.75" hidden="1" customHeight="1" outlineLevel="5" x14ac:dyDescent="0.3">
      <c r="B364" s="252"/>
      <c r="C364" s="252"/>
      <c r="D364" s="230">
        <f t="shared" si="7"/>
        <v>0</v>
      </c>
      <c r="E364" s="231"/>
      <c r="F364" s="231"/>
      <c r="G364" s="231"/>
      <c r="H364" s="231"/>
      <c r="I364" s="231"/>
      <c r="J364" s="231"/>
      <c r="K364" s="231"/>
      <c r="L364" s="231"/>
      <c r="M364" s="231"/>
      <c r="N364" s="231"/>
      <c r="O364" s="231"/>
      <c r="P364" s="231"/>
      <c r="Q364" s="231"/>
      <c r="R364" s="231"/>
      <c r="S364" s="231"/>
      <c r="T364" s="232"/>
      <c r="U364" s="72" t="s">
        <v>22</v>
      </c>
      <c r="V364" s="233">
        <f t="shared" si="8"/>
        <v>0</v>
      </c>
      <c r="W364" s="233"/>
      <c r="X364" s="233"/>
      <c r="AE364" s="88"/>
      <c r="AF364" s="88"/>
      <c r="AG364" s="88"/>
      <c r="AH364" s="88"/>
      <c r="AI364" s="68"/>
      <c r="AJ364" s="68"/>
    </row>
    <row r="365" spans="2:36" ht="9.75" hidden="1" customHeight="1" outlineLevel="5" x14ac:dyDescent="0.3">
      <c r="B365" s="252"/>
      <c r="C365" s="252"/>
      <c r="D365" s="230">
        <f t="shared" si="7"/>
        <v>0</v>
      </c>
      <c r="E365" s="231"/>
      <c r="F365" s="231"/>
      <c r="G365" s="231"/>
      <c r="H365" s="231"/>
      <c r="I365" s="231"/>
      <c r="J365" s="231"/>
      <c r="K365" s="231"/>
      <c r="L365" s="231"/>
      <c r="M365" s="231"/>
      <c r="N365" s="231"/>
      <c r="O365" s="231"/>
      <c r="P365" s="231"/>
      <c r="Q365" s="231"/>
      <c r="R365" s="231"/>
      <c r="S365" s="231"/>
      <c r="T365" s="232"/>
      <c r="U365" s="72" t="s">
        <v>22</v>
      </c>
      <c r="V365" s="233">
        <f t="shared" si="8"/>
        <v>0</v>
      </c>
      <c r="W365" s="233"/>
      <c r="X365" s="233"/>
      <c r="AE365" s="88"/>
      <c r="AF365" s="88"/>
      <c r="AG365" s="88"/>
      <c r="AH365" s="88"/>
      <c r="AI365" s="68"/>
      <c r="AJ365" s="68"/>
    </row>
    <row r="366" spans="2:36" ht="9.75" hidden="1" customHeight="1" outlineLevel="5" x14ac:dyDescent="0.3">
      <c r="B366" s="252"/>
      <c r="C366" s="252"/>
      <c r="D366" s="230">
        <f t="shared" si="7"/>
        <v>0</v>
      </c>
      <c r="E366" s="231"/>
      <c r="F366" s="231"/>
      <c r="G366" s="231"/>
      <c r="H366" s="231"/>
      <c r="I366" s="231"/>
      <c r="J366" s="231"/>
      <c r="K366" s="231"/>
      <c r="L366" s="231"/>
      <c r="M366" s="231"/>
      <c r="N366" s="231"/>
      <c r="O366" s="231"/>
      <c r="P366" s="231"/>
      <c r="Q366" s="231"/>
      <c r="R366" s="231"/>
      <c r="S366" s="231"/>
      <c r="T366" s="232"/>
      <c r="U366" s="72" t="s">
        <v>22</v>
      </c>
      <c r="V366" s="233">
        <f t="shared" si="8"/>
        <v>0</v>
      </c>
      <c r="W366" s="233"/>
      <c r="X366" s="233"/>
      <c r="AE366" s="88"/>
      <c r="AF366" s="88"/>
      <c r="AG366" s="88"/>
      <c r="AH366" s="88"/>
      <c r="AI366" s="68"/>
      <c r="AJ366" s="68"/>
    </row>
    <row r="367" spans="2:36" ht="9.75" hidden="1" customHeight="1" outlineLevel="5" x14ac:dyDescent="0.3">
      <c r="B367" s="252"/>
      <c r="C367" s="252"/>
      <c r="D367" s="230">
        <f t="shared" si="7"/>
        <v>0</v>
      </c>
      <c r="E367" s="231"/>
      <c r="F367" s="231"/>
      <c r="G367" s="231"/>
      <c r="H367" s="231"/>
      <c r="I367" s="231"/>
      <c r="J367" s="231"/>
      <c r="K367" s="231"/>
      <c r="L367" s="231"/>
      <c r="M367" s="231"/>
      <c r="N367" s="231"/>
      <c r="O367" s="231"/>
      <c r="P367" s="231"/>
      <c r="Q367" s="231"/>
      <c r="R367" s="231"/>
      <c r="S367" s="231"/>
      <c r="T367" s="232"/>
      <c r="U367" s="72" t="s">
        <v>22</v>
      </c>
      <c r="V367" s="233">
        <f t="shared" si="8"/>
        <v>0</v>
      </c>
      <c r="W367" s="233"/>
      <c r="X367" s="233"/>
      <c r="AE367" s="88"/>
      <c r="AF367" s="88"/>
      <c r="AG367" s="88"/>
      <c r="AH367" s="88"/>
      <c r="AI367" s="68"/>
      <c r="AJ367" s="68"/>
    </row>
    <row r="368" spans="2:36" ht="9.75" hidden="1" customHeight="1" outlineLevel="5" x14ac:dyDescent="0.3">
      <c r="B368" s="252"/>
      <c r="C368" s="252"/>
      <c r="D368" s="230">
        <f t="shared" si="7"/>
        <v>0</v>
      </c>
      <c r="E368" s="231"/>
      <c r="F368" s="231"/>
      <c r="G368" s="231"/>
      <c r="H368" s="231"/>
      <c r="I368" s="231"/>
      <c r="J368" s="231"/>
      <c r="K368" s="231"/>
      <c r="L368" s="231"/>
      <c r="M368" s="231"/>
      <c r="N368" s="231"/>
      <c r="O368" s="231"/>
      <c r="P368" s="231"/>
      <c r="Q368" s="231"/>
      <c r="R368" s="231"/>
      <c r="S368" s="231"/>
      <c r="T368" s="232"/>
      <c r="U368" s="72" t="s">
        <v>22</v>
      </c>
      <c r="V368" s="233">
        <f t="shared" si="8"/>
        <v>0</v>
      </c>
      <c r="W368" s="233"/>
      <c r="X368" s="233"/>
      <c r="AE368" s="88"/>
      <c r="AF368" s="88"/>
      <c r="AG368" s="88"/>
      <c r="AH368" s="88"/>
      <c r="AI368" s="68"/>
      <c r="AJ368" s="68"/>
    </row>
    <row r="369" spans="2:36" ht="9.75" hidden="1" customHeight="1" outlineLevel="5" x14ac:dyDescent="0.3">
      <c r="B369" s="252"/>
      <c r="C369" s="252"/>
      <c r="D369" s="230">
        <f t="shared" si="7"/>
        <v>0</v>
      </c>
      <c r="E369" s="231"/>
      <c r="F369" s="231"/>
      <c r="G369" s="231"/>
      <c r="H369" s="231"/>
      <c r="I369" s="231"/>
      <c r="J369" s="231"/>
      <c r="K369" s="231"/>
      <c r="L369" s="231"/>
      <c r="M369" s="231"/>
      <c r="N369" s="231"/>
      <c r="O369" s="231"/>
      <c r="P369" s="231"/>
      <c r="Q369" s="231"/>
      <c r="R369" s="231"/>
      <c r="S369" s="231"/>
      <c r="T369" s="232"/>
      <c r="U369" s="72" t="s">
        <v>22</v>
      </c>
      <c r="V369" s="233">
        <f t="shared" si="8"/>
        <v>0</v>
      </c>
      <c r="W369" s="233"/>
      <c r="X369" s="233"/>
      <c r="AE369" s="88"/>
      <c r="AF369" s="88"/>
      <c r="AG369" s="88"/>
      <c r="AH369" s="88"/>
      <c r="AI369" s="68"/>
      <c r="AJ369" s="68"/>
    </row>
    <row r="370" spans="2:36" ht="9.75" hidden="1" customHeight="1" outlineLevel="5" x14ac:dyDescent="0.3">
      <c r="B370" s="252"/>
      <c r="C370" s="252"/>
      <c r="D370" s="230">
        <f t="shared" si="7"/>
        <v>0</v>
      </c>
      <c r="E370" s="231"/>
      <c r="F370" s="231"/>
      <c r="G370" s="231"/>
      <c r="H370" s="231"/>
      <c r="I370" s="231"/>
      <c r="J370" s="231"/>
      <c r="K370" s="231"/>
      <c r="L370" s="231"/>
      <c r="M370" s="231"/>
      <c r="N370" s="231"/>
      <c r="O370" s="231"/>
      <c r="P370" s="231"/>
      <c r="Q370" s="231"/>
      <c r="R370" s="231"/>
      <c r="S370" s="231"/>
      <c r="T370" s="232"/>
      <c r="U370" s="72" t="s">
        <v>22</v>
      </c>
      <c r="V370" s="233">
        <f t="shared" si="8"/>
        <v>0</v>
      </c>
      <c r="W370" s="233"/>
      <c r="X370" s="233"/>
      <c r="AE370" s="88"/>
      <c r="AF370" s="88"/>
      <c r="AG370" s="88"/>
      <c r="AH370" s="88"/>
      <c r="AI370" s="68"/>
      <c r="AJ370" s="68"/>
    </row>
    <row r="371" spans="2:36" ht="9.75" hidden="1" customHeight="1" outlineLevel="5" x14ac:dyDescent="0.3">
      <c r="B371" s="252"/>
      <c r="C371" s="252"/>
      <c r="D371" s="230">
        <f t="shared" si="7"/>
        <v>0</v>
      </c>
      <c r="E371" s="231"/>
      <c r="F371" s="231"/>
      <c r="G371" s="231"/>
      <c r="H371" s="231"/>
      <c r="I371" s="231"/>
      <c r="J371" s="231"/>
      <c r="K371" s="231"/>
      <c r="L371" s="231"/>
      <c r="M371" s="231"/>
      <c r="N371" s="231"/>
      <c r="O371" s="231"/>
      <c r="P371" s="231"/>
      <c r="Q371" s="231"/>
      <c r="R371" s="231"/>
      <c r="S371" s="231"/>
      <c r="T371" s="232"/>
      <c r="U371" s="72" t="s">
        <v>22</v>
      </c>
      <c r="V371" s="233">
        <f t="shared" si="8"/>
        <v>0</v>
      </c>
      <c r="W371" s="233"/>
      <c r="X371" s="233"/>
      <c r="AE371" s="88"/>
      <c r="AF371" s="88"/>
      <c r="AG371" s="88"/>
      <c r="AH371" s="88"/>
      <c r="AI371" s="68"/>
      <c r="AJ371" s="68"/>
    </row>
    <row r="372" spans="2:36" ht="9.75" hidden="1" customHeight="1" outlineLevel="5" x14ac:dyDescent="0.3">
      <c r="B372" s="252"/>
      <c r="C372" s="252"/>
      <c r="D372" s="230">
        <f t="shared" si="7"/>
        <v>0</v>
      </c>
      <c r="E372" s="231"/>
      <c r="F372" s="231"/>
      <c r="G372" s="231"/>
      <c r="H372" s="231"/>
      <c r="I372" s="231"/>
      <c r="J372" s="231"/>
      <c r="K372" s="231"/>
      <c r="L372" s="231"/>
      <c r="M372" s="231"/>
      <c r="N372" s="231"/>
      <c r="O372" s="231"/>
      <c r="P372" s="231"/>
      <c r="Q372" s="231"/>
      <c r="R372" s="231"/>
      <c r="S372" s="231"/>
      <c r="T372" s="232"/>
      <c r="U372" s="72" t="s">
        <v>22</v>
      </c>
      <c r="V372" s="233">
        <f t="shared" si="8"/>
        <v>0</v>
      </c>
      <c r="W372" s="233"/>
      <c r="X372" s="233"/>
      <c r="AE372" s="88"/>
      <c r="AF372" s="88"/>
      <c r="AG372" s="88"/>
      <c r="AH372" s="88"/>
      <c r="AI372" s="68"/>
      <c r="AJ372" s="68"/>
    </row>
    <row r="373" spans="2:36" ht="9.75" hidden="1" customHeight="1" outlineLevel="5" x14ac:dyDescent="0.3">
      <c r="B373" s="252"/>
      <c r="C373" s="252"/>
      <c r="D373" s="230">
        <f t="shared" si="7"/>
        <v>0</v>
      </c>
      <c r="E373" s="231"/>
      <c r="F373" s="231"/>
      <c r="G373" s="231"/>
      <c r="H373" s="231"/>
      <c r="I373" s="231"/>
      <c r="J373" s="231"/>
      <c r="K373" s="231"/>
      <c r="L373" s="231"/>
      <c r="M373" s="231"/>
      <c r="N373" s="231"/>
      <c r="O373" s="231"/>
      <c r="P373" s="231"/>
      <c r="Q373" s="231"/>
      <c r="R373" s="231"/>
      <c r="S373" s="231"/>
      <c r="T373" s="232"/>
      <c r="U373" s="72" t="s">
        <v>22</v>
      </c>
      <c r="V373" s="233">
        <f t="shared" si="8"/>
        <v>0</v>
      </c>
      <c r="W373" s="233"/>
      <c r="X373" s="233"/>
      <c r="AE373" s="88"/>
      <c r="AF373" s="88"/>
      <c r="AG373" s="88"/>
      <c r="AH373" s="88"/>
      <c r="AI373" s="68"/>
      <c r="AJ373" s="68"/>
    </row>
    <row r="374" spans="2:36" ht="9.75" hidden="1" customHeight="1" outlineLevel="5" x14ac:dyDescent="0.3">
      <c r="B374" s="252"/>
      <c r="C374" s="252"/>
      <c r="D374" s="230">
        <f t="shared" si="7"/>
        <v>0</v>
      </c>
      <c r="E374" s="231"/>
      <c r="F374" s="231"/>
      <c r="G374" s="231"/>
      <c r="H374" s="231"/>
      <c r="I374" s="231"/>
      <c r="J374" s="231"/>
      <c r="K374" s="231"/>
      <c r="L374" s="231"/>
      <c r="M374" s="231"/>
      <c r="N374" s="231"/>
      <c r="O374" s="231"/>
      <c r="P374" s="231"/>
      <c r="Q374" s="231"/>
      <c r="R374" s="231"/>
      <c r="S374" s="231"/>
      <c r="T374" s="232"/>
      <c r="U374" s="72" t="s">
        <v>22</v>
      </c>
      <c r="V374" s="233">
        <f t="shared" si="8"/>
        <v>0</v>
      </c>
      <c r="W374" s="233"/>
      <c r="X374" s="233"/>
      <c r="AE374" s="88"/>
      <c r="AF374" s="88"/>
      <c r="AG374" s="88"/>
      <c r="AH374" s="88"/>
      <c r="AI374" s="68"/>
      <c r="AJ374" s="68"/>
    </row>
    <row r="375" spans="2:36" ht="9.75" hidden="1" customHeight="1" outlineLevel="5" x14ac:dyDescent="0.3">
      <c r="B375" s="252"/>
      <c r="C375" s="252"/>
      <c r="D375" s="230">
        <f t="shared" si="7"/>
        <v>0</v>
      </c>
      <c r="E375" s="231"/>
      <c r="F375" s="231"/>
      <c r="G375" s="231"/>
      <c r="H375" s="231"/>
      <c r="I375" s="231"/>
      <c r="J375" s="231"/>
      <c r="K375" s="231"/>
      <c r="L375" s="231"/>
      <c r="M375" s="231"/>
      <c r="N375" s="231"/>
      <c r="O375" s="231"/>
      <c r="P375" s="231"/>
      <c r="Q375" s="231"/>
      <c r="R375" s="231"/>
      <c r="S375" s="231"/>
      <c r="T375" s="232"/>
      <c r="U375" s="72" t="s">
        <v>22</v>
      </c>
      <c r="V375" s="233">
        <f t="shared" si="8"/>
        <v>0</v>
      </c>
      <c r="W375" s="233"/>
      <c r="X375" s="233"/>
      <c r="AE375" s="88"/>
      <c r="AF375" s="88"/>
      <c r="AG375" s="88"/>
      <c r="AH375" s="88"/>
      <c r="AI375" s="68"/>
      <c r="AJ375" s="68"/>
    </row>
    <row r="376" spans="2:36" ht="9.75" hidden="1" customHeight="1" outlineLevel="5" x14ac:dyDescent="0.3">
      <c r="B376" s="252"/>
      <c r="C376" s="252"/>
      <c r="D376" s="230">
        <f t="shared" si="7"/>
        <v>0</v>
      </c>
      <c r="E376" s="231"/>
      <c r="F376" s="231"/>
      <c r="G376" s="231"/>
      <c r="H376" s="231"/>
      <c r="I376" s="231"/>
      <c r="J376" s="231"/>
      <c r="K376" s="231"/>
      <c r="L376" s="231"/>
      <c r="M376" s="231"/>
      <c r="N376" s="231"/>
      <c r="O376" s="231"/>
      <c r="P376" s="231"/>
      <c r="Q376" s="231"/>
      <c r="R376" s="231"/>
      <c r="S376" s="231"/>
      <c r="T376" s="232"/>
      <c r="U376" s="72" t="s">
        <v>22</v>
      </c>
      <c r="V376" s="233">
        <f t="shared" si="8"/>
        <v>0</v>
      </c>
      <c r="W376" s="233"/>
      <c r="X376" s="233"/>
      <c r="AE376" s="88"/>
      <c r="AF376" s="88"/>
      <c r="AG376" s="88"/>
      <c r="AH376" s="88"/>
      <c r="AI376" s="68"/>
      <c r="AJ376" s="68"/>
    </row>
    <row r="377" spans="2:36" ht="9.75" hidden="1" customHeight="1" outlineLevel="5" x14ac:dyDescent="0.3">
      <c r="B377" s="252"/>
      <c r="C377" s="252"/>
      <c r="D377" s="230">
        <f t="shared" si="7"/>
        <v>0</v>
      </c>
      <c r="E377" s="231"/>
      <c r="F377" s="231"/>
      <c r="G377" s="231"/>
      <c r="H377" s="231"/>
      <c r="I377" s="231"/>
      <c r="J377" s="231"/>
      <c r="K377" s="231"/>
      <c r="L377" s="231"/>
      <c r="M377" s="231"/>
      <c r="N377" s="231"/>
      <c r="O377" s="231"/>
      <c r="P377" s="231"/>
      <c r="Q377" s="231"/>
      <c r="R377" s="231"/>
      <c r="S377" s="231"/>
      <c r="T377" s="232"/>
      <c r="U377" s="72" t="s">
        <v>22</v>
      </c>
      <c r="V377" s="233">
        <f t="shared" si="8"/>
        <v>0</v>
      </c>
      <c r="W377" s="233"/>
      <c r="X377" s="233"/>
      <c r="AE377" s="88"/>
      <c r="AF377" s="88"/>
      <c r="AG377" s="88"/>
      <c r="AH377" s="88"/>
      <c r="AI377" s="68"/>
      <c r="AJ377" s="68"/>
    </row>
    <row r="378" spans="2:36" ht="9.75" hidden="1" customHeight="1" outlineLevel="5" x14ac:dyDescent="0.3">
      <c r="B378" s="252"/>
      <c r="C378" s="252"/>
      <c r="D378" s="230">
        <f t="shared" si="7"/>
        <v>0</v>
      </c>
      <c r="E378" s="231"/>
      <c r="F378" s="231"/>
      <c r="G378" s="231"/>
      <c r="H378" s="231"/>
      <c r="I378" s="231"/>
      <c r="J378" s="231"/>
      <c r="K378" s="231"/>
      <c r="L378" s="231"/>
      <c r="M378" s="231"/>
      <c r="N378" s="231"/>
      <c r="O378" s="231"/>
      <c r="P378" s="231"/>
      <c r="Q378" s="231"/>
      <c r="R378" s="231"/>
      <c r="S378" s="231"/>
      <c r="T378" s="232"/>
      <c r="U378" s="72" t="s">
        <v>22</v>
      </c>
      <c r="V378" s="233">
        <f t="shared" si="8"/>
        <v>0</v>
      </c>
      <c r="W378" s="233"/>
      <c r="X378" s="233"/>
      <c r="AE378" s="88"/>
      <c r="AF378" s="88"/>
      <c r="AG378" s="88"/>
      <c r="AH378" s="88"/>
      <c r="AI378" s="68"/>
      <c r="AJ378" s="68"/>
    </row>
    <row r="379" spans="2:36" ht="9.75" hidden="1" customHeight="1" outlineLevel="5" x14ac:dyDescent="0.3">
      <c r="B379" s="252"/>
      <c r="C379" s="252"/>
      <c r="D379" s="230">
        <f t="shared" si="7"/>
        <v>0</v>
      </c>
      <c r="E379" s="231"/>
      <c r="F379" s="231"/>
      <c r="G379" s="231"/>
      <c r="H379" s="231"/>
      <c r="I379" s="231"/>
      <c r="J379" s="231"/>
      <c r="K379" s="231"/>
      <c r="L379" s="231"/>
      <c r="M379" s="231"/>
      <c r="N379" s="231"/>
      <c r="O379" s="231"/>
      <c r="P379" s="231"/>
      <c r="Q379" s="231"/>
      <c r="R379" s="231"/>
      <c r="S379" s="231"/>
      <c r="T379" s="232"/>
      <c r="U379" s="72" t="s">
        <v>22</v>
      </c>
      <c r="V379" s="233">
        <f t="shared" si="8"/>
        <v>0</v>
      </c>
      <c r="W379" s="233"/>
      <c r="X379" s="233"/>
      <c r="AE379" s="88"/>
      <c r="AF379" s="88"/>
      <c r="AG379" s="88"/>
      <c r="AH379" s="88"/>
      <c r="AI379" s="68"/>
      <c r="AJ379" s="68"/>
    </row>
    <row r="380" spans="2:36" ht="9.75" hidden="1" customHeight="1" outlineLevel="5" x14ac:dyDescent="0.3">
      <c r="B380" s="252"/>
      <c r="C380" s="252"/>
      <c r="D380" s="230">
        <f t="shared" si="7"/>
        <v>0</v>
      </c>
      <c r="E380" s="231"/>
      <c r="F380" s="231"/>
      <c r="G380" s="231"/>
      <c r="H380" s="231"/>
      <c r="I380" s="231"/>
      <c r="J380" s="231"/>
      <c r="K380" s="231"/>
      <c r="L380" s="231"/>
      <c r="M380" s="231"/>
      <c r="N380" s="231"/>
      <c r="O380" s="231"/>
      <c r="P380" s="231"/>
      <c r="Q380" s="231"/>
      <c r="R380" s="231"/>
      <c r="S380" s="231"/>
      <c r="T380" s="232"/>
      <c r="U380" s="72" t="s">
        <v>22</v>
      </c>
      <c r="V380" s="233">
        <f t="shared" si="8"/>
        <v>0</v>
      </c>
      <c r="W380" s="233"/>
      <c r="X380" s="233"/>
      <c r="AE380" s="88"/>
      <c r="AF380" s="88"/>
      <c r="AG380" s="88"/>
      <c r="AH380" s="88"/>
      <c r="AI380" s="68"/>
      <c r="AJ380" s="68"/>
    </row>
    <row r="381" spans="2:36" ht="9.75" hidden="1" customHeight="1" outlineLevel="5" x14ac:dyDescent="0.3">
      <c r="B381" s="252"/>
      <c r="C381" s="252"/>
      <c r="D381" s="230">
        <f t="shared" si="7"/>
        <v>0</v>
      </c>
      <c r="E381" s="231"/>
      <c r="F381" s="231"/>
      <c r="G381" s="231"/>
      <c r="H381" s="231"/>
      <c r="I381" s="231"/>
      <c r="J381" s="231"/>
      <c r="K381" s="231"/>
      <c r="L381" s="231"/>
      <c r="M381" s="231"/>
      <c r="N381" s="231"/>
      <c r="O381" s="231"/>
      <c r="P381" s="231"/>
      <c r="Q381" s="231"/>
      <c r="R381" s="231"/>
      <c r="S381" s="231"/>
      <c r="T381" s="232"/>
      <c r="U381" s="72" t="s">
        <v>22</v>
      </c>
      <c r="V381" s="233">
        <f t="shared" si="8"/>
        <v>0</v>
      </c>
      <c r="W381" s="233"/>
      <c r="X381" s="233"/>
      <c r="AE381" s="88"/>
      <c r="AF381" s="88"/>
      <c r="AG381" s="88"/>
      <c r="AH381" s="88"/>
      <c r="AI381" s="68"/>
      <c r="AJ381" s="68"/>
    </row>
    <row r="382" spans="2:36" ht="9.75" hidden="1" customHeight="1" outlineLevel="5" x14ac:dyDescent="0.3">
      <c r="B382" s="252"/>
      <c r="C382" s="252"/>
      <c r="D382" s="230">
        <f t="shared" si="7"/>
        <v>0</v>
      </c>
      <c r="E382" s="231"/>
      <c r="F382" s="231"/>
      <c r="G382" s="231"/>
      <c r="H382" s="231"/>
      <c r="I382" s="231"/>
      <c r="J382" s="231"/>
      <c r="K382" s="231"/>
      <c r="L382" s="231"/>
      <c r="M382" s="231"/>
      <c r="N382" s="231"/>
      <c r="O382" s="231"/>
      <c r="P382" s="231"/>
      <c r="Q382" s="231"/>
      <c r="R382" s="231"/>
      <c r="S382" s="231"/>
      <c r="T382" s="232"/>
      <c r="U382" s="72" t="s">
        <v>22</v>
      </c>
      <c r="V382" s="233">
        <f t="shared" si="8"/>
        <v>0</v>
      </c>
      <c r="W382" s="233"/>
      <c r="X382" s="233"/>
      <c r="AE382" s="88"/>
      <c r="AF382" s="88"/>
      <c r="AG382" s="88"/>
      <c r="AH382" s="88"/>
      <c r="AI382" s="68"/>
      <c r="AJ382" s="68"/>
    </row>
    <row r="383" spans="2:36" ht="9.75" hidden="1" customHeight="1" outlineLevel="5" x14ac:dyDescent="0.3">
      <c r="B383" s="252"/>
      <c r="C383" s="252"/>
      <c r="D383" s="230">
        <f t="shared" si="7"/>
        <v>0</v>
      </c>
      <c r="E383" s="231"/>
      <c r="F383" s="231"/>
      <c r="G383" s="231"/>
      <c r="H383" s="231"/>
      <c r="I383" s="231"/>
      <c r="J383" s="231"/>
      <c r="K383" s="231"/>
      <c r="L383" s="231"/>
      <c r="M383" s="231"/>
      <c r="N383" s="231"/>
      <c r="O383" s="231"/>
      <c r="P383" s="231"/>
      <c r="Q383" s="231"/>
      <c r="R383" s="231"/>
      <c r="S383" s="231"/>
      <c r="T383" s="232"/>
      <c r="U383" s="72" t="s">
        <v>22</v>
      </c>
      <c r="V383" s="233">
        <f t="shared" si="8"/>
        <v>0</v>
      </c>
      <c r="W383" s="233"/>
      <c r="X383" s="233"/>
      <c r="AE383" s="88"/>
      <c r="AF383" s="88"/>
      <c r="AG383" s="88"/>
      <c r="AH383" s="88"/>
      <c r="AI383" s="68"/>
      <c r="AJ383" s="68"/>
    </row>
    <row r="384" spans="2:36" ht="9.75" hidden="1" customHeight="1" outlineLevel="5" x14ac:dyDescent="0.3">
      <c r="B384" s="252"/>
      <c r="C384" s="252"/>
      <c r="D384" s="230">
        <f t="shared" si="7"/>
        <v>0</v>
      </c>
      <c r="E384" s="231"/>
      <c r="F384" s="231"/>
      <c r="G384" s="231"/>
      <c r="H384" s="231"/>
      <c r="I384" s="231"/>
      <c r="J384" s="231"/>
      <c r="K384" s="231"/>
      <c r="L384" s="231"/>
      <c r="M384" s="231"/>
      <c r="N384" s="231"/>
      <c r="O384" s="231"/>
      <c r="P384" s="231"/>
      <c r="Q384" s="231"/>
      <c r="R384" s="231"/>
      <c r="S384" s="231"/>
      <c r="T384" s="232"/>
      <c r="U384" s="72" t="s">
        <v>22</v>
      </c>
      <c r="V384" s="233">
        <f t="shared" si="8"/>
        <v>0</v>
      </c>
      <c r="W384" s="233"/>
      <c r="X384" s="233"/>
      <c r="AE384" s="88"/>
      <c r="AF384" s="88"/>
      <c r="AG384" s="88"/>
      <c r="AH384" s="88"/>
      <c r="AI384" s="68"/>
      <c r="AJ384" s="68"/>
    </row>
    <row r="385" spans="1:36" ht="9.75" hidden="1" customHeight="1" outlineLevel="5" x14ac:dyDescent="0.3">
      <c r="B385" s="252"/>
      <c r="C385" s="252"/>
      <c r="D385" s="230">
        <f t="shared" si="7"/>
        <v>0</v>
      </c>
      <c r="E385" s="231"/>
      <c r="F385" s="231"/>
      <c r="G385" s="231"/>
      <c r="H385" s="231"/>
      <c r="I385" s="231"/>
      <c r="J385" s="231"/>
      <c r="K385" s="231"/>
      <c r="L385" s="231"/>
      <c r="M385" s="231"/>
      <c r="N385" s="231"/>
      <c r="O385" s="231"/>
      <c r="P385" s="231"/>
      <c r="Q385" s="231"/>
      <c r="R385" s="231"/>
      <c r="S385" s="231"/>
      <c r="T385" s="232"/>
      <c r="U385" s="72" t="s">
        <v>22</v>
      </c>
      <c r="V385" s="233">
        <f t="shared" si="8"/>
        <v>0</v>
      </c>
      <c r="W385" s="233"/>
      <c r="X385" s="233"/>
      <c r="AE385" s="88"/>
      <c r="AF385" s="88"/>
      <c r="AG385" s="88"/>
      <c r="AH385" s="88"/>
      <c r="AI385" s="68"/>
      <c r="AJ385" s="68"/>
    </row>
    <row r="386" spans="1:36" ht="9.75" hidden="1" customHeight="1" outlineLevel="5" x14ac:dyDescent="0.3">
      <c r="B386" s="252"/>
      <c r="C386" s="252"/>
      <c r="D386" s="230">
        <f t="shared" si="7"/>
        <v>0</v>
      </c>
      <c r="E386" s="231"/>
      <c r="F386" s="231"/>
      <c r="G386" s="231"/>
      <c r="H386" s="231"/>
      <c r="I386" s="231"/>
      <c r="J386" s="231"/>
      <c r="K386" s="231"/>
      <c r="L386" s="231"/>
      <c r="M386" s="231"/>
      <c r="N386" s="231"/>
      <c r="O386" s="231"/>
      <c r="P386" s="231"/>
      <c r="Q386" s="231"/>
      <c r="R386" s="231"/>
      <c r="S386" s="231"/>
      <c r="T386" s="232"/>
      <c r="U386" s="72" t="s">
        <v>22</v>
      </c>
      <c r="V386" s="233">
        <f t="shared" si="8"/>
        <v>0</v>
      </c>
      <c r="W386" s="233"/>
      <c r="X386" s="233"/>
      <c r="AE386" s="88"/>
      <c r="AF386" s="88"/>
      <c r="AG386" s="88"/>
      <c r="AH386" s="88"/>
      <c r="AI386" s="68"/>
      <c r="AJ386" s="68"/>
    </row>
    <row r="387" spans="1:36" ht="9.75" hidden="1" customHeight="1" outlineLevel="5" x14ac:dyDescent="0.3">
      <c r="B387" s="252"/>
      <c r="C387" s="252"/>
      <c r="D387" s="230">
        <f t="shared" si="7"/>
        <v>0</v>
      </c>
      <c r="E387" s="231"/>
      <c r="F387" s="231"/>
      <c r="G387" s="231"/>
      <c r="H387" s="231"/>
      <c r="I387" s="231"/>
      <c r="J387" s="231"/>
      <c r="K387" s="231"/>
      <c r="L387" s="231"/>
      <c r="M387" s="231"/>
      <c r="N387" s="231"/>
      <c r="O387" s="231"/>
      <c r="P387" s="231"/>
      <c r="Q387" s="231"/>
      <c r="R387" s="231"/>
      <c r="S387" s="231"/>
      <c r="T387" s="232"/>
      <c r="U387" s="72" t="s">
        <v>22</v>
      </c>
      <c r="V387" s="233">
        <f t="shared" si="8"/>
        <v>0</v>
      </c>
      <c r="W387" s="233"/>
      <c r="X387" s="233"/>
      <c r="AE387" s="88"/>
      <c r="AF387" s="88"/>
      <c r="AG387" s="88"/>
      <c r="AH387" s="88"/>
      <c r="AI387" s="68"/>
      <c r="AJ387" s="68"/>
    </row>
    <row r="388" spans="1:36" ht="9.75" hidden="1" customHeight="1" outlineLevel="5" x14ac:dyDescent="0.3">
      <c r="B388" s="252"/>
      <c r="C388" s="252"/>
      <c r="D388" s="230">
        <f t="shared" si="7"/>
        <v>0</v>
      </c>
      <c r="E388" s="231"/>
      <c r="F388" s="231"/>
      <c r="G388" s="231"/>
      <c r="H388" s="231"/>
      <c r="I388" s="231"/>
      <c r="J388" s="231"/>
      <c r="K388" s="231"/>
      <c r="L388" s="231"/>
      <c r="M388" s="231"/>
      <c r="N388" s="231"/>
      <c r="O388" s="231"/>
      <c r="P388" s="231"/>
      <c r="Q388" s="231"/>
      <c r="R388" s="231"/>
      <c r="S388" s="231"/>
      <c r="T388" s="232"/>
      <c r="U388" s="72" t="s">
        <v>22</v>
      </c>
      <c r="V388" s="233">
        <f t="shared" si="8"/>
        <v>0</v>
      </c>
      <c r="W388" s="233"/>
      <c r="X388" s="233"/>
      <c r="AE388" s="88"/>
      <c r="AF388" s="88"/>
      <c r="AG388" s="88"/>
      <c r="AH388" s="88"/>
      <c r="AI388" s="68"/>
      <c r="AJ388" s="68"/>
    </row>
    <row r="389" spans="1:36" ht="9.75" hidden="1" customHeight="1" outlineLevel="5" x14ac:dyDescent="0.3">
      <c r="B389" s="252"/>
      <c r="C389" s="252"/>
      <c r="D389" s="230">
        <f t="shared" si="7"/>
        <v>0</v>
      </c>
      <c r="E389" s="231"/>
      <c r="F389" s="231"/>
      <c r="G389" s="231"/>
      <c r="H389" s="231"/>
      <c r="I389" s="231"/>
      <c r="J389" s="231"/>
      <c r="K389" s="231"/>
      <c r="L389" s="231"/>
      <c r="M389" s="231"/>
      <c r="N389" s="231"/>
      <c r="O389" s="231"/>
      <c r="P389" s="231"/>
      <c r="Q389" s="231"/>
      <c r="R389" s="231"/>
      <c r="S389" s="231"/>
      <c r="T389" s="232"/>
      <c r="U389" s="72" t="s">
        <v>22</v>
      </c>
      <c r="V389" s="233">
        <f t="shared" si="8"/>
        <v>0</v>
      </c>
      <c r="W389" s="233"/>
      <c r="X389" s="233"/>
      <c r="AE389" s="88"/>
      <c r="AF389" s="88"/>
      <c r="AG389" s="88"/>
      <c r="AH389" s="88"/>
      <c r="AI389" s="68"/>
      <c r="AJ389" s="68"/>
    </row>
    <row r="390" spans="1:36" ht="9.75" hidden="1" customHeight="1" outlineLevel="5" x14ac:dyDescent="0.3">
      <c r="B390" s="252"/>
      <c r="C390" s="252"/>
      <c r="D390" s="230">
        <f t="shared" si="7"/>
        <v>0</v>
      </c>
      <c r="E390" s="231"/>
      <c r="F390" s="231"/>
      <c r="G390" s="231"/>
      <c r="H390" s="231"/>
      <c r="I390" s="231"/>
      <c r="J390" s="231"/>
      <c r="K390" s="231"/>
      <c r="L390" s="231"/>
      <c r="M390" s="231"/>
      <c r="N390" s="231"/>
      <c r="O390" s="231"/>
      <c r="P390" s="231"/>
      <c r="Q390" s="231"/>
      <c r="R390" s="231"/>
      <c r="S390" s="231"/>
      <c r="T390" s="232"/>
      <c r="U390" s="72" t="s">
        <v>22</v>
      </c>
      <c r="V390" s="233">
        <f t="shared" si="8"/>
        <v>0</v>
      </c>
      <c r="W390" s="233"/>
      <c r="X390" s="233"/>
      <c r="AE390" s="84"/>
      <c r="AF390" s="83"/>
      <c r="AG390" s="83"/>
      <c r="AH390" s="83"/>
      <c r="AI390" s="83"/>
      <c r="AJ390" s="68"/>
    </row>
    <row r="391" spans="1:36" ht="9.75" hidden="1" customHeight="1" outlineLevel="5" x14ac:dyDescent="0.3">
      <c r="B391" s="252"/>
      <c r="C391" s="252"/>
      <c r="D391" s="230">
        <f t="shared" si="7"/>
        <v>0</v>
      </c>
      <c r="E391" s="231"/>
      <c r="F391" s="231"/>
      <c r="G391" s="231"/>
      <c r="H391" s="231"/>
      <c r="I391" s="231"/>
      <c r="J391" s="231"/>
      <c r="K391" s="231"/>
      <c r="L391" s="231"/>
      <c r="M391" s="231"/>
      <c r="N391" s="231"/>
      <c r="O391" s="231"/>
      <c r="P391" s="231"/>
      <c r="Q391" s="231"/>
      <c r="R391" s="231"/>
      <c r="S391" s="231"/>
      <c r="T391" s="232"/>
      <c r="U391" s="72" t="s">
        <v>22</v>
      </c>
      <c r="V391" s="260"/>
      <c r="W391" s="260"/>
      <c r="X391" s="260"/>
      <c r="AE391" s="84"/>
      <c r="AF391"/>
      <c r="AG391" s="73"/>
      <c r="AH391" s="73"/>
      <c r="AI391" s="68"/>
      <c r="AJ391" s="68"/>
    </row>
    <row r="392" spans="1:36" s="69" customFormat="1" ht="12" x14ac:dyDescent="0.25">
      <c r="A392" s="227" t="s">
        <v>167</v>
      </c>
      <c r="B392" s="227"/>
      <c r="C392" s="227"/>
      <c r="D392" s="227"/>
      <c r="E392" s="227"/>
      <c r="F392" s="227"/>
      <c r="G392" s="227"/>
      <c r="H392" s="228"/>
      <c r="I392" s="228"/>
      <c r="J392" s="228"/>
      <c r="K392" s="228"/>
      <c r="L392" s="228"/>
      <c r="M392" s="228"/>
      <c r="N392" s="228"/>
      <c r="O392" s="228"/>
      <c r="P392" s="228"/>
      <c r="Q392" s="67"/>
      <c r="R392" s="67"/>
      <c r="S392" s="78" t="s">
        <v>168</v>
      </c>
      <c r="T392" s="78"/>
      <c r="U392" s="78"/>
      <c r="V392" s="78"/>
      <c r="W392" s="79"/>
      <c r="X392" s="79"/>
      <c r="Y392" s="68"/>
      <c r="Z392" s="68"/>
      <c r="AA392" s="68"/>
      <c r="AB392" s="68"/>
      <c r="AC392" s="68"/>
      <c r="AD392" s="68"/>
      <c r="AE392" s="68"/>
      <c r="AF392" s="68"/>
      <c r="AG392" s="68"/>
      <c r="AH392" s="68"/>
    </row>
    <row r="393" spans="1:36" s="69" customForma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8"/>
      <c r="Z393" s="68"/>
      <c r="AA393" s="68"/>
      <c r="AB393" s="68"/>
      <c r="AC393" s="68"/>
      <c r="AD393" s="68"/>
      <c r="AE393" s="68"/>
      <c r="AF393" s="68"/>
      <c r="AG393" s="68"/>
      <c r="AH393" s="68"/>
    </row>
    <row r="394" spans="1:36" s="69" customFormat="1" ht="10.8" thickBot="1" x14ac:dyDescent="0.25">
      <c r="A394" s="80"/>
      <c r="B394" s="80"/>
      <c r="C394" s="80"/>
      <c r="D394" s="80"/>
      <c r="E394" s="80"/>
      <c r="F394" s="80"/>
      <c r="G394" s="80"/>
      <c r="H394" s="80"/>
      <c r="I394" s="80"/>
      <c r="J394" s="80"/>
      <c r="K394" s="80"/>
      <c r="L394" s="80"/>
      <c r="M394" s="80"/>
      <c r="N394" s="80"/>
      <c r="O394" s="80"/>
      <c r="P394" s="80"/>
      <c r="Q394" s="67"/>
      <c r="R394" s="67"/>
      <c r="S394" s="80"/>
      <c r="T394" s="80" t="s">
        <v>951</v>
      </c>
      <c r="U394" s="80"/>
      <c r="V394" s="80"/>
      <c r="W394" s="80"/>
      <c r="X394" s="81"/>
      <c r="Y394" s="68"/>
      <c r="Z394" s="68"/>
      <c r="AA394" s="68"/>
      <c r="AB394" s="68"/>
      <c r="AC394" s="68"/>
      <c r="AD394" s="68"/>
      <c r="AE394" s="68"/>
      <c r="AF394" s="68"/>
      <c r="AG394" s="68"/>
      <c r="AH394" s="68"/>
    </row>
    <row r="395" spans="1:36" s="69" customForma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8"/>
      <c r="Z395" s="68"/>
      <c r="AA395" s="68"/>
      <c r="AB395" s="68"/>
      <c r="AC395" s="68"/>
      <c r="AD395" s="68"/>
      <c r="AE395" s="68"/>
      <c r="AF395" s="68"/>
      <c r="AG395" s="68"/>
      <c r="AH395" s="68"/>
    </row>
  </sheetData>
  <autoFilter ref="AE16:AM34" xr:uid="{7CF91E97-0A90-42B1-A606-37E231CB998E}"/>
  <mergeCells count="1142">
    <mergeCell ref="B391:C391"/>
    <mergeCell ref="D391:T391"/>
    <mergeCell ref="V391:X391"/>
    <mergeCell ref="A392:P392"/>
    <mergeCell ref="B389:C389"/>
    <mergeCell ref="D389:T389"/>
    <mergeCell ref="V389:X389"/>
    <mergeCell ref="B390:C390"/>
    <mergeCell ref="D390:T390"/>
    <mergeCell ref="V390:X390"/>
    <mergeCell ref="B387:C387"/>
    <mergeCell ref="D387:T387"/>
    <mergeCell ref="V387:X387"/>
    <mergeCell ref="B388:C388"/>
    <mergeCell ref="D388:T388"/>
    <mergeCell ref="V388:X388"/>
    <mergeCell ref="B385:C385"/>
    <mergeCell ref="D385:T385"/>
    <mergeCell ref="V385:X385"/>
    <mergeCell ref="B386:C386"/>
    <mergeCell ref="D386:T386"/>
    <mergeCell ref="V386:X386"/>
    <mergeCell ref="B383:C383"/>
    <mergeCell ref="D383:T383"/>
    <mergeCell ref="V383:X383"/>
    <mergeCell ref="B384:C384"/>
    <mergeCell ref="D384:T384"/>
    <mergeCell ref="V384:X384"/>
    <mergeCell ref="B381:C381"/>
    <mergeCell ref="D381:T381"/>
    <mergeCell ref="V381:X381"/>
    <mergeCell ref="B382:C382"/>
    <mergeCell ref="D382:T382"/>
    <mergeCell ref="V382:X382"/>
    <mergeCell ref="B379:C379"/>
    <mergeCell ref="D379:T379"/>
    <mergeCell ref="V379:X379"/>
    <mergeCell ref="B380:C380"/>
    <mergeCell ref="D380:T380"/>
    <mergeCell ref="V380:X380"/>
    <mergeCell ref="B377:C377"/>
    <mergeCell ref="D377:T377"/>
    <mergeCell ref="V377:X377"/>
    <mergeCell ref="B378:C378"/>
    <mergeCell ref="D378:T378"/>
    <mergeCell ref="V378:X378"/>
    <mergeCell ref="B375:C375"/>
    <mergeCell ref="D375:T375"/>
    <mergeCell ref="V375:X375"/>
    <mergeCell ref="B376:C376"/>
    <mergeCell ref="D376:T376"/>
    <mergeCell ref="V376:X376"/>
    <mergeCell ref="B373:C373"/>
    <mergeCell ref="D373:T373"/>
    <mergeCell ref="V373:X373"/>
    <mergeCell ref="B374:C374"/>
    <mergeCell ref="D374:T374"/>
    <mergeCell ref="V374:X374"/>
    <mergeCell ref="B371:C371"/>
    <mergeCell ref="D371:T371"/>
    <mergeCell ref="V371:X371"/>
    <mergeCell ref="B372:C372"/>
    <mergeCell ref="D372:T372"/>
    <mergeCell ref="V372:X372"/>
    <mergeCell ref="B369:C369"/>
    <mergeCell ref="D369:T369"/>
    <mergeCell ref="V369:X369"/>
    <mergeCell ref="B370:C370"/>
    <mergeCell ref="D370:T370"/>
    <mergeCell ref="V370:X370"/>
    <mergeCell ref="B367:C367"/>
    <mergeCell ref="D367:T367"/>
    <mergeCell ref="V367:X367"/>
    <mergeCell ref="B368:C368"/>
    <mergeCell ref="D368:T368"/>
    <mergeCell ref="V368:X368"/>
    <mergeCell ref="B365:C365"/>
    <mergeCell ref="D365:T365"/>
    <mergeCell ref="V365:X365"/>
    <mergeCell ref="B366:C366"/>
    <mergeCell ref="D366:T366"/>
    <mergeCell ref="V366:X366"/>
    <mergeCell ref="B363:C363"/>
    <mergeCell ref="D363:T363"/>
    <mergeCell ref="V363:X363"/>
    <mergeCell ref="B364:C364"/>
    <mergeCell ref="D364:T364"/>
    <mergeCell ref="V364:X364"/>
    <mergeCell ref="B361:C361"/>
    <mergeCell ref="D361:T361"/>
    <mergeCell ref="V361:X361"/>
    <mergeCell ref="B362:C362"/>
    <mergeCell ref="D362:T362"/>
    <mergeCell ref="V362:X362"/>
    <mergeCell ref="B359:C359"/>
    <mergeCell ref="D359:T359"/>
    <mergeCell ref="V359:X359"/>
    <mergeCell ref="B360:C360"/>
    <mergeCell ref="D360:T360"/>
    <mergeCell ref="V360:X360"/>
    <mergeCell ref="B357:C357"/>
    <mergeCell ref="D357:T357"/>
    <mergeCell ref="V357:X357"/>
    <mergeCell ref="B358:C358"/>
    <mergeCell ref="D358:T358"/>
    <mergeCell ref="V358:X358"/>
    <mergeCell ref="B355:C355"/>
    <mergeCell ref="D355:T355"/>
    <mergeCell ref="V355:X355"/>
    <mergeCell ref="B356:C356"/>
    <mergeCell ref="D356:T356"/>
    <mergeCell ref="V356:X356"/>
    <mergeCell ref="B353:C353"/>
    <mergeCell ref="D353:T353"/>
    <mergeCell ref="V353:X353"/>
    <mergeCell ref="B354:C354"/>
    <mergeCell ref="D354:T354"/>
    <mergeCell ref="V354:X354"/>
    <mergeCell ref="B351:C351"/>
    <mergeCell ref="D351:T351"/>
    <mergeCell ref="V351:X351"/>
    <mergeCell ref="B352:C352"/>
    <mergeCell ref="D352:T352"/>
    <mergeCell ref="V352:X352"/>
    <mergeCell ref="B349:C349"/>
    <mergeCell ref="D349:T349"/>
    <mergeCell ref="V349:X349"/>
    <mergeCell ref="B350:C350"/>
    <mergeCell ref="D350:T350"/>
    <mergeCell ref="V350:X350"/>
    <mergeCell ref="B347:C347"/>
    <mergeCell ref="D347:T347"/>
    <mergeCell ref="V347:X347"/>
    <mergeCell ref="B348:C348"/>
    <mergeCell ref="D348:T348"/>
    <mergeCell ref="V348:X348"/>
    <mergeCell ref="B345:C345"/>
    <mergeCell ref="D345:T345"/>
    <mergeCell ref="V345:X345"/>
    <mergeCell ref="B346:C346"/>
    <mergeCell ref="D346:T346"/>
    <mergeCell ref="V346:X346"/>
    <mergeCell ref="B343:C343"/>
    <mergeCell ref="D343:T343"/>
    <mergeCell ref="V343:X343"/>
    <mergeCell ref="B344:C344"/>
    <mergeCell ref="D344:T344"/>
    <mergeCell ref="V344:X344"/>
    <mergeCell ref="B341:C341"/>
    <mergeCell ref="D341:T341"/>
    <mergeCell ref="V341:X341"/>
    <mergeCell ref="B342:C342"/>
    <mergeCell ref="D342:T342"/>
    <mergeCell ref="V342:X342"/>
    <mergeCell ref="B339:C339"/>
    <mergeCell ref="D339:T339"/>
    <mergeCell ref="V339:X339"/>
    <mergeCell ref="B340:C340"/>
    <mergeCell ref="D340:T340"/>
    <mergeCell ref="V340:X340"/>
    <mergeCell ref="B337:C337"/>
    <mergeCell ref="D337:T337"/>
    <mergeCell ref="V337:X337"/>
    <mergeCell ref="B338:C338"/>
    <mergeCell ref="D338:T338"/>
    <mergeCell ref="V338:X338"/>
    <mergeCell ref="B335:C335"/>
    <mergeCell ref="D335:T335"/>
    <mergeCell ref="V335:X335"/>
    <mergeCell ref="B336:C336"/>
    <mergeCell ref="D336:T336"/>
    <mergeCell ref="V336:X336"/>
    <mergeCell ref="B333:C333"/>
    <mergeCell ref="D333:T333"/>
    <mergeCell ref="V333:X333"/>
    <mergeCell ref="B334:C334"/>
    <mergeCell ref="D334:T334"/>
    <mergeCell ref="V334:X334"/>
    <mergeCell ref="B331:C331"/>
    <mergeCell ref="D331:T331"/>
    <mergeCell ref="V331:X331"/>
    <mergeCell ref="B332:C332"/>
    <mergeCell ref="D332:T332"/>
    <mergeCell ref="V332:X332"/>
    <mergeCell ref="B329:C329"/>
    <mergeCell ref="D329:T329"/>
    <mergeCell ref="V329:X329"/>
    <mergeCell ref="B330:C330"/>
    <mergeCell ref="D330:T330"/>
    <mergeCell ref="V330:X330"/>
    <mergeCell ref="B327:C327"/>
    <mergeCell ref="D327:T327"/>
    <mergeCell ref="V327:X327"/>
    <mergeCell ref="B328:C328"/>
    <mergeCell ref="D328:T328"/>
    <mergeCell ref="V328:X328"/>
    <mergeCell ref="B325:C325"/>
    <mergeCell ref="D325:T325"/>
    <mergeCell ref="V325:X325"/>
    <mergeCell ref="B326:C326"/>
    <mergeCell ref="D326:T326"/>
    <mergeCell ref="V326:X326"/>
    <mergeCell ref="B323:C323"/>
    <mergeCell ref="D323:T323"/>
    <mergeCell ref="V323:X323"/>
    <mergeCell ref="B324:C324"/>
    <mergeCell ref="D324:T324"/>
    <mergeCell ref="V324:X324"/>
    <mergeCell ref="B321:C321"/>
    <mergeCell ref="D321:T321"/>
    <mergeCell ref="V321:X321"/>
    <mergeCell ref="B322:C322"/>
    <mergeCell ref="D322:T322"/>
    <mergeCell ref="V322:X322"/>
    <mergeCell ref="B319:C319"/>
    <mergeCell ref="D319:T319"/>
    <mergeCell ref="V319:X319"/>
    <mergeCell ref="B320:C320"/>
    <mergeCell ref="D320:T320"/>
    <mergeCell ref="V320:X320"/>
    <mergeCell ref="B317:C317"/>
    <mergeCell ref="D317:T317"/>
    <mergeCell ref="V317:X317"/>
    <mergeCell ref="B318:C318"/>
    <mergeCell ref="D318:T318"/>
    <mergeCell ref="V318:X318"/>
    <mergeCell ref="B315:C315"/>
    <mergeCell ref="D315:T315"/>
    <mergeCell ref="V315:X315"/>
    <mergeCell ref="B316:C316"/>
    <mergeCell ref="D316:T316"/>
    <mergeCell ref="V316:X316"/>
    <mergeCell ref="B313:C313"/>
    <mergeCell ref="D313:T313"/>
    <mergeCell ref="V313:X313"/>
    <mergeCell ref="B314:C314"/>
    <mergeCell ref="D314:T314"/>
    <mergeCell ref="V314:X314"/>
    <mergeCell ref="B311:C311"/>
    <mergeCell ref="D311:T311"/>
    <mergeCell ref="V311:X311"/>
    <mergeCell ref="B312:C312"/>
    <mergeCell ref="D312:T312"/>
    <mergeCell ref="V312:X312"/>
    <mergeCell ref="B309:C309"/>
    <mergeCell ref="D309:T309"/>
    <mergeCell ref="V309:X309"/>
    <mergeCell ref="B310:C310"/>
    <mergeCell ref="D310:T310"/>
    <mergeCell ref="V310:X310"/>
    <mergeCell ref="B307:C307"/>
    <mergeCell ref="D307:T307"/>
    <mergeCell ref="V307:X307"/>
    <mergeCell ref="B308:C308"/>
    <mergeCell ref="D308:T308"/>
    <mergeCell ref="V308:X308"/>
    <mergeCell ref="B305:C305"/>
    <mergeCell ref="D305:T305"/>
    <mergeCell ref="V305:X305"/>
    <mergeCell ref="B306:C306"/>
    <mergeCell ref="D306:T306"/>
    <mergeCell ref="V306:X306"/>
    <mergeCell ref="B303:C303"/>
    <mergeCell ref="D303:T303"/>
    <mergeCell ref="V303:X303"/>
    <mergeCell ref="B304:C304"/>
    <mergeCell ref="D304:T304"/>
    <mergeCell ref="V304:X304"/>
    <mergeCell ref="B301:C301"/>
    <mergeCell ref="D301:T301"/>
    <mergeCell ref="V301:X301"/>
    <mergeCell ref="B302:C302"/>
    <mergeCell ref="D302:T302"/>
    <mergeCell ref="V302:X302"/>
    <mergeCell ref="B299:C299"/>
    <mergeCell ref="D299:T299"/>
    <mergeCell ref="V299:X299"/>
    <mergeCell ref="B300:C300"/>
    <mergeCell ref="D300:T300"/>
    <mergeCell ref="V300:X300"/>
    <mergeCell ref="B297:C297"/>
    <mergeCell ref="D297:T297"/>
    <mergeCell ref="V297:X297"/>
    <mergeCell ref="B298:C298"/>
    <mergeCell ref="D298:T298"/>
    <mergeCell ref="V298:X298"/>
    <mergeCell ref="B295:C295"/>
    <mergeCell ref="D295:T295"/>
    <mergeCell ref="V295:X295"/>
    <mergeCell ref="B296:C296"/>
    <mergeCell ref="D296:T296"/>
    <mergeCell ref="V296:X296"/>
    <mergeCell ref="B293:C293"/>
    <mergeCell ref="D293:T293"/>
    <mergeCell ref="V293:X293"/>
    <mergeCell ref="B294:C294"/>
    <mergeCell ref="D294:T294"/>
    <mergeCell ref="V294:X294"/>
    <mergeCell ref="B291:C291"/>
    <mergeCell ref="D291:T291"/>
    <mergeCell ref="V291:X291"/>
    <mergeCell ref="B292:C292"/>
    <mergeCell ref="D292:T292"/>
    <mergeCell ref="V292:X292"/>
    <mergeCell ref="B289:C289"/>
    <mergeCell ref="D289:T289"/>
    <mergeCell ref="V289:X289"/>
    <mergeCell ref="B290:C290"/>
    <mergeCell ref="D290:T290"/>
    <mergeCell ref="V290:X290"/>
    <mergeCell ref="B287:C287"/>
    <mergeCell ref="D287:T287"/>
    <mergeCell ref="V287:X287"/>
    <mergeCell ref="B288:C288"/>
    <mergeCell ref="D288:T288"/>
    <mergeCell ref="V288:X288"/>
    <mergeCell ref="B285:C285"/>
    <mergeCell ref="D285:T285"/>
    <mergeCell ref="V285:X285"/>
    <mergeCell ref="B286:C286"/>
    <mergeCell ref="D286:T286"/>
    <mergeCell ref="V286:X286"/>
    <mergeCell ref="B283:C283"/>
    <mergeCell ref="D283:T283"/>
    <mergeCell ref="V283:X283"/>
    <mergeCell ref="B284:C284"/>
    <mergeCell ref="D284:T284"/>
    <mergeCell ref="V284:X284"/>
    <mergeCell ref="B281:C281"/>
    <mergeCell ref="D281:T281"/>
    <mergeCell ref="V281:X281"/>
    <mergeCell ref="B282:C282"/>
    <mergeCell ref="D282:T282"/>
    <mergeCell ref="V282:X282"/>
    <mergeCell ref="B279:C279"/>
    <mergeCell ref="D279:T279"/>
    <mergeCell ref="V279:X279"/>
    <mergeCell ref="B280:C280"/>
    <mergeCell ref="D280:T280"/>
    <mergeCell ref="V280:X280"/>
    <mergeCell ref="B277:C277"/>
    <mergeCell ref="D277:T277"/>
    <mergeCell ref="V277:X277"/>
    <mergeCell ref="B278:C278"/>
    <mergeCell ref="D278:T278"/>
    <mergeCell ref="V278:X278"/>
    <mergeCell ref="B275:C275"/>
    <mergeCell ref="D275:T275"/>
    <mergeCell ref="V275:X275"/>
    <mergeCell ref="B276:C276"/>
    <mergeCell ref="D276:T276"/>
    <mergeCell ref="V276:X276"/>
    <mergeCell ref="B273:C273"/>
    <mergeCell ref="D273:T273"/>
    <mergeCell ref="V273:X273"/>
    <mergeCell ref="B274:C274"/>
    <mergeCell ref="D274:T274"/>
    <mergeCell ref="V274:X274"/>
    <mergeCell ref="B271:C271"/>
    <mergeCell ref="D271:T271"/>
    <mergeCell ref="V271:X271"/>
    <mergeCell ref="B272:C272"/>
    <mergeCell ref="D272:T272"/>
    <mergeCell ref="V272:X272"/>
    <mergeCell ref="B269:C269"/>
    <mergeCell ref="D269:T269"/>
    <mergeCell ref="V269:X269"/>
    <mergeCell ref="B270:C270"/>
    <mergeCell ref="D270:T270"/>
    <mergeCell ref="V270:X270"/>
    <mergeCell ref="B267:C267"/>
    <mergeCell ref="D267:T267"/>
    <mergeCell ref="V267:X267"/>
    <mergeCell ref="B268:C268"/>
    <mergeCell ref="D268:T268"/>
    <mergeCell ref="V268:X268"/>
    <mergeCell ref="B265:C265"/>
    <mergeCell ref="D265:T265"/>
    <mergeCell ref="V265:X265"/>
    <mergeCell ref="B266:C266"/>
    <mergeCell ref="D266:T266"/>
    <mergeCell ref="V266:X266"/>
    <mergeCell ref="B263:C263"/>
    <mergeCell ref="D263:T263"/>
    <mergeCell ref="V263:X263"/>
    <mergeCell ref="B264:C264"/>
    <mergeCell ref="D264:T264"/>
    <mergeCell ref="V264:X264"/>
    <mergeCell ref="B261:C261"/>
    <mergeCell ref="D261:T261"/>
    <mergeCell ref="V261:X261"/>
    <mergeCell ref="B262:C262"/>
    <mergeCell ref="D262:T262"/>
    <mergeCell ref="V262:X262"/>
    <mergeCell ref="B259:C259"/>
    <mergeCell ref="D259:T259"/>
    <mergeCell ref="V259:X259"/>
    <mergeCell ref="B260:C260"/>
    <mergeCell ref="D260:T260"/>
    <mergeCell ref="V260:X260"/>
    <mergeCell ref="B257:C257"/>
    <mergeCell ref="D257:T257"/>
    <mergeCell ref="V257:X257"/>
    <mergeCell ref="B258:C258"/>
    <mergeCell ref="D258:T258"/>
    <mergeCell ref="V258:X258"/>
    <mergeCell ref="B255:C255"/>
    <mergeCell ref="D255:T255"/>
    <mergeCell ref="V255:X255"/>
    <mergeCell ref="B256:C256"/>
    <mergeCell ref="D256:T256"/>
    <mergeCell ref="V256:X256"/>
    <mergeCell ref="B253:C253"/>
    <mergeCell ref="D253:T253"/>
    <mergeCell ref="V253:X253"/>
    <mergeCell ref="B254:C254"/>
    <mergeCell ref="D254:T254"/>
    <mergeCell ref="V254:X254"/>
    <mergeCell ref="B251:C251"/>
    <mergeCell ref="D251:T251"/>
    <mergeCell ref="V251:X251"/>
    <mergeCell ref="B252:C252"/>
    <mergeCell ref="D252:T252"/>
    <mergeCell ref="V252:X252"/>
    <mergeCell ref="B249:C249"/>
    <mergeCell ref="D249:T249"/>
    <mergeCell ref="V249:X249"/>
    <mergeCell ref="B250:C250"/>
    <mergeCell ref="D250:T250"/>
    <mergeCell ref="V250:X250"/>
    <mergeCell ref="B247:C247"/>
    <mergeCell ref="D247:T247"/>
    <mergeCell ref="V247:X247"/>
    <mergeCell ref="B248:C248"/>
    <mergeCell ref="D248:T248"/>
    <mergeCell ref="V248:X248"/>
    <mergeCell ref="B245:C245"/>
    <mergeCell ref="D245:T245"/>
    <mergeCell ref="V245:X245"/>
    <mergeCell ref="B246:C246"/>
    <mergeCell ref="D246:T246"/>
    <mergeCell ref="V246:X246"/>
    <mergeCell ref="B243:C243"/>
    <mergeCell ref="D243:T243"/>
    <mergeCell ref="V243:X243"/>
    <mergeCell ref="B244:C244"/>
    <mergeCell ref="D244:T244"/>
    <mergeCell ref="V244:X244"/>
    <mergeCell ref="B241:C241"/>
    <mergeCell ref="D241:T241"/>
    <mergeCell ref="V241:X241"/>
    <mergeCell ref="B242:C242"/>
    <mergeCell ref="D242:T242"/>
    <mergeCell ref="V242:X242"/>
    <mergeCell ref="B239:C239"/>
    <mergeCell ref="D239:T239"/>
    <mergeCell ref="V239:X239"/>
    <mergeCell ref="B240:C240"/>
    <mergeCell ref="D240:T240"/>
    <mergeCell ref="V240:X240"/>
    <mergeCell ref="B237:C237"/>
    <mergeCell ref="D237:T237"/>
    <mergeCell ref="V237:X237"/>
    <mergeCell ref="B238:C238"/>
    <mergeCell ref="D238:T238"/>
    <mergeCell ref="V238:X238"/>
    <mergeCell ref="B235:C235"/>
    <mergeCell ref="D235:T235"/>
    <mergeCell ref="V235:X235"/>
    <mergeCell ref="B236:C236"/>
    <mergeCell ref="D236:T236"/>
    <mergeCell ref="V236:X236"/>
    <mergeCell ref="B233:C233"/>
    <mergeCell ref="D233:T233"/>
    <mergeCell ref="V233:X233"/>
    <mergeCell ref="B234:C234"/>
    <mergeCell ref="D234:T234"/>
    <mergeCell ref="V234:X234"/>
    <mergeCell ref="B231:C231"/>
    <mergeCell ref="D231:T231"/>
    <mergeCell ref="V231:X231"/>
    <mergeCell ref="B232:C232"/>
    <mergeCell ref="D232:T232"/>
    <mergeCell ref="V232:X232"/>
    <mergeCell ref="B229:C229"/>
    <mergeCell ref="D229:T229"/>
    <mergeCell ref="V229:X229"/>
    <mergeCell ref="B230:C230"/>
    <mergeCell ref="D230:T230"/>
    <mergeCell ref="V230:X230"/>
    <mergeCell ref="B227:C227"/>
    <mergeCell ref="D227:T227"/>
    <mergeCell ref="V227:X227"/>
    <mergeCell ref="B228:C228"/>
    <mergeCell ref="D228:T228"/>
    <mergeCell ref="V228:X228"/>
    <mergeCell ref="B225:C225"/>
    <mergeCell ref="D225:T225"/>
    <mergeCell ref="V225:X225"/>
    <mergeCell ref="B226:C226"/>
    <mergeCell ref="D226:T226"/>
    <mergeCell ref="V226:X226"/>
    <mergeCell ref="B223:C223"/>
    <mergeCell ref="D223:T223"/>
    <mergeCell ref="V223:X223"/>
    <mergeCell ref="B224:C224"/>
    <mergeCell ref="D224:T224"/>
    <mergeCell ref="V224:X224"/>
    <mergeCell ref="B221:C221"/>
    <mergeCell ref="D221:T221"/>
    <mergeCell ref="V221:X221"/>
    <mergeCell ref="B222:C222"/>
    <mergeCell ref="D222:T222"/>
    <mergeCell ref="V222:X222"/>
    <mergeCell ref="B219:C219"/>
    <mergeCell ref="D219:T219"/>
    <mergeCell ref="V219:X219"/>
    <mergeCell ref="B220:C220"/>
    <mergeCell ref="D220:T220"/>
    <mergeCell ref="V220:X220"/>
    <mergeCell ref="B217:C217"/>
    <mergeCell ref="D217:T217"/>
    <mergeCell ref="V217:X217"/>
    <mergeCell ref="B218:C218"/>
    <mergeCell ref="D218:T218"/>
    <mergeCell ref="V218:X218"/>
    <mergeCell ref="B215:C215"/>
    <mergeCell ref="D215:T215"/>
    <mergeCell ref="V215:X215"/>
    <mergeCell ref="B216:C216"/>
    <mergeCell ref="D216:T216"/>
    <mergeCell ref="V216:X216"/>
    <mergeCell ref="B213:C213"/>
    <mergeCell ref="D213:T213"/>
    <mergeCell ref="V213:X213"/>
    <mergeCell ref="B214:C214"/>
    <mergeCell ref="D214:T214"/>
    <mergeCell ref="V214:X214"/>
    <mergeCell ref="B211:C211"/>
    <mergeCell ref="D211:T211"/>
    <mergeCell ref="V211:X211"/>
    <mergeCell ref="B212:C212"/>
    <mergeCell ref="D212:T212"/>
    <mergeCell ref="V212:X212"/>
    <mergeCell ref="B209:C209"/>
    <mergeCell ref="D209:T209"/>
    <mergeCell ref="V209:X209"/>
    <mergeCell ref="B210:C210"/>
    <mergeCell ref="D210:T210"/>
    <mergeCell ref="V210:X210"/>
    <mergeCell ref="B207:C207"/>
    <mergeCell ref="D207:T207"/>
    <mergeCell ref="V207:X207"/>
    <mergeCell ref="B208:C208"/>
    <mergeCell ref="D208:T208"/>
    <mergeCell ref="V208:X208"/>
    <mergeCell ref="B205:C205"/>
    <mergeCell ref="D205:T205"/>
    <mergeCell ref="V205:X205"/>
    <mergeCell ref="B206:C206"/>
    <mergeCell ref="D206:T206"/>
    <mergeCell ref="V206:X206"/>
    <mergeCell ref="B203:C203"/>
    <mergeCell ref="D203:T203"/>
    <mergeCell ref="V203:X203"/>
    <mergeCell ref="B204:C204"/>
    <mergeCell ref="D204:T204"/>
    <mergeCell ref="V204:X204"/>
    <mergeCell ref="B201:C201"/>
    <mergeCell ref="D201:T201"/>
    <mergeCell ref="V201:X201"/>
    <mergeCell ref="B202:C202"/>
    <mergeCell ref="D202:T202"/>
    <mergeCell ref="V202:X202"/>
    <mergeCell ref="B199:C199"/>
    <mergeCell ref="D199:T199"/>
    <mergeCell ref="V199:X199"/>
    <mergeCell ref="B200:C200"/>
    <mergeCell ref="D200:T200"/>
    <mergeCell ref="V200:X200"/>
    <mergeCell ref="B197:C197"/>
    <mergeCell ref="D197:T197"/>
    <mergeCell ref="V197:X197"/>
    <mergeCell ref="B198:C198"/>
    <mergeCell ref="D198:T198"/>
    <mergeCell ref="V198:X198"/>
    <mergeCell ref="B195:C195"/>
    <mergeCell ref="D195:T195"/>
    <mergeCell ref="V195:X195"/>
    <mergeCell ref="B196:C196"/>
    <mergeCell ref="D196:T196"/>
    <mergeCell ref="V196:X196"/>
    <mergeCell ref="B193:C193"/>
    <mergeCell ref="D193:T193"/>
    <mergeCell ref="V193:X193"/>
    <mergeCell ref="B194:C194"/>
    <mergeCell ref="D194:T194"/>
    <mergeCell ref="V194:X194"/>
    <mergeCell ref="B191:C191"/>
    <mergeCell ref="D191:T191"/>
    <mergeCell ref="V191:X191"/>
    <mergeCell ref="B192:C192"/>
    <mergeCell ref="D192:T192"/>
    <mergeCell ref="V192:X192"/>
    <mergeCell ref="B189:C189"/>
    <mergeCell ref="D189:T189"/>
    <mergeCell ref="V189:X189"/>
    <mergeCell ref="B190:C190"/>
    <mergeCell ref="D190:T190"/>
    <mergeCell ref="V190:X190"/>
    <mergeCell ref="B187:C187"/>
    <mergeCell ref="D187:T187"/>
    <mergeCell ref="V187:X187"/>
    <mergeCell ref="B188:C188"/>
    <mergeCell ref="D188:T188"/>
    <mergeCell ref="V188:X188"/>
    <mergeCell ref="B185:C185"/>
    <mergeCell ref="D185:T185"/>
    <mergeCell ref="V185:X185"/>
    <mergeCell ref="B186:C186"/>
    <mergeCell ref="D186:T186"/>
    <mergeCell ref="V186:X186"/>
    <mergeCell ref="B183:C183"/>
    <mergeCell ref="D183:T183"/>
    <mergeCell ref="V183:X183"/>
    <mergeCell ref="B184:C184"/>
    <mergeCell ref="D184:T184"/>
    <mergeCell ref="V184:X184"/>
    <mergeCell ref="B181:C181"/>
    <mergeCell ref="D181:T181"/>
    <mergeCell ref="V181:X181"/>
    <mergeCell ref="B182:C182"/>
    <mergeCell ref="D182:T182"/>
    <mergeCell ref="V182:X182"/>
    <mergeCell ref="B179:C179"/>
    <mergeCell ref="D179:T179"/>
    <mergeCell ref="V179:X179"/>
    <mergeCell ref="B180:C180"/>
    <mergeCell ref="D180:T180"/>
    <mergeCell ref="V180:X180"/>
    <mergeCell ref="B177:C177"/>
    <mergeCell ref="D177:T177"/>
    <mergeCell ref="V177:X177"/>
    <mergeCell ref="B178:C178"/>
    <mergeCell ref="D178:T178"/>
    <mergeCell ref="V178:X178"/>
    <mergeCell ref="B175:C175"/>
    <mergeCell ref="D175:T175"/>
    <mergeCell ref="V175:X175"/>
    <mergeCell ref="B176:C176"/>
    <mergeCell ref="D176:T176"/>
    <mergeCell ref="V176:X176"/>
    <mergeCell ref="B173:C173"/>
    <mergeCell ref="D173:T173"/>
    <mergeCell ref="V173:X173"/>
    <mergeCell ref="B174:C174"/>
    <mergeCell ref="D174:T174"/>
    <mergeCell ref="V174:X174"/>
    <mergeCell ref="B171:C171"/>
    <mergeCell ref="D171:T171"/>
    <mergeCell ref="V171:X171"/>
    <mergeCell ref="B172:C172"/>
    <mergeCell ref="D172:T172"/>
    <mergeCell ref="V172:X172"/>
    <mergeCell ref="B169:C169"/>
    <mergeCell ref="D169:T169"/>
    <mergeCell ref="V169:X169"/>
    <mergeCell ref="B170:C170"/>
    <mergeCell ref="D170:T170"/>
    <mergeCell ref="V170:X170"/>
    <mergeCell ref="B167:C167"/>
    <mergeCell ref="D167:T167"/>
    <mergeCell ref="V167:X167"/>
    <mergeCell ref="B168:C168"/>
    <mergeCell ref="D168:T168"/>
    <mergeCell ref="V168:X168"/>
    <mergeCell ref="B165:C165"/>
    <mergeCell ref="D165:T165"/>
    <mergeCell ref="V165:X165"/>
    <mergeCell ref="B166:C166"/>
    <mergeCell ref="D166:T166"/>
    <mergeCell ref="V166:X166"/>
    <mergeCell ref="B163:C163"/>
    <mergeCell ref="D163:T163"/>
    <mergeCell ref="V163:X163"/>
    <mergeCell ref="B164:C164"/>
    <mergeCell ref="D164:T164"/>
    <mergeCell ref="V164:X164"/>
    <mergeCell ref="B161:C161"/>
    <mergeCell ref="D161:T161"/>
    <mergeCell ref="V161:X161"/>
    <mergeCell ref="B162:C162"/>
    <mergeCell ref="D162:T162"/>
    <mergeCell ref="V162:X162"/>
    <mergeCell ref="B159:C159"/>
    <mergeCell ref="D159:T159"/>
    <mergeCell ref="V159:X159"/>
    <mergeCell ref="B160:C160"/>
    <mergeCell ref="D160:T160"/>
    <mergeCell ref="V160:X160"/>
    <mergeCell ref="B157:C157"/>
    <mergeCell ref="D157:T157"/>
    <mergeCell ref="V157:X157"/>
    <mergeCell ref="B158:C158"/>
    <mergeCell ref="D158:T158"/>
    <mergeCell ref="V158:X158"/>
    <mergeCell ref="B155:C155"/>
    <mergeCell ref="D155:T155"/>
    <mergeCell ref="V155:X155"/>
    <mergeCell ref="B156:C156"/>
    <mergeCell ref="D156:T156"/>
    <mergeCell ref="V156:X156"/>
    <mergeCell ref="B153:C153"/>
    <mergeCell ref="D153:T153"/>
    <mergeCell ref="V153:X153"/>
    <mergeCell ref="B154:C154"/>
    <mergeCell ref="D154:T154"/>
    <mergeCell ref="V154:X154"/>
    <mergeCell ref="B151:C151"/>
    <mergeCell ref="D151:T151"/>
    <mergeCell ref="V151:X151"/>
    <mergeCell ref="B152:C152"/>
    <mergeCell ref="D152:T152"/>
    <mergeCell ref="V152:X152"/>
    <mergeCell ref="B149:C149"/>
    <mergeCell ref="D149:T149"/>
    <mergeCell ref="V149:X149"/>
    <mergeCell ref="B150:C150"/>
    <mergeCell ref="D150:T150"/>
    <mergeCell ref="V150:X150"/>
    <mergeCell ref="B147:C147"/>
    <mergeCell ref="D147:T147"/>
    <mergeCell ref="V147:X147"/>
    <mergeCell ref="B148:C148"/>
    <mergeCell ref="D148:T148"/>
    <mergeCell ref="V148:X148"/>
    <mergeCell ref="B145:C145"/>
    <mergeCell ref="D145:T145"/>
    <mergeCell ref="V145:X145"/>
    <mergeCell ref="B146:C146"/>
    <mergeCell ref="D146:T146"/>
    <mergeCell ref="V146:X146"/>
    <mergeCell ref="B143:C143"/>
    <mergeCell ref="D143:T143"/>
    <mergeCell ref="V143:X143"/>
    <mergeCell ref="B144:C144"/>
    <mergeCell ref="D144:T144"/>
    <mergeCell ref="V144:X144"/>
    <mergeCell ref="B141:C141"/>
    <mergeCell ref="D141:T141"/>
    <mergeCell ref="V141:X141"/>
    <mergeCell ref="B142:C142"/>
    <mergeCell ref="D142:T142"/>
    <mergeCell ref="V142:X142"/>
    <mergeCell ref="B139:C139"/>
    <mergeCell ref="D139:T139"/>
    <mergeCell ref="V139:X139"/>
    <mergeCell ref="B140:C140"/>
    <mergeCell ref="D140:T140"/>
    <mergeCell ref="V140:X140"/>
    <mergeCell ref="B137:C137"/>
    <mergeCell ref="D137:T137"/>
    <mergeCell ref="V137:X137"/>
    <mergeCell ref="B138:C138"/>
    <mergeCell ref="D138:T138"/>
    <mergeCell ref="V138:X138"/>
    <mergeCell ref="B135:C135"/>
    <mergeCell ref="D135:T135"/>
    <mergeCell ref="V135:X135"/>
    <mergeCell ref="B136:C136"/>
    <mergeCell ref="D136:T136"/>
    <mergeCell ref="V136:X136"/>
    <mergeCell ref="B133:C133"/>
    <mergeCell ref="D133:T133"/>
    <mergeCell ref="V133:X133"/>
    <mergeCell ref="B134:C134"/>
    <mergeCell ref="D134:T134"/>
    <mergeCell ref="V134:X134"/>
    <mergeCell ref="B131:C131"/>
    <mergeCell ref="D131:T131"/>
    <mergeCell ref="V131:X131"/>
    <mergeCell ref="B132:C132"/>
    <mergeCell ref="D132:T132"/>
    <mergeCell ref="V132:X132"/>
    <mergeCell ref="B129:C129"/>
    <mergeCell ref="D129:T129"/>
    <mergeCell ref="V129:X129"/>
    <mergeCell ref="B130:C130"/>
    <mergeCell ref="D130:T130"/>
    <mergeCell ref="V130:X130"/>
    <mergeCell ref="B127:C127"/>
    <mergeCell ref="D127:T127"/>
    <mergeCell ref="V127:X127"/>
    <mergeCell ref="B128:C128"/>
    <mergeCell ref="D128:T128"/>
    <mergeCell ref="V128:X128"/>
    <mergeCell ref="B125:C125"/>
    <mergeCell ref="D125:T125"/>
    <mergeCell ref="V125:X125"/>
    <mergeCell ref="B126:C126"/>
    <mergeCell ref="D126:T126"/>
    <mergeCell ref="V126:X126"/>
    <mergeCell ref="B123:C123"/>
    <mergeCell ref="D123:T123"/>
    <mergeCell ref="V123:X123"/>
    <mergeCell ref="B124:C124"/>
    <mergeCell ref="D124:T124"/>
    <mergeCell ref="V124:X124"/>
    <mergeCell ref="B121:C121"/>
    <mergeCell ref="D121:T121"/>
    <mergeCell ref="V121:X121"/>
    <mergeCell ref="B122:C122"/>
    <mergeCell ref="D122:T122"/>
    <mergeCell ref="V122:X122"/>
    <mergeCell ref="B119:C119"/>
    <mergeCell ref="D119:T119"/>
    <mergeCell ref="V119:X119"/>
    <mergeCell ref="B120:C120"/>
    <mergeCell ref="D120:T120"/>
    <mergeCell ref="V120:X120"/>
    <mergeCell ref="B117:C117"/>
    <mergeCell ref="D117:T117"/>
    <mergeCell ref="V117:X117"/>
    <mergeCell ref="B118:C118"/>
    <mergeCell ref="D118:T118"/>
    <mergeCell ref="V118:X118"/>
    <mergeCell ref="B115:C115"/>
    <mergeCell ref="D115:T115"/>
    <mergeCell ref="V115:X115"/>
    <mergeCell ref="B116:C116"/>
    <mergeCell ref="D116:T116"/>
    <mergeCell ref="V116:X116"/>
    <mergeCell ref="B113:C113"/>
    <mergeCell ref="D113:T113"/>
    <mergeCell ref="V113:X113"/>
    <mergeCell ref="B114:C114"/>
    <mergeCell ref="D114:T114"/>
    <mergeCell ref="V114:X114"/>
    <mergeCell ref="B111:C111"/>
    <mergeCell ref="D111:T111"/>
    <mergeCell ref="V111:X111"/>
    <mergeCell ref="B112:C112"/>
    <mergeCell ref="D112:T112"/>
    <mergeCell ref="V112:X112"/>
    <mergeCell ref="B109:C109"/>
    <mergeCell ref="D109:T109"/>
    <mergeCell ref="V109:X109"/>
    <mergeCell ref="B110:C110"/>
    <mergeCell ref="D110:T110"/>
    <mergeCell ref="V110:X110"/>
    <mergeCell ref="B107:C107"/>
    <mergeCell ref="D107:T107"/>
    <mergeCell ref="V107:X107"/>
    <mergeCell ref="B108:C108"/>
    <mergeCell ref="D108:T108"/>
    <mergeCell ref="V108:X108"/>
    <mergeCell ref="B105:C105"/>
    <mergeCell ref="D105:T105"/>
    <mergeCell ref="V105:X105"/>
    <mergeCell ref="B106:C106"/>
    <mergeCell ref="D106:T106"/>
    <mergeCell ref="V106:X106"/>
    <mergeCell ref="B103:C103"/>
    <mergeCell ref="D103:T103"/>
    <mergeCell ref="V103:X103"/>
    <mergeCell ref="B104:C104"/>
    <mergeCell ref="D104:T104"/>
    <mergeCell ref="V104:X104"/>
    <mergeCell ref="B101:C101"/>
    <mergeCell ref="D101:T101"/>
    <mergeCell ref="V101:X101"/>
    <mergeCell ref="B102:C102"/>
    <mergeCell ref="D102:T102"/>
    <mergeCell ref="V102:X102"/>
    <mergeCell ref="B99:C99"/>
    <mergeCell ref="D99:T99"/>
    <mergeCell ref="V99:X99"/>
    <mergeCell ref="B100:C100"/>
    <mergeCell ref="D100:T100"/>
    <mergeCell ref="V100:X100"/>
    <mergeCell ref="B97:C97"/>
    <mergeCell ref="D97:T97"/>
    <mergeCell ref="V97:X97"/>
    <mergeCell ref="B98:C98"/>
    <mergeCell ref="D98:T98"/>
    <mergeCell ref="V98:X98"/>
    <mergeCell ref="B95:C95"/>
    <mergeCell ref="D95:T95"/>
    <mergeCell ref="V95:X95"/>
    <mergeCell ref="B96:C96"/>
    <mergeCell ref="D96:T96"/>
    <mergeCell ref="V96:X96"/>
    <mergeCell ref="B93:C93"/>
    <mergeCell ref="D93:T93"/>
    <mergeCell ref="V93:X93"/>
    <mergeCell ref="B94:C94"/>
    <mergeCell ref="D94:T94"/>
    <mergeCell ref="V94:X94"/>
    <mergeCell ref="B91:C91"/>
    <mergeCell ref="D91:T91"/>
    <mergeCell ref="V91:X91"/>
    <mergeCell ref="B92:C92"/>
    <mergeCell ref="D92:T92"/>
    <mergeCell ref="V92:X92"/>
    <mergeCell ref="B89:C89"/>
    <mergeCell ref="D89:T89"/>
    <mergeCell ref="V89:X89"/>
    <mergeCell ref="B90:C90"/>
    <mergeCell ref="D90:T90"/>
    <mergeCell ref="V90:X90"/>
    <mergeCell ref="B87:C87"/>
    <mergeCell ref="D87:T87"/>
    <mergeCell ref="V87:X87"/>
    <mergeCell ref="B88:C88"/>
    <mergeCell ref="D88:T88"/>
    <mergeCell ref="V88:X88"/>
    <mergeCell ref="B85:C85"/>
    <mergeCell ref="D85:T85"/>
    <mergeCell ref="V85:X85"/>
    <mergeCell ref="B86:C86"/>
    <mergeCell ref="D86:T86"/>
    <mergeCell ref="V86:X86"/>
    <mergeCell ref="B83:C83"/>
    <mergeCell ref="D83:T83"/>
    <mergeCell ref="V83:X83"/>
    <mergeCell ref="B84:C84"/>
    <mergeCell ref="D84:T84"/>
    <mergeCell ref="V84:X84"/>
    <mergeCell ref="B81:C81"/>
    <mergeCell ref="D81:T81"/>
    <mergeCell ref="V81:X81"/>
    <mergeCell ref="B82:C82"/>
    <mergeCell ref="D82:T82"/>
    <mergeCell ref="V82:X82"/>
    <mergeCell ref="B79:C79"/>
    <mergeCell ref="D79:T79"/>
    <mergeCell ref="V79:X79"/>
    <mergeCell ref="B80:C80"/>
    <mergeCell ref="D80:T80"/>
    <mergeCell ref="V80:X80"/>
    <mergeCell ref="B77:C77"/>
    <mergeCell ref="D77:T77"/>
    <mergeCell ref="V77:X77"/>
    <mergeCell ref="B78:C78"/>
    <mergeCell ref="D78:T78"/>
    <mergeCell ref="V78:X78"/>
    <mergeCell ref="B75:C75"/>
    <mergeCell ref="D75:T75"/>
    <mergeCell ref="V75:X75"/>
    <mergeCell ref="B76:C76"/>
    <mergeCell ref="D76:T76"/>
    <mergeCell ref="V76:X76"/>
    <mergeCell ref="B73:C73"/>
    <mergeCell ref="D73:T73"/>
    <mergeCell ref="V73:X73"/>
    <mergeCell ref="B74:C74"/>
    <mergeCell ref="D74:T74"/>
    <mergeCell ref="V74:X74"/>
    <mergeCell ref="B71:C71"/>
    <mergeCell ref="D71:T71"/>
    <mergeCell ref="V71:X71"/>
    <mergeCell ref="B72:C72"/>
    <mergeCell ref="D72:T72"/>
    <mergeCell ref="V72:X72"/>
    <mergeCell ref="B69:C69"/>
    <mergeCell ref="D69:T69"/>
    <mergeCell ref="V69:X69"/>
    <mergeCell ref="B70:C70"/>
    <mergeCell ref="D70:T70"/>
    <mergeCell ref="V70:X70"/>
    <mergeCell ref="B67:C67"/>
    <mergeCell ref="D67:T67"/>
    <mergeCell ref="V67:X67"/>
    <mergeCell ref="B68:C68"/>
    <mergeCell ref="D68:T68"/>
    <mergeCell ref="V68:X68"/>
    <mergeCell ref="B65:C65"/>
    <mergeCell ref="D65:T65"/>
    <mergeCell ref="V65:X65"/>
    <mergeCell ref="B66:C66"/>
    <mergeCell ref="D66:T66"/>
    <mergeCell ref="V66:X66"/>
    <mergeCell ref="B63:C63"/>
    <mergeCell ref="D63:T63"/>
    <mergeCell ref="V63:X63"/>
    <mergeCell ref="B64:C64"/>
    <mergeCell ref="D64:T64"/>
    <mergeCell ref="V64:X64"/>
    <mergeCell ref="B61:C61"/>
    <mergeCell ref="D61:T61"/>
    <mergeCell ref="V61:X61"/>
    <mergeCell ref="B62:C62"/>
    <mergeCell ref="D62:T62"/>
    <mergeCell ref="V62:X62"/>
    <mergeCell ref="B59:C59"/>
    <mergeCell ref="D59:T59"/>
    <mergeCell ref="V59:X59"/>
    <mergeCell ref="B60:C60"/>
    <mergeCell ref="D60:T60"/>
    <mergeCell ref="V60:X60"/>
    <mergeCell ref="B57:C57"/>
    <mergeCell ref="D57:T57"/>
    <mergeCell ref="V57:X57"/>
    <mergeCell ref="B58:C58"/>
    <mergeCell ref="D58:T58"/>
    <mergeCell ref="V58:X58"/>
    <mergeCell ref="B55:C55"/>
    <mergeCell ref="D55:T55"/>
    <mergeCell ref="V55:X55"/>
    <mergeCell ref="B56:C56"/>
    <mergeCell ref="D56:T56"/>
    <mergeCell ref="V56:X56"/>
    <mergeCell ref="B53:C53"/>
    <mergeCell ref="D53:T53"/>
    <mergeCell ref="V53:X53"/>
    <mergeCell ref="B54:C54"/>
    <mergeCell ref="D54:T54"/>
    <mergeCell ref="V54:X54"/>
    <mergeCell ref="B51:C51"/>
    <mergeCell ref="D51:T51"/>
    <mergeCell ref="V51:X51"/>
    <mergeCell ref="B52:C52"/>
    <mergeCell ref="D52:T52"/>
    <mergeCell ref="V52:X52"/>
    <mergeCell ref="B49:C49"/>
    <mergeCell ref="D49:T49"/>
    <mergeCell ref="V49:X49"/>
    <mergeCell ref="B50:C50"/>
    <mergeCell ref="D50:T50"/>
    <mergeCell ref="V50:X50"/>
    <mergeCell ref="B46:C46"/>
    <mergeCell ref="D46:X46"/>
    <mergeCell ref="B47:C47"/>
    <mergeCell ref="D47:T47"/>
    <mergeCell ref="V47:X47"/>
    <mergeCell ref="B48:C48"/>
    <mergeCell ref="D48:T48"/>
    <mergeCell ref="V48:X48"/>
    <mergeCell ref="B44:C44"/>
    <mergeCell ref="D44:T44"/>
    <mergeCell ref="V44:X44"/>
    <mergeCell ref="B45:C45"/>
    <mergeCell ref="D45:T45"/>
    <mergeCell ref="V45:X45"/>
    <mergeCell ref="B42:C42"/>
    <mergeCell ref="D42:T42"/>
    <mergeCell ref="V42:X42"/>
    <mergeCell ref="B43:C43"/>
    <mergeCell ref="D43:T43"/>
    <mergeCell ref="V43:X43"/>
    <mergeCell ref="B40:C40"/>
    <mergeCell ref="D40:T40"/>
    <mergeCell ref="V40:X40"/>
    <mergeCell ref="B41:C41"/>
    <mergeCell ref="D41:T41"/>
    <mergeCell ref="V41:X41"/>
    <mergeCell ref="B38:C38"/>
    <mergeCell ref="D38:T38"/>
    <mergeCell ref="V38:X38"/>
    <mergeCell ref="B39:C39"/>
    <mergeCell ref="D39:T39"/>
    <mergeCell ref="V39:X39"/>
    <mergeCell ref="B36:C36"/>
    <mergeCell ref="D36:T36"/>
    <mergeCell ref="V36:X36"/>
    <mergeCell ref="B37:C37"/>
    <mergeCell ref="D37:T37"/>
    <mergeCell ref="V37:X37"/>
    <mergeCell ref="B34:C34"/>
    <mergeCell ref="D34:T34"/>
    <mergeCell ref="V34:X34"/>
    <mergeCell ref="B35:C35"/>
    <mergeCell ref="D35:T35"/>
    <mergeCell ref="V35:X35"/>
    <mergeCell ref="B32:C32"/>
    <mergeCell ref="D32:T32"/>
    <mergeCell ref="V32:X32"/>
    <mergeCell ref="B33:C33"/>
    <mergeCell ref="D33:T33"/>
    <mergeCell ref="V33:X33"/>
    <mergeCell ref="B30:C30"/>
    <mergeCell ref="D30:T30"/>
    <mergeCell ref="V30:X30"/>
    <mergeCell ref="B31:C31"/>
    <mergeCell ref="D31:T31"/>
    <mergeCell ref="V31:X31"/>
    <mergeCell ref="B28:C28"/>
    <mergeCell ref="D28:T28"/>
    <mergeCell ref="V28:X28"/>
    <mergeCell ref="B29:C29"/>
    <mergeCell ref="D29:T29"/>
    <mergeCell ref="V29:X29"/>
    <mergeCell ref="B26:C26"/>
    <mergeCell ref="D26:T26"/>
    <mergeCell ref="V26:X26"/>
    <mergeCell ref="B27:C27"/>
    <mergeCell ref="D27:T27"/>
    <mergeCell ref="V27:X27"/>
    <mergeCell ref="B24:C24"/>
    <mergeCell ref="D24:T24"/>
    <mergeCell ref="V24:X24"/>
    <mergeCell ref="B25:C25"/>
    <mergeCell ref="D25:T25"/>
    <mergeCell ref="V25:X25"/>
    <mergeCell ref="B22:C22"/>
    <mergeCell ref="D22:T22"/>
    <mergeCell ref="V22:X22"/>
    <mergeCell ref="B23:C23"/>
    <mergeCell ref="D23:T23"/>
    <mergeCell ref="V23:X23"/>
    <mergeCell ref="B20:C20"/>
    <mergeCell ref="D20:T20"/>
    <mergeCell ref="V20:X20"/>
    <mergeCell ref="B21:C21"/>
    <mergeCell ref="D21:T21"/>
    <mergeCell ref="V21:X21"/>
    <mergeCell ref="B18:C18"/>
    <mergeCell ref="D18:T18"/>
    <mergeCell ref="V18:X18"/>
    <mergeCell ref="B19:C19"/>
    <mergeCell ref="D19:T19"/>
    <mergeCell ref="V19:X19"/>
    <mergeCell ref="B16:C16"/>
    <mergeCell ref="D16:T16"/>
    <mergeCell ref="V16:X16"/>
    <mergeCell ref="B17:C17"/>
    <mergeCell ref="D17:T17"/>
    <mergeCell ref="V17:X17"/>
    <mergeCell ref="B10:F10"/>
    <mergeCell ref="G10:Y10"/>
    <mergeCell ref="B12:F12"/>
    <mergeCell ref="G12:Y12"/>
    <mergeCell ref="V13:W13"/>
    <mergeCell ref="B15:C15"/>
    <mergeCell ref="D15:T15"/>
    <mergeCell ref="V15:X15"/>
    <mergeCell ref="B3:Y3"/>
    <mergeCell ref="B5:F5"/>
    <mergeCell ref="G5:Y5"/>
    <mergeCell ref="G6:Y6"/>
    <mergeCell ref="B8:F8"/>
    <mergeCell ref="G8:X8"/>
  </mergeCells>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00A2-2794-4811-BF61-66825BA7E525}">
  <dimension ref="A1:Q50"/>
  <sheetViews>
    <sheetView view="pageBreakPreview" zoomScale="85" zoomScaleNormal="85" zoomScaleSheetLayoutView="85" workbookViewId="0">
      <selection activeCell="D14" sqref="D14:P14"/>
    </sheetView>
  </sheetViews>
  <sheetFormatPr defaultColWidth="9" defaultRowHeight="14.4" x14ac:dyDescent="0.3"/>
  <cols>
    <col min="1" max="1" width="8.88671875" customWidth="1"/>
    <col min="2" max="3" width="9.109375" customWidth="1"/>
    <col min="4" max="4" width="13.44140625" customWidth="1"/>
    <col min="6" max="6" width="10.6640625" customWidth="1"/>
    <col min="7" max="10" width="10.5546875" customWidth="1"/>
    <col min="13" max="13" width="10.33203125" customWidth="1"/>
    <col min="14" max="14" width="10.5546875" customWidth="1"/>
    <col min="257" max="257" width="8.88671875" customWidth="1"/>
    <col min="258" max="259" width="9.109375" customWidth="1"/>
    <col min="260" max="260" width="13.44140625" customWidth="1"/>
    <col min="262" max="262" width="10.6640625" customWidth="1"/>
    <col min="263" max="266" width="10.5546875" customWidth="1"/>
    <col min="269" max="269" width="10.33203125" customWidth="1"/>
    <col min="270" max="270" width="10.5546875" customWidth="1"/>
    <col min="513" max="513" width="8.88671875" customWidth="1"/>
    <col min="514" max="515" width="9.109375" customWidth="1"/>
    <col min="516" max="516" width="13.44140625" customWidth="1"/>
    <col min="518" max="518" width="10.6640625" customWidth="1"/>
    <col min="519" max="522" width="10.5546875" customWidth="1"/>
    <col min="525" max="525" width="10.33203125" customWidth="1"/>
    <col min="526" max="526" width="10.5546875" customWidth="1"/>
    <col min="769" max="769" width="8.88671875" customWidth="1"/>
    <col min="770" max="771" width="9.109375" customWidth="1"/>
    <col min="772" max="772" width="13.44140625" customWidth="1"/>
    <col min="774" max="774" width="10.6640625" customWidth="1"/>
    <col min="775" max="778" width="10.5546875" customWidth="1"/>
    <col min="781" max="781" width="10.33203125" customWidth="1"/>
    <col min="782" max="782" width="10.5546875" customWidth="1"/>
    <col min="1025" max="1025" width="8.88671875" customWidth="1"/>
    <col min="1026" max="1027" width="9.109375" customWidth="1"/>
    <col min="1028" max="1028" width="13.44140625" customWidth="1"/>
    <col min="1030" max="1030" width="10.6640625" customWidth="1"/>
    <col min="1031" max="1034" width="10.5546875" customWidth="1"/>
    <col min="1037" max="1037" width="10.33203125" customWidth="1"/>
    <col min="1038" max="1038" width="10.5546875" customWidth="1"/>
    <col min="1281" max="1281" width="8.88671875" customWidth="1"/>
    <col min="1282" max="1283" width="9.109375" customWidth="1"/>
    <col min="1284" max="1284" width="13.44140625" customWidth="1"/>
    <col min="1286" max="1286" width="10.6640625" customWidth="1"/>
    <col min="1287" max="1290" width="10.5546875" customWidth="1"/>
    <col min="1293" max="1293" width="10.33203125" customWidth="1"/>
    <col min="1294" max="1294" width="10.5546875" customWidth="1"/>
    <col min="1537" max="1537" width="8.88671875" customWidth="1"/>
    <col min="1538" max="1539" width="9.109375" customWidth="1"/>
    <col min="1540" max="1540" width="13.44140625" customWidth="1"/>
    <col min="1542" max="1542" width="10.6640625" customWidth="1"/>
    <col min="1543" max="1546" width="10.5546875" customWidth="1"/>
    <col min="1549" max="1549" width="10.33203125" customWidth="1"/>
    <col min="1550" max="1550" width="10.5546875" customWidth="1"/>
    <col min="1793" max="1793" width="8.88671875" customWidth="1"/>
    <col min="1794" max="1795" width="9.109375" customWidth="1"/>
    <col min="1796" max="1796" width="13.44140625" customWidth="1"/>
    <col min="1798" max="1798" width="10.6640625" customWidth="1"/>
    <col min="1799" max="1802" width="10.5546875" customWidth="1"/>
    <col min="1805" max="1805" width="10.33203125" customWidth="1"/>
    <col min="1806" max="1806" width="10.5546875" customWidth="1"/>
    <col min="2049" max="2049" width="8.88671875" customWidth="1"/>
    <col min="2050" max="2051" width="9.109375" customWidth="1"/>
    <col min="2052" max="2052" width="13.44140625" customWidth="1"/>
    <col min="2054" max="2054" width="10.6640625" customWidth="1"/>
    <col min="2055" max="2058" width="10.5546875" customWidth="1"/>
    <col min="2061" max="2061" width="10.33203125" customWidth="1"/>
    <col min="2062" max="2062" width="10.5546875" customWidth="1"/>
    <col min="2305" max="2305" width="8.88671875" customWidth="1"/>
    <col min="2306" max="2307" width="9.109375" customWidth="1"/>
    <col min="2308" max="2308" width="13.44140625" customWidth="1"/>
    <col min="2310" max="2310" width="10.6640625" customWidth="1"/>
    <col min="2311" max="2314" width="10.5546875" customWidth="1"/>
    <col min="2317" max="2317" width="10.33203125" customWidth="1"/>
    <col min="2318" max="2318" width="10.5546875" customWidth="1"/>
    <col min="2561" max="2561" width="8.88671875" customWidth="1"/>
    <col min="2562" max="2563" width="9.109375" customWidth="1"/>
    <col min="2564" max="2564" width="13.44140625" customWidth="1"/>
    <col min="2566" max="2566" width="10.6640625" customWidth="1"/>
    <col min="2567" max="2570" width="10.5546875" customWidth="1"/>
    <col min="2573" max="2573" width="10.33203125" customWidth="1"/>
    <col min="2574" max="2574" width="10.5546875" customWidth="1"/>
    <col min="2817" max="2817" width="8.88671875" customWidth="1"/>
    <col min="2818" max="2819" width="9.109375" customWidth="1"/>
    <col min="2820" max="2820" width="13.44140625" customWidth="1"/>
    <col min="2822" max="2822" width="10.6640625" customWidth="1"/>
    <col min="2823" max="2826" width="10.5546875" customWidth="1"/>
    <col min="2829" max="2829" width="10.33203125" customWidth="1"/>
    <col min="2830" max="2830" width="10.5546875" customWidth="1"/>
    <col min="3073" max="3073" width="8.88671875" customWidth="1"/>
    <col min="3074" max="3075" width="9.109375" customWidth="1"/>
    <col min="3076" max="3076" width="13.44140625" customWidth="1"/>
    <col min="3078" max="3078" width="10.6640625" customWidth="1"/>
    <col min="3079" max="3082" width="10.5546875" customWidth="1"/>
    <col min="3085" max="3085" width="10.33203125" customWidth="1"/>
    <col min="3086" max="3086" width="10.5546875" customWidth="1"/>
    <col min="3329" max="3329" width="8.88671875" customWidth="1"/>
    <col min="3330" max="3331" width="9.109375" customWidth="1"/>
    <col min="3332" max="3332" width="13.44140625" customWidth="1"/>
    <col min="3334" max="3334" width="10.6640625" customWidth="1"/>
    <col min="3335" max="3338" width="10.5546875" customWidth="1"/>
    <col min="3341" max="3341" width="10.33203125" customWidth="1"/>
    <col min="3342" max="3342" width="10.5546875" customWidth="1"/>
    <col min="3585" max="3585" width="8.88671875" customWidth="1"/>
    <col min="3586" max="3587" width="9.109375" customWidth="1"/>
    <col min="3588" max="3588" width="13.44140625" customWidth="1"/>
    <col min="3590" max="3590" width="10.6640625" customWidth="1"/>
    <col min="3591" max="3594" width="10.5546875" customWidth="1"/>
    <col min="3597" max="3597" width="10.33203125" customWidth="1"/>
    <col min="3598" max="3598" width="10.5546875" customWidth="1"/>
    <col min="3841" max="3841" width="8.88671875" customWidth="1"/>
    <col min="3842" max="3843" width="9.109375" customWidth="1"/>
    <col min="3844" max="3844" width="13.44140625" customWidth="1"/>
    <col min="3846" max="3846" width="10.6640625" customWidth="1"/>
    <col min="3847" max="3850" width="10.5546875" customWidth="1"/>
    <col min="3853" max="3853" width="10.33203125" customWidth="1"/>
    <col min="3854" max="3854" width="10.5546875" customWidth="1"/>
    <col min="4097" max="4097" width="8.88671875" customWidth="1"/>
    <col min="4098" max="4099" width="9.109375" customWidth="1"/>
    <col min="4100" max="4100" width="13.44140625" customWidth="1"/>
    <col min="4102" max="4102" width="10.6640625" customWidth="1"/>
    <col min="4103" max="4106" width="10.5546875" customWidth="1"/>
    <col min="4109" max="4109" width="10.33203125" customWidth="1"/>
    <col min="4110" max="4110" width="10.5546875" customWidth="1"/>
    <col min="4353" max="4353" width="8.88671875" customWidth="1"/>
    <col min="4354" max="4355" width="9.109375" customWidth="1"/>
    <col min="4356" max="4356" width="13.44140625" customWidth="1"/>
    <col min="4358" max="4358" width="10.6640625" customWidth="1"/>
    <col min="4359" max="4362" width="10.5546875" customWidth="1"/>
    <col min="4365" max="4365" width="10.33203125" customWidth="1"/>
    <col min="4366" max="4366" width="10.5546875" customWidth="1"/>
    <col min="4609" max="4609" width="8.88671875" customWidth="1"/>
    <col min="4610" max="4611" width="9.109375" customWidth="1"/>
    <col min="4612" max="4612" width="13.44140625" customWidth="1"/>
    <col min="4614" max="4614" width="10.6640625" customWidth="1"/>
    <col min="4615" max="4618" width="10.5546875" customWidth="1"/>
    <col min="4621" max="4621" width="10.33203125" customWidth="1"/>
    <col min="4622" max="4622" width="10.5546875" customWidth="1"/>
    <col min="4865" max="4865" width="8.88671875" customWidth="1"/>
    <col min="4866" max="4867" width="9.109375" customWidth="1"/>
    <col min="4868" max="4868" width="13.44140625" customWidth="1"/>
    <col min="4870" max="4870" width="10.6640625" customWidth="1"/>
    <col min="4871" max="4874" width="10.5546875" customWidth="1"/>
    <col min="4877" max="4877" width="10.33203125" customWidth="1"/>
    <col min="4878" max="4878" width="10.5546875" customWidth="1"/>
    <col min="5121" max="5121" width="8.88671875" customWidth="1"/>
    <col min="5122" max="5123" width="9.109375" customWidth="1"/>
    <col min="5124" max="5124" width="13.44140625" customWidth="1"/>
    <col min="5126" max="5126" width="10.6640625" customWidth="1"/>
    <col min="5127" max="5130" width="10.5546875" customWidth="1"/>
    <col min="5133" max="5133" width="10.33203125" customWidth="1"/>
    <col min="5134" max="5134" width="10.5546875" customWidth="1"/>
    <col min="5377" max="5377" width="8.88671875" customWidth="1"/>
    <col min="5378" max="5379" width="9.109375" customWidth="1"/>
    <col min="5380" max="5380" width="13.44140625" customWidth="1"/>
    <col min="5382" max="5382" width="10.6640625" customWidth="1"/>
    <col min="5383" max="5386" width="10.5546875" customWidth="1"/>
    <col min="5389" max="5389" width="10.33203125" customWidth="1"/>
    <col min="5390" max="5390" width="10.5546875" customWidth="1"/>
    <col min="5633" max="5633" width="8.88671875" customWidth="1"/>
    <col min="5634" max="5635" width="9.109375" customWidth="1"/>
    <col min="5636" max="5636" width="13.44140625" customWidth="1"/>
    <col min="5638" max="5638" width="10.6640625" customWidth="1"/>
    <col min="5639" max="5642" width="10.5546875" customWidth="1"/>
    <col min="5645" max="5645" width="10.33203125" customWidth="1"/>
    <col min="5646" max="5646" width="10.5546875" customWidth="1"/>
    <col min="5889" max="5889" width="8.88671875" customWidth="1"/>
    <col min="5890" max="5891" width="9.109375" customWidth="1"/>
    <col min="5892" max="5892" width="13.44140625" customWidth="1"/>
    <col min="5894" max="5894" width="10.6640625" customWidth="1"/>
    <col min="5895" max="5898" width="10.5546875" customWidth="1"/>
    <col min="5901" max="5901" width="10.33203125" customWidth="1"/>
    <col min="5902" max="5902" width="10.5546875" customWidth="1"/>
    <col min="6145" max="6145" width="8.88671875" customWidth="1"/>
    <col min="6146" max="6147" width="9.109375" customWidth="1"/>
    <col min="6148" max="6148" width="13.44140625" customWidth="1"/>
    <col min="6150" max="6150" width="10.6640625" customWidth="1"/>
    <col min="6151" max="6154" width="10.5546875" customWidth="1"/>
    <col min="6157" max="6157" width="10.33203125" customWidth="1"/>
    <col min="6158" max="6158" width="10.5546875" customWidth="1"/>
    <col min="6401" max="6401" width="8.88671875" customWidth="1"/>
    <col min="6402" max="6403" width="9.109375" customWidth="1"/>
    <col min="6404" max="6404" width="13.44140625" customWidth="1"/>
    <col min="6406" max="6406" width="10.6640625" customWidth="1"/>
    <col min="6407" max="6410" width="10.5546875" customWidth="1"/>
    <col min="6413" max="6413" width="10.33203125" customWidth="1"/>
    <col min="6414" max="6414" width="10.5546875" customWidth="1"/>
    <col min="6657" max="6657" width="8.88671875" customWidth="1"/>
    <col min="6658" max="6659" width="9.109375" customWidth="1"/>
    <col min="6660" max="6660" width="13.44140625" customWidth="1"/>
    <col min="6662" max="6662" width="10.6640625" customWidth="1"/>
    <col min="6663" max="6666" width="10.5546875" customWidth="1"/>
    <col min="6669" max="6669" width="10.33203125" customWidth="1"/>
    <col min="6670" max="6670" width="10.5546875" customWidth="1"/>
    <col min="6913" max="6913" width="8.88671875" customWidth="1"/>
    <col min="6914" max="6915" width="9.109375" customWidth="1"/>
    <col min="6916" max="6916" width="13.44140625" customWidth="1"/>
    <col min="6918" max="6918" width="10.6640625" customWidth="1"/>
    <col min="6919" max="6922" width="10.5546875" customWidth="1"/>
    <col min="6925" max="6925" width="10.33203125" customWidth="1"/>
    <col min="6926" max="6926" width="10.5546875" customWidth="1"/>
    <col min="7169" max="7169" width="8.88671875" customWidth="1"/>
    <col min="7170" max="7171" width="9.109375" customWidth="1"/>
    <col min="7172" max="7172" width="13.44140625" customWidth="1"/>
    <col min="7174" max="7174" width="10.6640625" customWidth="1"/>
    <col min="7175" max="7178" width="10.5546875" customWidth="1"/>
    <col min="7181" max="7181" width="10.33203125" customWidth="1"/>
    <col min="7182" max="7182" width="10.5546875" customWidth="1"/>
    <col min="7425" max="7425" width="8.88671875" customWidth="1"/>
    <col min="7426" max="7427" width="9.109375" customWidth="1"/>
    <col min="7428" max="7428" width="13.44140625" customWidth="1"/>
    <col min="7430" max="7430" width="10.6640625" customWidth="1"/>
    <col min="7431" max="7434" width="10.5546875" customWidth="1"/>
    <col min="7437" max="7437" width="10.33203125" customWidth="1"/>
    <col min="7438" max="7438" width="10.5546875" customWidth="1"/>
    <col min="7681" max="7681" width="8.88671875" customWidth="1"/>
    <col min="7682" max="7683" width="9.109375" customWidth="1"/>
    <col min="7684" max="7684" width="13.44140625" customWidth="1"/>
    <col min="7686" max="7686" width="10.6640625" customWidth="1"/>
    <col min="7687" max="7690" width="10.5546875" customWidth="1"/>
    <col min="7693" max="7693" width="10.33203125" customWidth="1"/>
    <col min="7694" max="7694" width="10.5546875" customWidth="1"/>
    <col min="7937" max="7937" width="8.88671875" customWidth="1"/>
    <col min="7938" max="7939" width="9.109375" customWidth="1"/>
    <col min="7940" max="7940" width="13.44140625" customWidth="1"/>
    <col min="7942" max="7942" width="10.6640625" customWidth="1"/>
    <col min="7943" max="7946" width="10.5546875" customWidth="1"/>
    <col min="7949" max="7949" width="10.33203125" customWidth="1"/>
    <col min="7950" max="7950" width="10.5546875" customWidth="1"/>
    <col min="8193" max="8193" width="8.88671875" customWidth="1"/>
    <col min="8194" max="8195" width="9.109375" customWidth="1"/>
    <col min="8196" max="8196" width="13.44140625" customWidth="1"/>
    <col min="8198" max="8198" width="10.6640625" customWidth="1"/>
    <col min="8199" max="8202" width="10.5546875" customWidth="1"/>
    <col min="8205" max="8205" width="10.33203125" customWidth="1"/>
    <col min="8206" max="8206" width="10.5546875" customWidth="1"/>
    <col min="8449" max="8449" width="8.88671875" customWidth="1"/>
    <col min="8450" max="8451" width="9.109375" customWidth="1"/>
    <col min="8452" max="8452" width="13.44140625" customWidth="1"/>
    <col min="8454" max="8454" width="10.6640625" customWidth="1"/>
    <col min="8455" max="8458" width="10.5546875" customWidth="1"/>
    <col min="8461" max="8461" width="10.33203125" customWidth="1"/>
    <col min="8462" max="8462" width="10.5546875" customWidth="1"/>
    <col min="8705" max="8705" width="8.88671875" customWidth="1"/>
    <col min="8706" max="8707" width="9.109375" customWidth="1"/>
    <col min="8708" max="8708" width="13.44140625" customWidth="1"/>
    <col min="8710" max="8710" width="10.6640625" customWidth="1"/>
    <col min="8711" max="8714" width="10.5546875" customWidth="1"/>
    <col min="8717" max="8717" width="10.33203125" customWidth="1"/>
    <col min="8718" max="8718" width="10.5546875" customWidth="1"/>
    <col min="8961" max="8961" width="8.88671875" customWidth="1"/>
    <col min="8962" max="8963" width="9.109375" customWidth="1"/>
    <col min="8964" max="8964" width="13.44140625" customWidth="1"/>
    <col min="8966" max="8966" width="10.6640625" customWidth="1"/>
    <col min="8967" max="8970" width="10.5546875" customWidth="1"/>
    <col min="8973" max="8973" width="10.33203125" customWidth="1"/>
    <col min="8974" max="8974" width="10.5546875" customWidth="1"/>
    <col min="9217" max="9217" width="8.88671875" customWidth="1"/>
    <col min="9218" max="9219" width="9.109375" customWidth="1"/>
    <col min="9220" max="9220" width="13.44140625" customWidth="1"/>
    <col min="9222" max="9222" width="10.6640625" customWidth="1"/>
    <col min="9223" max="9226" width="10.5546875" customWidth="1"/>
    <col min="9229" max="9229" width="10.33203125" customWidth="1"/>
    <col min="9230" max="9230" width="10.5546875" customWidth="1"/>
    <col min="9473" max="9473" width="8.88671875" customWidth="1"/>
    <col min="9474" max="9475" width="9.109375" customWidth="1"/>
    <col min="9476" max="9476" width="13.44140625" customWidth="1"/>
    <col min="9478" max="9478" width="10.6640625" customWidth="1"/>
    <col min="9479" max="9482" width="10.5546875" customWidth="1"/>
    <col min="9485" max="9485" width="10.33203125" customWidth="1"/>
    <col min="9486" max="9486" width="10.5546875" customWidth="1"/>
    <col min="9729" max="9729" width="8.88671875" customWidth="1"/>
    <col min="9730" max="9731" width="9.109375" customWidth="1"/>
    <col min="9732" max="9732" width="13.44140625" customWidth="1"/>
    <col min="9734" max="9734" width="10.6640625" customWidth="1"/>
    <col min="9735" max="9738" width="10.5546875" customWidth="1"/>
    <col min="9741" max="9741" width="10.33203125" customWidth="1"/>
    <col min="9742" max="9742" width="10.5546875" customWidth="1"/>
    <col min="9985" max="9985" width="8.88671875" customWidth="1"/>
    <col min="9986" max="9987" width="9.109375" customWidth="1"/>
    <col min="9988" max="9988" width="13.44140625" customWidth="1"/>
    <col min="9990" max="9990" width="10.6640625" customWidth="1"/>
    <col min="9991" max="9994" width="10.5546875" customWidth="1"/>
    <col min="9997" max="9997" width="10.33203125" customWidth="1"/>
    <col min="9998" max="9998" width="10.5546875" customWidth="1"/>
    <col min="10241" max="10241" width="8.88671875" customWidth="1"/>
    <col min="10242" max="10243" width="9.109375" customWidth="1"/>
    <col min="10244" max="10244" width="13.44140625" customWidth="1"/>
    <col min="10246" max="10246" width="10.6640625" customWidth="1"/>
    <col min="10247" max="10250" width="10.5546875" customWidth="1"/>
    <col min="10253" max="10253" width="10.33203125" customWidth="1"/>
    <col min="10254" max="10254" width="10.5546875" customWidth="1"/>
    <col min="10497" max="10497" width="8.88671875" customWidth="1"/>
    <col min="10498" max="10499" width="9.109375" customWidth="1"/>
    <col min="10500" max="10500" width="13.44140625" customWidth="1"/>
    <col min="10502" max="10502" width="10.6640625" customWidth="1"/>
    <col min="10503" max="10506" width="10.5546875" customWidth="1"/>
    <col min="10509" max="10509" width="10.33203125" customWidth="1"/>
    <col min="10510" max="10510" width="10.5546875" customWidth="1"/>
    <col min="10753" max="10753" width="8.88671875" customWidth="1"/>
    <col min="10754" max="10755" width="9.109375" customWidth="1"/>
    <col min="10756" max="10756" width="13.44140625" customWidth="1"/>
    <col min="10758" max="10758" width="10.6640625" customWidth="1"/>
    <col min="10759" max="10762" width="10.5546875" customWidth="1"/>
    <col min="10765" max="10765" width="10.33203125" customWidth="1"/>
    <col min="10766" max="10766" width="10.5546875" customWidth="1"/>
    <col min="11009" max="11009" width="8.88671875" customWidth="1"/>
    <col min="11010" max="11011" width="9.109375" customWidth="1"/>
    <col min="11012" max="11012" width="13.44140625" customWidth="1"/>
    <col min="11014" max="11014" width="10.6640625" customWidth="1"/>
    <col min="11015" max="11018" width="10.5546875" customWidth="1"/>
    <col min="11021" max="11021" width="10.33203125" customWidth="1"/>
    <col min="11022" max="11022" width="10.5546875" customWidth="1"/>
    <col min="11265" max="11265" width="8.88671875" customWidth="1"/>
    <col min="11266" max="11267" width="9.109375" customWidth="1"/>
    <col min="11268" max="11268" width="13.44140625" customWidth="1"/>
    <col min="11270" max="11270" width="10.6640625" customWidth="1"/>
    <col min="11271" max="11274" width="10.5546875" customWidth="1"/>
    <col min="11277" max="11277" width="10.33203125" customWidth="1"/>
    <col min="11278" max="11278" width="10.5546875" customWidth="1"/>
    <col min="11521" max="11521" width="8.88671875" customWidth="1"/>
    <col min="11522" max="11523" width="9.109375" customWidth="1"/>
    <col min="11524" max="11524" width="13.44140625" customWidth="1"/>
    <col min="11526" max="11526" width="10.6640625" customWidth="1"/>
    <col min="11527" max="11530" width="10.5546875" customWidth="1"/>
    <col min="11533" max="11533" width="10.33203125" customWidth="1"/>
    <col min="11534" max="11534" width="10.5546875" customWidth="1"/>
    <col min="11777" max="11777" width="8.88671875" customWidth="1"/>
    <col min="11778" max="11779" width="9.109375" customWidth="1"/>
    <col min="11780" max="11780" width="13.44140625" customWidth="1"/>
    <col min="11782" max="11782" width="10.6640625" customWidth="1"/>
    <col min="11783" max="11786" width="10.5546875" customWidth="1"/>
    <col min="11789" max="11789" width="10.33203125" customWidth="1"/>
    <col min="11790" max="11790" width="10.5546875" customWidth="1"/>
    <col min="12033" max="12033" width="8.88671875" customWidth="1"/>
    <col min="12034" max="12035" width="9.109375" customWidth="1"/>
    <col min="12036" max="12036" width="13.44140625" customWidth="1"/>
    <col min="12038" max="12038" width="10.6640625" customWidth="1"/>
    <col min="12039" max="12042" width="10.5546875" customWidth="1"/>
    <col min="12045" max="12045" width="10.33203125" customWidth="1"/>
    <col min="12046" max="12046" width="10.5546875" customWidth="1"/>
    <col min="12289" max="12289" width="8.88671875" customWidth="1"/>
    <col min="12290" max="12291" width="9.109375" customWidth="1"/>
    <col min="12292" max="12292" width="13.44140625" customWidth="1"/>
    <col min="12294" max="12294" width="10.6640625" customWidth="1"/>
    <col min="12295" max="12298" width="10.5546875" customWidth="1"/>
    <col min="12301" max="12301" width="10.33203125" customWidth="1"/>
    <col min="12302" max="12302" width="10.5546875" customWidth="1"/>
    <col min="12545" max="12545" width="8.88671875" customWidth="1"/>
    <col min="12546" max="12547" width="9.109375" customWidth="1"/>
    <col min="12548" max="12548" width="13.44140625" customWidth="1"/>
    <col min="12550" max="12550" width="10.6640625" customWidth="1"/>
    <col min="12551" max="12554" width="10.5546875" customWidth="1"/>
    <col min="12557" max="12557" width="10.33203125" customWidth="1"/>
    <col min="12558" max="12558" width="10.5546875" customWidth="1"/>
    <col min="12801" max="12801" width="8.88671875" customWidth="1"/>
    <col min="12802" max="12803" width="9.109375" customWidth="1"/>
    <col min="12804" max="12804" width="13.44140625" customWidth="1"/>
    <col min="12806" max="12806" width="10.6640625" customWidth="1"/>
    <col min="12807" max="12810" width="10.5546875" customWidth="1"/>
    <col min="12813" max="12813" width="10.33203125" customWidth="1"/>
    <col min="12814" max="12814" width="10.5546875" customWidth="1"/>
    <col min="13057" max="13057" width="8.88671875" customWidth="1"/>
    <col min="13058" max="13059" width="9.109375" customWidth="1"/>
    <col min="13060" max="13060" width="13.44140625" customWidth="1"/>
    <col min="13062" max="13062" width="10.6640625" customWidth="1"/>
    <col min="13063" max="13066" width="10.5546875" customWidth="1"/>
    <col min="13069" max="13069" width="10.33203125" customWidth="1"/>
    <col min="13070" max="13070" width="10.5546875" customWidth="1"/>
    <col min="13313" max="13313" width="8.88671875" customWidth="1"/>
    <col min="13314" max="13315" width="9.109375" customWidth="1"/>
    <col min="13316" max="13316" width="13.44140625" customWidth="1"/>
    <col min="13318" max="13318" width="10.6640625" customWidth="1"/>
    <col min="13319" max="13322" width="10.5546875" customWidth="1"/>
    <col min="13325" max="13325" width="10.33203125" customWidth="1"/>
    <col min="13326" max="13326" width="10.5546875" customWidth="1"/>
    <col min="13569" max="13569" width="8.88671875" customWidth="1"/>
    <col min="13570" max="13571" width="9.109375" customWidth="1"/>
    <col min="13572" max="13572" width="13.44140625" customWidth="1"/>
    <col min="13574" max="13574" width="10.6640625" customWidth="1"/>
    <col min="13575" max="13578" width="10.5546875" customWidth="1"/>
    <col min="13581" max="13581" width="10.33203125" customWidth="1"/>
    <col min="13582" max="13582" width="10.5546875" customWidth="1"/>
    <col min="13825" max="13825" width="8.88671875" customWidth="1"/>
    <col min="13826" max="13827" width="9.109375" customWidth="1"/>
    <col min="13828" max="13828" width="13.44140625" customWidth="1"/>
    <col min="13830" max="13830" width="10.6640625" customWidth="1"/>
    <col min="13831" max="13834" width="10.5546875" customWidth="1"/>
    <col min="13837" max="13837" width="10.33203125" customWidth="1"/>
    <col min="13838" max="13838" width="10.5546875" customWidth="1"/>
    <col min="14081" max="14081" width="8.88671875" customWidth="1"/>
    <col min="14082" max="14083" width="9.109375" customWidth="1"/>
    <col min="14084" max="14084" width="13.44140625" customWidth="1"/>
    <col min="14086" max="14086" width="10.6640625" customWidth="1"/>
    <col min="14087" max="14090" width="10.5546875" customWidth="1"/>
    <col min="14093" max="14093" width="10.33203125" customWidth="1"/>
    <col min="14094" max="14094" width="10.5546875" customWidth="1"/>
    <col min="14337" max="14337" width="8.88671875" customWidth="1"/>
    <col min="14338" max="14339" width="9.109375" customWidth="1"/>
    <col min="14340" max="14340" width="13.44140625" customWidth="1"/>
    <col min="14342" max="14342" width="10.6640625" customWidth="1"/>
    <col min="14343" max="14346" width="10.5546875" customWidth="1"/>
    <col min="14349" max="14349" width="10.33203125" customWidth="1"/>
    <col min="14350" max="14350" width="10.5546875" customWidth="1"/>
    <col min="14593" max="14593" width="8.88671875" customWidth="1"/>
    <col min="14594" max="14595" width="9.109375" customWidth="1"/>
    <col min="14596" max="14596" width="13.44140625" customWidth="1"/>
    <col min="14598" max="14598" width="10.6640625" customWidth="1"/>
    <col min="14599" max="14602" width="10.5546875" customWidth="1"/>
    <col min="14605" max="14605" width="10.33203125" customWidth="1"/>
    <col min="14606" max="14606" width="10.5546875" customWidth="1"/>
    <col min="14849" max="14849" width="8.88671875" customWidth="1"/>
    <col min="14850" max="14851" width="9.109375" customWidth="1"/>
    <col min="14852" max="14852" width="13.44140625" customWidth="1"/>
    <col min="14854" max="14854" width="10.6640625" customWidth="1"/>
    <col min="14855" max="14858" width="10.5546875" customWidth="1"/>
    <col min="14861" max="14861" width="10.33203125" customWidth="1"/>
    <col min="14862" max="14862" width="10.5546875" customWidth="1"/>
    <col min="15105" max="15105" width="8.88671875" customWidth="1"/>
    <col min="15106" max="15107" width="9.109375" customWidth="1"/>
    <col min="15108" max="15108" width="13.44140625" customWidth="1"/>
    <col min="15110" max="15110" width="10.6640625" customWidth="1"/>
    <col min="15111" max="15114" width="10.5546875" customWidth="1"/>
    <col min="15117" max="15117" width="10.33203125" customWidth="1"/>
    <col min="15118" max="15118" width="10.5546875" customWidth="1"/>
    <col min="15361" max="15361" width="8.88671875" customWidth="1"/>
    <col min="15362" max="15363" width="9.109375" customWidth="1"/>
    <col min="15364" max="15364" width="13.44140625" customWidth="1"/>
    <col min="15366" max="15366" width="10.6640625" customWidth="1"/>
    <col min="15367" max="15370" width="10.5546875" customWidth="1"/>
    <col min="15373" max="15373" width="10.33203125" customWidth="1"/>
    <col min="15374" max="15374" width="10.5546875" customWidth="1"/>
    <col min="15617" max="15617" width="8.88671875" customWidth="1"/>
    <col min="15618" max="15619" width="9.109375" customWidth="1"/>
    <col min="15620" max="15620" width="13.44140625" customWidth="1"/>
    <col min="15622" max="15622" width="10.6640625" customWidth="1"/>
    <col min="15623" max="15626" width="10.5546875" customWidth="1"/>
    <col min="15629" max="15629" width="10.33203125" customWidth="1"/>
    <col min="15630" max="15630" width="10.5546875" customWidth="1"/>
    <col min="15873" max="15873" width="8.88671875" customWidth="1"/>
    <col min="15874" max="15875" width="9.109375" customWidth="1"/>
    <col min="15876" max="15876" width="13.44140625" customWidth="1"/>
    <col min="15878" max="15878" width="10.6640625" customWidth="1"/>
    <col min="15879" max="15882" width="10.5546875" customWidth="1"/>
    <col min="15885" max="15885" width="10.33203125" customWidth="1"/>
    <col min="15886" max="15886" width="10.5546875" customWidth="1"/>
    <col min="16129" max="16129" width="8.88671875" customWidth="1"/>
    <col min="16130" max="16131" width="9.109375" customWidth="1"/>
    <col min="16132" max="16132" width="13.44140625" customWidth="1"/>
    <col min="16134" max="16134" width="10.6640625" customWidth="1"/>
    <col min="16135" max="16138" width="10.5546875" customWidth="1"/>
    <col min="16141" max="16141" width="10.33203125" customWidth="1"/>
    <col min="16142" max="16142" width="10.5546875" customWidth="1"/>
  </cols>
  <sheetData>
    <row r="1" spans="1:17" x14ac:dyDescent="0.3">
      <c r="L1" s="1" t="s">
        <v>0</v>
      </c>
      <c r="M1" s="2"/>
    </row>
    <row r="2" spans="1:17" x14ac:dyDescent="0.3">
      <c r="L2" s="1" t="s">
        <v>32</v>
      </c>
      <c r="M2" s="2"/>
    </row>
    <row r="3" spans="1:17" x14ac:dyDescent="0.3">
      <c r="L3" s="1" t="s">
        <v>33</v>
      </c>
      <c r="M3" s="2"/>
    </row>
    <row r="4" spans="1:17" ht="15.6" x14ac:dyDescent="0.3">
      <c r="G4" s="155" t="s">
        <v>2</v>
      </c>
      <c r="H4" s="155"/>
      <c r="I4" s="155"/>
      <c r="J4" s="155"/>
      <c r="K4" s="4"/>
      <c r="L4" s="4"/>
      <c r="M4" s="4"/>
    </row>
    <row r="5" spans="1:17" ht="16.2" thickBot="1" x14ac:dyDescent="0.35">
      <c r="G5" s="156" t="s">
        <v>956</v>
      </c>
      <c r="H5" s="156"/>
      <c r="I5" s="156"/>
      <c r="J5" s="156"/>
      <c r="K5" s="4"/>
      <c r="L5" s="4"/>
      <c r="M5" s="4"/>
    </row>
    <row r="7" spans="1:17" ht="16.2" thickBot="1" x14ac:dyDescent="0.35">
      <c r="A7" s="152" t="s">
        <v>34</v>
      </c>
      <c r="B7" s="152"/>
      <c r="C7" s="224" t="s">
        <v>113</v>
      </c>
      <c r="D7" s="224"/>
      <c r="E7" s="5"/>
      <c r="F7" s="5"/>
      <c r="G7" s="5"/>
      <c r="H7" s="5"/>
      <c r="I7" s="5"/>
      <c r="J7" s="5"/>
      <c r="K7" s="5"/>
      <c r="L7" s="5"/>
      <c r="O7" s="158" t="s">
        <v>1</v>
      </c>
      <c r="P7" s="158"/>
      <c r="Q7" s="5"/>
    </row>
    <row r="8" spans="1:17" ht="15.6" x14ac:dyDescent="0.3">
      <c r="A8" s="5"/>
      <c r="B8" s="5"/>
      <c r="C8" s="5"/>
      <c r="D8" s="5"/>
      <c r="E8" s="5"/>
      <c r="F8" s="5"/>
      <c r="G8" s="5"/>
      <c r="H8" s="5"/>
      <c r="I8" s="5"/>
      <c r="J8" s="5"/>
      <c r="K8" s="5"/>
      <c r="L8" s="5"/>
      <c r="M8" s="5"/>
      <c r="N8" s="5"/>
      <c r="O8" s="5"/>
      <c r="P8" s="5"/>
      <c r="Q8" s="5"/>
    </row>
    <row r="9" spans="1:17" ht="15.6" x14ac:dyDescent="0.3">
      <c r="A9" s="152" t="s">
        <v>36</v>
      </c>
      <c r="B9" s="152"/>
      <c r="C9" s="153" t="s">
        <v>141</v>
      </c>
      <c r="D9" s="153"/>
      <c r="E9" s="153"/>
      <c r="F9" s="153"/>
      <c r="G9" s="152" t="s">
        <v>37</v>
      </c>
      <c r="H9" s="152"/>
      <c r="I9" s="145" t="s">
        <v>142</v>
      </c>
      <c r="J9" s="145"/>
      <c r="K9" s="145"/>
      <c r="L9" s="145"/>
      <c r="M9" s="154" t="s">
        <v>38</v>
      </c>
      <c r="N9" s="154"/>
      <c r="O9" s="145" t="s">
        <v>39</v>
      </c>
      <c r="P9" s="145"/>
      <c r="Q9" s="5"/>
    </row>
    <row r="10" spans="1:17" ht="15.6" x14ac:dyDescent="0.3">
      <c r="B10" s="1"/>
      <c r="C10" s="146" t="s">
        <v>3</v>
      </c>
      <c r="D10" s="146"/>
      <c r="E10" s="146"/>
      <c r="F10" s="146"/>
      <c r="H10" s="1"/>
      <c r="I10" s="146" t="s">
        <v>3</v>
      </c>
      <c r="J10" s="146"/>
      <c r="K10" s="146"/>
      <c r="L10" s="146"/>
      <c r="M10" s="5"/>
      <c r="N10" s="5"/>
      <c r="O10" s="5"/>
      <c r="P10" s="5"/>
      <c r="Q10" s="5"/>
    </row>
    <row r="11" spans="1:17" ht="15" customHeight="1" x14ac:dyDescent="0.3">
      <c r="A11" s="140" t="s">
        <v>4</v>
      </c>
      <c r="B11" s="140"/>
      <c r="C11" s="140"/>
      <c r="D11" s="209" t="s">
        <v>143</v>
      </c>
      <c r="E11" s="214"/>
      <c r="F11" s="214"/>
      <c r="G11" s="214"/>
      <c r="H11" s="214"/>
      <c r="I11" s="214"/>
      <c r="J11" s="214"/>
      <c r="K11" s="148" t="s">
        <v>5</v>
      </c>
      <c r="L11" s="149" t="s">
        <v>954</v>
      </c>
      <c r="M11" s="150"/>
      <c r="N11" s="150"/>
      <c r="O11" s="150"/>
      <c r="P11" s="150"/>
      <c r="Q11" s="7"/>
    </row>
    <row r="12" spans="1:17" ht="110.4" customHeight="1" x14ac:dyDescent="0.3">
      <c r="A12" s="140"/>
      <c r="B12" s="140"/>
      <c r="C12" s="140"/>
      <c r="D12" s="151" t="s">
        <v>60</v>
      </c>
      <c r="E12" s="151"/>
      <c r="F12" s="151"/>
      <c r="G12" s="151"/>
      <c r="H12" s="151"/>
      <c r="I12" s="151"/>
      <c r="J12" s="151"/>
      <c r="K12" s="148"/>
      <c r="L12" s="144" t="s">
        <v>61</v>
      </c>
      <c r="M12" s="144"/>
      <c r="N12" s="144"/>
      <c r="O12" s="144"/>
      <c r="P12" s="144"/>
      <c r="Q12" s="6"/>
    </row>
    <row r="13" spans="1:17" x14ac:dyDescent="0.3">
      <c r="A13" s="140" t="s">
        <v>7</v>
      </c>
      <c r="B13" s="140"/>
      <c r="C13" s="140"/>
      <c r="D13" s="141" t="s">
        <v>123</v>
      </c>
      <c r="E13" s="141"/>
      <c r="F13" s="141"/>
      <c r="G13" s="141"/>
      <c r="H13" s="141"/>
      <c r="I13" s="141"/>
      <c r="J13" s="141"/>
      <c r="K13" s="141"/>
      <c r="L13" s="141"/>
      <c r="M13" s="141"/>
      <c r="N13" s="141"/>
      <c r="O13" s="141"/>
      <c r="P13" s="141"/>
    </row>
    <row r="14" spans="1:17" ht="57.6" customHeight="1" x14ac:dyDescent="0.3">
      <c r="A14" s="140"/>
      <c r="B14" s="140"/>
      <c r="C14" s="140"/>
      <c r="D14" s="142" t="s">
        <v>62</v>
      </c>
      <c r="E14" s="142"/>
      <c r="F14" s="142"/>
      <c r="G14" s="142"/>
      <c r="H14" s="142"/>
      <c r="I14" s="142"/>
      <c r="J14" s="142"/>
      <c r="K14" s="142"/>
      <c r="L14" s="142"/>
      <c r="M14" s="142"/>
      <c r="N14" s="142"/>
      <c r="O14" s="142"/>
      <c r="P14" s="142"/>
    </row>
    <row r="15" spans="1:17" x14ac:dyDescent="0.3">
      <c r="A15" s="140" t="s">
        <v>8</v>
      </c>
      <c r="B15" s="140"/>
      <c r="C15" s="140"/>
      <c r="D15" s="141" t="s">
        <v>123</v>
      </c>
      <c r="E15" s="143"/>
      <c r="F15" s="143"/>
      <c r="G15" s="143"/>
      <c r="H15" s="143"/>
      <c r="I15" s="143"/>
      <c r="J15" s="143"/>
      <c r="K15" s="143"/>
      <c r="L15" s="143"/>
      <c r="M15" s="143"/>
      <c r="N15" s="143"/>
      <c r="O15" s="143"/>
      <c r="P15" s="143"/>
    </row>
    <row r="16" spans="1:17" ht="55.2" customHeight="1" x14ac:dyDescent="0.3">
      <c r="A16" s="140"/>
      <c r="B16" s="140"/>
      <c r="C16" s="140"/>
      <c r="D16" s="144" t="s">
        <v>63</v>
      </c>
      <c r="E16" s="144"/>
      <c r="F16" s="144"/>
      <c r="G16" s="144"/>
      <c r="H16" s="144"/>
      <c r="I16" s="144"/>
      <c r="J16" s="144"/>
      <c r="K16" s="144"/>
      <c r="L16" s="144"/>
      <c r="M16" s="144"/>
      <c r="N16" s="144"/>
      <c r="O16" s="144"/>
      <c r="P16" s="144"/>
    </row>
    <row r="17" spans="1:16" ht="30" customHeight="1" x14ac:dyDescent="0.3">
      <c r="A17" s="135" t="s">
        <v>9</v>
      </c>
      <c r="B17" s="135"/>
      <c r="C17" s="135"/>
      <c r="D17" s="136" t="s">
        <v>64</v>
      </c>
      <c r="E17" s="136"/>
      <c r="F17" s="136"/>
      <c r="G17" s="136"/>
      <c r="H17" s="137" t="s">
        <v>10</v>
      </c>
      <c r="I17" s="137"/>
      <c r="J17" s="137"/>
      <c r="K17" s="173" t="s">
        <v>943</v>
      </c>
      <c r="L17" s="173"/>
      <c r="M17" s="173"/>
      <c r="N17" s="173"/>
      <c r="O17" s="173"/>
      <c r="P17" s="173"/>
    </row>
    <row r="18" spans="1:16" ht="15.6" customHeight="1" x14ac:dyDescent="0.3">
      <c r="A18" s="135"/>
      <c r="B18" s="135"/>
      <c r="C18" s="135"/>
      <c r="D18" s="138" t="s">
        <v>11</v>
      </c>
      <c r="E18" s="138"/>
      <c r="F18" s="138"/>
      <c r="G18" s="138"/>
      <c r="H18" s="137"/>
      <c r="I18" s="137"/>
      <c r="J18" s="137"/>
      <c r="K18" s="139" t="s">
        <v>11</v>
      </c>
      <c r="L18" s="139"/>
      <c r="M18" s="139"/>
      <c r="N18" s="139"/>
      <c r="O18" s="139"/>
      <c r="P18" s="139"/>
    </row>
    <row r="19" spans="1:16" ht="28.2" customHeight="1" x14ac:dyDescent="0.3">
      <c r="A19" s="119" t="s">
        <v>40</v>
      </c>
      <c r="B19" s="120"/>
      <c r="C19" s="121" t="s">
        <v>957</v>
      </c>
      <c r="D19" s="121"/>
      <c r="E19" s="122" t="s">
        <v>41</v>
      </c>
      <c r="F19" s="122"/>
      <c r="G19" s="123" t="s">
        <v>958</v>
      </c>
      <c r="H19" s="123"/>
      <c r="I19" s="123"/>
      <c r="J19" s="122" t="s">
        <v>42</v>
      </c>
      <c r="K19" s="122"/>
      <c r="L19" s="122"/>
      <c r="M19" s="267" t="str">
        <f>LEFT(L11,SEARCH(" ",L11)-1)&amp;" "&amp;LEFT(MID(L11,SEARCH(" ",L11)+1,1))&amp;"."&amp;LEFT(MID(L11,SEARCH(" ",L11,SEARCH(" ",L11)+1)+1,1))&amp;"."</f>
        <v>Коваленко О.Ф.</v>
      </c>
      <c r="N19" s="267"/>
      <c r="O19" s="267"/>
      <c r="P19" s="267"/>
    </row>
    <row r="20" spans="1:16" ht="54.6" customHeight="1" x14ac:dyDescent="0.3">
      <c r="A20" s="9"/>
      <c r="B20" s="8"/>
      <c r="C20" s="125" t="s">
        <v>12</v>
      </c>
      <c r="D20" s="125"/>
      <c r="E20" s="8"/>
      <c r="F20" s="10"/>
      <c r="G20" s="126" t="s">
        <v>12</v>
      </c>
      <c r="H20" s="126"/>
      <c r="I20" s="126"/>
      <c r="J20" s="122"/>
      <c r="K20" s="122"/>
      <c r="L20" s="122"/>
      <c r="M20" s="127" t="s">
        <v>65</v>
      </c>
      <c r="N20" s="127"/>
      <c r="O20" s="127"/>
      <c r="P20" s="127"/>
    </row>
    <row r="21" spans="1:16" ht="31.2" customHeight="1" thickBot="1" x14ac:dyDescent="0.35">
      <c r="A21" s="128" t="s">
        <v>43</v>
      </c>
      <c r="B21" s="128"/>
      <c r="C21" s="128"/>
      <c r="D21" s="128"/>
      <c r="E21" s="128"/>
      <c r="F21" s="128"/>
      <c r="G21" s="129" t="s">
        <v>145</v>
      </c>
      <c r="H21" s="130"/>
      <c r="I21" s="130"/>
      <c r="J21" s="11"/>
      <c r="K21" s="12"/>
      <c r="L21" s="31">
        <f>M21+O38</f>
        <v>34.200000000000003</v>
      </c>
      <c r="M21" s="32">
        <v>15.2</v>
      </c>
      <c r="N21" s="13"/>
    </row>
    <row r="22" spans="1:16" ht="15.6" customHeight="1" x14ac:dyDescent="0.3">
      <c r="G22" s="131" t="s">
        <v>44</v>
      </c>
      <c r="H22" s="131"/>
      <c r="I22" s="131"/>
      <c r="J22" s="14"/>
      <c r="K22" s="2" t="s">
        <v>45</v>
      </c>
      <c r="M22" s="2"/>
      <c r="N22" s="2"/>
    </row>
    <row r="23" spans="1:16" ht="15.6" customHeight="1" x14ac:dyDescent="0.3">
      <c r="G23" s="14"/>
      <c r="H23" s="14"/>
      <c r="I23" s="14"/>
      <c r="J23" s="14"/>
      <c r="K23" s="2"/>
      <c r="M23" s="2"/>
      <c r="N23" s="2"/>
    </row>
    <row r="24" spans="1:16" ht="15" customHeight="1" x14ac:dyDescent="0.3">
      <c r="A24" s="132" t="s">
        <v>13</v>
      </c>
      <c r="B24" s="132"/>
      <c r="C24" s="132"/>
      <c r="D24" s="132"/>
      <c r="E24" s="134"/>
      <c r="F24" s="134"/>
      <c r="G24" s="134"/>
      <c r="H24" s="134"/>
      <c r="I24" s="134"/>
      <c r="J24" s="134"/>
      <c r="K24" s="134"/>
      <c r="L24" s="118" t="s">
        <v>66</v>
      </c>
      <c r="M24" s="118"/>
      <c r="N24" s="28"/>
      <c r="O24" s="29"/>
      <c r="P24" s="29"/>
    </row>
    <row r="25" spans="1:16" ht="15.6" customHeight="1" x14ac:dyDescent="0.3">
      <c r="A25" s="15"/>
      <c r="E25" s="112" t="s">
        <v>14</v>
      </c>
      <c r="F25" s="112"/>
      <c r="G25" s="112"/>
      <c r="H25" s="112"/>
      <c r="I25" s="112"/>
      <c r="J25" s="112"/>
      <c r="K25" s="112"/>
    </row>
    <row r="26" spans="1:16" ht="15.6" customHeight="1" x14ac:dyDescent="0.3">
      <c r="A26" s="113" t="s">
        <v>15</v>
      </c>
      <c r="B26" s="113"/>
      <c r="C26" s="113"/>
      <c r="D26" s="113"/>
      <c r="E26" s="170"/>
      <c r="F26" s="170"/>
      <c r="G26" s="170"/>
      <c r="H26" s="170"/>
      <c r="I26" s="170"/>
      <c r="J26" s="170"/>
      <c r="K26" s="170"/>
      <c r="L26" s="170"/>
      <c r="M26" s="170"/>
      <c r="N26" s="170"/>
      <c r="O26" s="170"/>
    </row>
    <row r="27" spans="1:16" ht="15.6" customHeight="1" x14ac:dyDescent="0.3">
      <c r="A27" s="16"/>
      <c r="B27" s="5"/>
      <c r="C27" s="5"/>
      <c r="D27" s="5"/>
      <c r="E27" s="5"/>
      <c r="F27" s="5"/>
      <c r="G27" s="5"/>
      <c r="H27" s="5"/>
      <c r="I27" s="5"/>
      <c r="J27" s="5"/>
      <c r="K27" s="5"/>
      <c r="L27" s="5"/>
      <c r="M27" s="5"/>
      <c r="N27" s="5"/>
    </row>
    <row r="28" spans="1:16" x14ac:dyDescent="0.3">
      <c r="N28" s="17" t="s">
        <v>46</v>
      </c>
      <c r="P28" s="17"/>
    </row>
    <row r="29" spans="1:16" ht="15.6" x14ac:dyDescent="0.3">
      <c r="H29" s="3"/>
      <c r="I29" s="3" t="s">
        <v>16</v>
      </c>
      <c r="J29" s="3"/>
    </row>
    <row r="30" spans="1:16" ht="111.6" customHeight="1" x14ac:dyDescent="0.3">
      <c r="B30" s="18" t="s">
        <v>47</v>
      </c>
      <c r="C30" s="115" t="s">
        <v>48</v>
      </c>
      <c r="D30" s="115"/>
      <c r="E30" s="115"/>
      <c r="F30" s="18" t="s">
        <v>49</v>
      </c>
      <c r="G30" s="18" t="s">
        <v>50</v>
      </c>
      <c r="H30" s="18" t="s">
        <v>51</v>
      </c>
      <c r="I30" s="18" t="s">
        <v>52</v>
      </c>
      <c r="J30" s="18" t="s">
        <v>17</v>
      </c>
      <c r="K30" s="18" t="s">
        <v>18</v>
      </c>
      <c r="L30" s="18" t="s">
        <v>19</v>
      </c>
      <c r="M30" s="18" t="s">
        <v>20</v>
      </c>
      <c r="N30" s="18" t="s">
        <v>21</v>
      </c>
      <c r="O30" s="18" t="s">
        <v>25</v>
      </c>
    </row>
    <row r="31" spans="1:16" x14ac:dyDescent="0.3">
      <c r="B31" s="19">
        <v>1</v>
      </c>
      <c r="C31" s="107">
        <v>2</v>
      </c>
      <c r="D31" s="107"/>
      <c r="E31" s="107"/>
      <c r="F31" s="19">
        <v>3</v>
      </c>
      <c r="G31" s="19">
        <v>4</v>
      </c>
      <c r="H31" s="19"/>
      <c r="I31" s="19">
        <v>5</v>
      </c>
      <c r="J31" s="19">
        <v>6</v>
      </c>
      <c r="K31" s="19">
        <v>7</v>
      </c>
      <c r="L31" s="19">
        <v>8</v>
      </c>
      <c r="M31" s="19">
        <v>9</v>
      </c>
      <c r="N31" s="19">
        <v>10</v>
      </c>
      <c r="O31" s="19">
        <v>11</v>
      </c>
    </row>
    <row r="32" spans="1:16" s="20" customFormat="1" ht="26.4" customHeight="1" x14ac:dyDescent="0.25">
      <c r="B32" s="22">
        <v>1</v>
      </c>
      <c r="C32" s="184" t="s">
        <v>959</v>
      </c>
      <c r="D32" s="184"/>
      <c r="E32" s="184"/>
      <c r="F32" s="59" t="s">
        <v>6</v>
      </c>
      <c r="G32" s="59" t="s">
        <v>6</v>
      </c>
      <c r="H32" s="59" t="s">
        <v>6</v>
      </c>
      <c r="I32" s="59" t="s">
        <v>22</v>
      </c>
      <c r="J32" s="59">
        <v>82</v>
      </c>
      <c r="K32" s="59"/>
      <c r="L32" s="59"/>
      <c r="M32" s="59"/>
      <c r="N32" s="59"/>
      <c r="O32" s="59">
        <v>19</v>
      </c>
    </row>
    <row r="33" spans="1:15" s="20" customFormat="1" ht="13.2" x14ac:dyDescent="0.25">
      <c r="B33" s="22"/>
      <c r="C33" s="117"/>
      <c r="D33" s="117"/>
      <c r="E33" s="117"/>
      <c r="F33" s="22"/>
      <c r="G33" s="22"/>
      <c r="H33" s="22"/>
      <c r="I33" s="21"/>
      <c r="J33" s="21"/>
      <c r="K33" s="23"/>
      <c r="L33" s="23"/>
      <c r="M33" s="23"/>
      <c r="N33" s="23"/>
      <c r="O33" s="21"/>
    </row>
    <row r="34" spans="1:15" s="20" customFormat="1" ht="13.2" x14ac:dyDescent="0.25">
      <c r="B34" s="23"/>
      <c r="C34" s="117"/>
      <c r="D34" s="117"/>
      <c r="E34" s="117"/>
      <c r="F34" s="22"/>
      <c r="G34" s="22"/>
      <c r="H34" s="22"/>
      <c r="I34" s="23"/>
      <c r="J34" s="21"/>
      <c r="K34" s="23"/>
      <c r="L34" s="23"/>
      <c r="M34" s="23"/>
      <c r="N34" s="23"/>
      <c r="O34" s="21"/>
    </row>
    <row r="35" spans="1:15" s="20" customFormat="1" ht="13.2" x14ac:dyDescent="0.25">
      <c r="B35" s="23"/>
      <c r="C35" s="117"/>
      <c r="D35" s="117"/>
      <c r="E35" s="117"/>
      <c r="F35" s="22"/>
      <c r="G35" s="22"/>
      <c r="H35" s="22"/>
      <c r="I35" s="23"/>
      <c r="J35" s="21"/>
      <c r="K35" s="23"/>
      <c r="L35" s="23"/>
      <c r="M35" s="23"/>
      <c r="N35" s="23"/>
      <c r="O35" s="21"/>
    </row>
    <row r="36" spans="1:15" s="20" customFormat="1" ht="13.2" x14ac:dyDescent="0.25">
      <c r="B36" s="23"/>
      <c r="C36" s="117"/>
      <c r="D36" s="117"/>
      <c r="E36" s="117"/>
      <c r="F36" s="22"/>
      <c r="G36" s="22"/>
      <c r="H36" s="22"/>
      <c r="I36" s="23"/>
      <c r="J36" s="21"/>
      <c r="K36" s="23"/>
      <c r="L36" s="23"/>
      <c r="M36" s="23"/>
      <c r="N36" s="23"/>
      <c r="O36" s="21"/>
    </row>
    <row r="37" spans="1:15" s="20" customFormat="1" ht="13.2" x14ac:dyDescent="0.25">
      <c r="B37" s="23"/>
      <c r="C37" s="117"/>
      <c r="D37" s="117"/>
      <c r="E37" s="117"/>
      <c r="F37" s="22"/>
      <c r="G37" s="22"/>
      <c r="H37" s="22"/>
      <c r="I37" s="23"/>
      <c r="J37" s="21"/>
      <c r="K37" s="23"/>
      <c r="L37" s="23"/>
      <c r="M37" s="23"/>
      <c r="N37" s="23"/>
      <c r="O37" s="21"/>
    </row>
    <row r="38" spans="1:15" s="20" customFormat="1" ht="13.2" x14ac:dyDescent="0.25">
      <c r="B38" s="111" t="s">
        <v>53</v>
      </c>
      <c r="C38" s="111"/>
      <c r="D38" s="111"/>
      <c r="E38" s="111"/>
      <c r="F38" s="22" t="s">
        <v>6</v>
      </c>
      <c r="G38" s="22" t="s">
        <v>6</v>
      </c>
      <c r="H38" s="22" t="s">
        <v>6</v>
      </c>
      <c r="I38" s="21" t="s">
        <v>22</v>
      </c>
      <c r="J38" s="21">
        <f>SUM(J32:J37)</f>
        <v>82</v>
      </c>
      <c r="K38" s="23"/>
      <c r="L38" s="23"/>
      <c r="M38" s="23"/>
      <c r="N38" s="23"/>
      <c r="O38" s="21">
        <f>SUM(O32:O37)</f>
        <v>19</v>
      </c>
    </row>
    <row r="40" spans="1:15" ht="79.2" customHeight="1" x14ac:dyDescent="0.3">
      <c r="A40" s="171" t="s">
        <v>955</v>
      </c>
      <c r="B40" s="109"/>
      <c r="C40" s="109"/>
      <c r="D40" s="109"/>
      <c r="E40" s="109"/>
      <c r="F40" s="109"/>
      <c r="I40" s="108" t="s">
        <v>55</v>
      </c>
      <c r="J40" s="108"/>
      <c r="K40" s="108"/>
      <c r="L40" s="108"/>
      <c r="M40" s="108"/>
      <c r="N40" s="108"/>
    </row>
    <row r="41" spans="1:15" ht="15.6" customHeight="1" x14ac:dyDescent="0.3">
      <c r="A41" s="6"/>
      <c r="B41" s="24"/>
      <c r="C41" s="24"/>
      <c r="D41" s="24"/>
      <c r="E41" s="24"/>
      <c r="F41" s="24"/>
      <c r="I41" s="6"/>
      <c r="J41" s="6"/>
      <c r="K41" s="6"/>
      <c r="L41" s="6"/>
      <c r="M41" s="6"/>
      <c r="N41" s="6"/>
    </row>
    <row r="42" spans="1:15" ht="15.6" x14ac:dyDescent="0.3">
      <c r="G42" s="3" t="s">
        <v>23</v>
      </c>
      <c r="H42" s="3"/>
      <c r="I42" s="3"/>
      <c r="J42" s="3"/>
    </row>
    <row r="43" spans="1:15" x14ac:dyDescent="0.3">
      <c r="B43" s="110" t="s">
        <v>24</v>
      </c>
      <c r="C43" s="25"/>
      <c r="D43" s="110" t="s">
        <v>25</v>
      </c>
      <c r="E43" s="110" t="s">
        <v>56</v>
      </c>
      <c r="F43" s="110"/>
      <c r="G43" s="110"/>
      <c r="H43" s="25"/>
      <c r="I43" s="25"/>
      <c r="J43" s="25"/>
      <c r="K43" s="110" t="s">
        <v>26</v>
      </c>
      <c r="L43" s="110"/>
      <c r="M43" s="110"/>
    </row>
    <row r="44" spans="1:15" x14ac:dyDescent="0.3">
      <c r="B44" s="110"/>
      <c r="C44" s="25"/>
      <c r="D44" s="110"/>
      <c r="E44" s="25" t="s">
        <v>27</v>
      </c>
      <c r="F44" s="25" t="s">
        <v>28</v>
      </c>
      <c r="G44" s="25" t="s">
        <v>29</v>
      </c>
      <c r="H44" s="25"/>
      <c r="I44" s="25"/>
      <c r="J44" s="25"/>
      <c r="K44" s="110"/>
      <c r="L44" s="110"/>
      <c r="M44" s="110"/>
    </row>
    <row r="45" spans="1:15" x14ac:dyDescent="0.3">
      <c r="B45" s="19">
        <v>1</v>
      </c>
      <c r="C45" s="19"/>
      <c r="D45" s="19">
        <v>2</v>
      </c>
      <c r="E45" s="19">
        <v>3</v>
      </c>
      <c r="F45" s="19">
        <v>4</v>
      </c>
      <c r="G45" s="19">
        <v>5</v>
      </c>
      <c r="H45" s="19"/>
      <c r="I45" s="19"/>
      <c r="J45" s="19"/>
      <c r="K45" s="107">
        <v>6</v>
      </c>
      <c r="L45" s="107"/>
      <c r="M45" s="107"/>
    </row>
    <row r="46" spans="1:15" x14ac:dyDescent="0.3">
      <c r="B46" s="26" t="s">
        <v>57</v>
      </c>
      <c r="C46" s="26"/>
      <c r="D46" s="26"/>
      <c r="E46" s="26"/>
      <c r="F46" s="26"/>
      <c r="G46" s="26"/>
      <c r="H46" s="26"/>
      <c r="I46" s="26"/>
      <c r="J46" s="26"/>
      <c r="K46" s="26"/>
      <c r="L46" s="26"/>
      <c r="M46" s="26"/>
    </row>
    <row r="47" spans="1:15" x14ac:dyDescent="0.3">
      <c r="B47" s="26" t="s">
        <v>30</v>
      </c>
      <c r="C47" s="26"/>
      <c r="D47" s="26"/>
      <c r="E47" s="26"/>
      <c r="F47" s="26"/>
      <c r="G47" s="26"/>
      <c r="H47" s="26"/>
      <c r="I47" s="26"/>
      <c r="J47" s="26"/>
      <c r="K47" s="26"/>
      <c r="L47" s="26"/>
      <c r="M47" s="26"/>
    </row>
    <row r="49" spans="2:10" x14ac:dyDescent="0.3">
      <c r="B49" s="27" t="s">
        <v>58</v>
      </c>
      <c r="C49" s="27"/>
      <c r="D49" s="2"/>
      <c r="E49" s="2"/>
      <c r="F49" s="2"/>
      <c r="G49" s="2"/>
      <c r="H49" s="2"/>
      <c r="I49" s="2"/>
      <c r="J49" s="2"/>
    </row>
    <row r="50" spans="2:10" x14ac:dyDescent="0.3">
      <c r="B50" s="1" t="s">
        <v>59</v>
      </c>
      <c r="C50" s="1"/>
      <c r="D50" s="2"/>
      <c r="E50" s="2"/>
      <c r="F50" s="2"/>
      <c r="G50" s="2"/>
      <c r="H50" s="2"/>
      <c r="I50" s="2"/>
      <c r="J50" s="2"/>
    </row>
  </sheetData>
  <mergeCells count="65">
    <mergeCell ref="G4:J4"/>
    <mergeCell ref="G5:J5"/>
    <mergeCell ref="A7:B7"/>
    <mergeCell ref="C7:D7"/>
    <mergeCell ref="O7:P7"/>
    <mergeCell ref="O9:P9"/>
    <mergeCell ref="C10:F10"/>
    <mergeCell ref="I10:L10"/>
    <mergeCell ref="A11:C12"/>
    <mergeCell ref="D11:J11"/>
    <mergeCell ref="K11:K12"/>
    <mergeCell ref="L11:P11"/>
    <mergeCell ref="D12:J12"/>
    <mergeCell ref="L12:P12"/>
    <mergeCell ref="A9:B9"/>
    <mergeCell ref="C9:F9"/>
    <mergeCell ref="G9:H9"/>
    <mergeCell ref="I9:L9"/>
    <mergeCell ref="M9:N9"/>
    <mergeCell ref="A13:C14"/>
    <mergeCell ref="D13:P13"/>
    <mergeCell ref="D14:P14"/>
    <mergeCell ref="A15:C16"/>
    <mergeCell ref="D15:P15"/>
    <mergeCell ref="D16:P16"/>
    <mergeCell ref="A17:C18"/>
    <mergeCell ref="D17:G17"/>
    <mergeCell ref="H17:J18"/>
    <mergeCell ref="K17:P17"/>
    <mergeCell ref="D18:G18"/>
    <mergeCell ref="K18:P18"/>
    <mergeCell ref="L24:M24"/>
    <mergeCell ref="A19:B19"/>
    <mergeCell ref="C19:D19"/>
    <mergeCell ref="E19:F19"/>
    <mergeCell ref="G19:I19"/>
    <mergeCell ref="J19:L20"/>
    <mergeCell ref="M19:P19"/>
    <mergeCell ref="C20:D20"/>
    <mergeCell ref="G20:I20"/>
    <mergeCell ref="M20:P20"/>
    <mergeCell ref="A21:F21"/>
    <mergeCell ref="G21:I21"/>
    <mergeCell ref="G22:I22"/>
    <mergeCell ref="A24:D24"/>
    <mergeCell ref="E24:K24"/>
    <mergeCell ref="B38:E38"/>
    <mergeCell ref="E25:K25"/>
    <mergeCell ref="A26:D26"/>
    <mergeCell ref="E26:O26"/>
    <mergeCell ref="C30:E30"/>
    <mergeCell ref="C31:E31"/>
    <mergeCell ref="C32:E32"/>
    <mergeCell ref="C33:E33"/>
    <mergeCell ref="C34:E34"/>
    <mergeCell ref="C35:E35"/>
    <mergeCell ref="C36:E36"/>
    <mergeCell ref="C37:E37"/>
    <mergeCell ref="K45:M45"/>
    <mergeCell ref="A40:F40"/>
    <mergeCell ref="I40:N40"/>
    <mergeCell ref="B43:B44"/>
    <mergeCell ref="D43:D44"/>
    <mergeCell ref="E43:G43"/>
    <mergeCell ref="K43:M44"/>
  </mergeCells>
  <pageMargins left="0.7" right="0.7" top="0.75" bottom="0.75" header="0.3" footer="0.3"/>
  <pageSetup paperSize="9" scale="72" orientation="landscape" r:id="rId1"/>
  <rowBreaks count="1" manualBreakCount="1">
    <brk id="27"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EC583-0C71-416E-99ED-A89DD0642056}">
  <sheetPr>
    <outlinePr summaryBelow="0" summaryRight="0"/>
    <pageSetUpPr autoPageBreaks="0" fitToPage="1"/>
  </sheetPr>
  <dimension ref="A1:AO394"/>
  <sheetViews>
    <sheetView view="pageBreakPreview" zoomScale="115" zoomScaleNormal="100" zoomScaleSheetLayoutView="115" zoomScalePageLayoutView="85" workbookViewId="0">
      <selection activeCell="D33" sqref="D33:T33"/>
    </sheetView>
  </sheetViews>
  <sheetFormatPr defaultColWidth="3.44140625" defaultRowHeight="10.199999999999999" outlineLevelRow="5" x14ac:dyDescent="0.2"/>
  <cols>
    <col min="1" max="2" width="3" style="67" customWidth="1"/>
    <col min="3" max="3" width="1" style="67" customWidth="1"/>
    <col min="4" max="4" width="2" style="67" customWidth="1"/>
    <col min="5" max="5" width="0.88671875" style="67" customWidth="1"/>
    <col min="6" max="17" width="3" style="67" customWidth="1"/>
    <col min="18" max="18" width="11" style="67" customWidth="1"/>
    <col min="19" max="19" width="13.33203125" style="67" customWidth="1"/>
    <col min="20" max="20" width="3.5546875" style="67" customWidth="1"/>
    <col min="21" max="21" width="8.6640625" style="67" customWidth="1"/>
    <col min="22" max="22" width="5.6640625" style="67" customWidth="1"/>
    <col min="23" max="23" width="8.109375" style="67" bestFit="1" customWidth="1"/>
    <col min="24" max="24" width="1.33203125" style="67" customWidth="1"/>
    <col min="25" max="25" width="0.109375" style="67" hidden="1" customWidth="1"/>
    <col min="26" max="28" width="3.44140625" style="68"/>
    <col min="29" max="29" width="4.44140625" style="68" customWidth="1"/>
    <col min="30" max="30" width="3.44140625" style="68"/>
    <col min="31" max="32" width="9.6640625" style="68" customWidth="1"/>
    <col min="33" max="33" width="4.33203125" style="68" customWidth="1"/>
    <col min="34" max="34" width="7" style="68" customWidth="1"/>
    <col min="35" max="36" width="5.44140625" style="69" customWidth="1"/>
    <col min="37" max="38" width="3.44140625" style="68"/>
    <col min="39" max="39" width="8.5546875" style="68" bestFit="1" customWidth="1"/>
    <col min="40" max="251" width="3.44140625" style="68"/>
    <col min="252" max="253" width="3" style="68" customWidth="1"/>
    <col min="254" max="254" width="1" style="68" customWidth="1"/>
    <col min="255" max="255" width="2" style="68" customWidth="1"/>
    <col min="256" max="256" width="0.88671875" style="68" customWidth="1"/>
    <col min="257" max="268" width="3" style="68" customWidth="1"/>
    <col min="269" max="269" width="11" style="68" customWidth="1"/>
    <col min="270" max="270" width="13.33203125" style="68" customWidth="1"/>
    <col min="271" max="271" width="3.5546875" style="68" customWidth="1"/>
    <col min="272" max="272" width="8.6640625" style="68" customWidth="1"/>
    <col min="273" max="273" width="5.6640625" style="68" customWidth="1"/>
    <col min="274" max="274" width="8.109375" style="68" bestFit="1" customWidth="1"/>
    <col min="275" max="275" width="1.33203125" style="68" customWidth="1"/>
    <col min="276" max="276" width="0" style="68" hidden="1" customWidth="1"/>
    <col min="277" max="279" width="3.44140625" style="68"/>
    <col min="280" max="280" width="4.44140625" style="68" customWidth="1"/>
    <col min="281" max="281" width="3.44140625" style="68"/>
    <col min="282" max="282" width="9.6640625" style="68" customWidth="1"/>
    <col min="283" max="283" width="4.33203125" style="68" customWidth="1"/>
    <col min="284" max="285" width="4.109375" style="68" customWidth="1"/>
    <col min="286" max="286" width="4.33203125" style="68" customWidth="1"/>
    <col min="287" max="287" width="5.33203125" style="68" customWidth="1"/>
    <col min="288" max="288" width="9.33203125" style="68" customWidth="1"/>
    <col min="289" max="289" width="5.6640625" style="68" customWidth="1"/>
    <col min="290" max="290" width="4.6640625" style="68" customWidth="1"/>
    <col min="291" max="291" width="5.33203125" style="68" customWidth="1"/>
    <col min="292" max="293" width="5.44140625" style="68" customWidth="1"/>
    <col min="294" max="507" width="3.44140625" style="68"/>
    <col min="508" max="509" width="3" style="68" customWidth="1"/>
    <col min="510" max="510" width="1" style="68" customWidth="1"/>
    <col min="511" max="511" width="2" style="68" customWidth="1"/>
    <col min="512" max="512" width="0.88671875" style="68" customWidth="1"/>
    <col min="513" max="524" width="3" style="68" customWidth="1"/>
    <col min="525" max="525" width="11" style="68" customWidth="1"/>
    <col min="526" max="526" width="13.33203125" style="68" customWidth="1"/>
    <col min="527" max="527" width="3.5546875" style="68" customWidth="1"/>
    <col min="528" max="528" width="8.6640625" style="68" customWidth="1"/>
    <col min="529" max="529" width="5.6640625" style="68" customWidth="1"/>
    <col min="530" max="530" width="8.109375" style="68" bestFit="1" customWidth="1"/>
    <col min="531" max="531" width="1.33203125" style="68" customWidth="1"/>
    <col min="532" max="532" width="0" style="68" hidden="1" customWidth="1"/>
    <col min="533" max="535" width="3.44140625" style="68"/>
    <col min="536" max="536" width="4.44140625" style="68" customWidth="1"/>
    <col min="537" max="537" width="3.44140625" style="68"/>
    <col min="538" max="538" width="9.6640625" style="68" customWidth="1"/>
    <col min="539" max="539" width="4.33203125" style="68" customWidth="1"/>
    <col min="540" max="541" width="4.109375" style="68" customWidth="1"/>
    <col min="542" max="542" width="4.33203125" style="68" customWidth="1"/>
    <col min="543" max="543" width="5.33203125" style="68" customWidth="1"/>
    <col min="544" max="544" width="9.33203125" style="68" customWidth="1"/>
    <col min="545" max="545" width="5.6640625" style="68" customWidth="1"/>
    <col min="546" max="546" width="4.6640625" style="68" customWidth="1"/>
    <col min="547" max="547" width="5.33203125" style="68" customWidth="1"/>
    <col min="548" max="549" width="5.44140625" style="68" customWidth="1"/>
    <col min="550" max="763" width="3.44140625" style="68"/>
    <col min="764" max="765" width="3" style="68" customWidth="1"/>
    <col min="766" max="766" width="1" style="68" customWidth="1"/>
    <col min="767" max="767" width="2" style="68" customWidth="1"/>
    <col min="768" max="768" width="0.88671875" style="68" customWidth="1"/>
    <col min="769" max="780" width="3" style="68" customWidth="1"/>
    <col min="781" max="781" width="11" style="68" customWidth="1"/>
    <col min="782" max="782" width="13.33203125" style="68" customWidth="1"/>
    <col min="783" max="783" width="3.5546875" style="68" customWidth="1"/>
    <col min="784" max="784" width="8.6640625" style="68" customWidth="1"/>
    <col min="785" max="785" width="5.6640625" style="68" customWidth="1"/>
    <col min="786" max="786" width="8.109375" style="68" bestFit="1" customWidth="1"/>
    <col min="787" max="787" width="1.33203125" style="68" customWidth="1"/>
    <col min="788" max="788" width="0" style="68" hidden="1" customWidth="1"/>
    <col min="789" max="791" width="3.44140625" style="68"/>
    <col min="792" max="792" width="4.44140625" style="68" customWidth="1"/>
    <col min="793" max="793" width="3.44140625" style="68"/>
    <col min="794" max="794" width="9.6640625" style="68" customWidth="1"/>
    <col min="795" max="795" width="4.33203125" style="68" customWidth="1"/>
    <col min="796" max="797" width="4.109375" style="68" customWidth="1"/>
    <col min="798" max="798" width="4.33203125" style="68" customWidth="1"/>
    <col min="799" max="799" width="5.33203125" style="68" customWidth="1"/>
    <col min="800" max="800" width="9.33203125" style="68" customWidth="1"/>
    <col min="801" max="801" width="5.6640625" style="68" customWidth="1"/>
    <col min="802" max="802" width="4.6640625" style="68" customWidth="1"/>
    <col min="803" max="803" width="5.33203125" style="68" customWidth="1"/>
    <col min="804" max="805" width="5.44140625" style="68" customWidth="1"/>
    <col min="806" max="1019" width="3.44140625" style="68"/>
    <col min="1020" max="1021" width="3" style="68" customWidth="1"/>
    <col min="1022" max="1022" width="1" style="68" customWidth="1"/>
    <col min="1023" max="1023" width="2" style="68" customWidth="1"/>
    <col min="1024" max="1024" width="0.88671875" style="68" customWidth="1"/>
    <col min="1025" max="1036" width="3" style="68" customWidth="1"/>
    <col min="1037" max="1037" width="11" style="68" customWidth="1"/>
    <col min="1038" max="1038" width="13.33203125" style="68" customWidth="1"/>
    <col min="1039" max="1039" width="3.5546875" style="68" customWidth="1"/>
    <col min="1040" max="1040" width="8.6640625" style="68" customWidth="1"/>
    <col min="1041" max="1041" width="5.6640625" style="68" customWidth="1"/>
    <col min="1042" max="1042" width="8.109375" style="68" bestFit="1" customWidth="1"/>
    <col min="1043" max="1043" width="1.33203125" style="68" customWidth="1"/>
    <col min="1044" max="1044" width="0" style="68" hidden="1" customWidth="1"/>
    <col min="1045" max="1047" width="3.44140625" style="68"/>
    <col min="1048" max="1048" width="4.44140625" style="68" customWidth="1"/>
    <col min="1049" max="1049" width="3.44140625" style="68"/>
    <col min="1050" max="1050" width="9.6640625" style="68" customWidth="1"/>
    <col min="1051" max="1051" width="4.33203125" style="68" customWidth="1"/>
    <col min="1052" max="1053" width="4.109375" style="68" customWidth="1"/>
    <col min="1054" max="1054" width="4.33203125" style="68" customWidth="1"/>
    <col min="1055" max="1055" width="5.33203125" style="68" customWidth="1"/>
    <col min="1056" max="1056" width="9.33203125" style="68" customWidth="1"/>
    <col min="1057" max="1057" width="5.6640625" style="68" customWidth="1"/>
    <col min="1058" max="1058" width="4.6640625" style="68" customWidth="1"/>
    <col min="1059" max="1059" width="5.33203125" style="68" customWidth="1"/>
    <col min="1060" max="1061" width="5.44140625" style="68" customWidth="1"/>
    <col min="1062" max="1275" width="3.44140625" style="68"/>
    <col min="1276" max="1277" width="3" style="68" customWidth="1"/>
    <col min="1278" max="1278" width="1" style="68" customWidth="1"/>
    <col min="1279" max="1279" width="2" style="68" customWidth="1"/>
    <col min="1280" max="1280" width="0.88671875" style="68" customWidth="1"/>
    <col min="1281" max="1292" width="3" style="68" customWidth="1"/>
    <col min="1293" max="1293" width="11" style="68" customWidth="1"/>
    <col min="1294" max="1294" width="13.33203125" style="68" customWidth="1"/>
    <col min="1295" max="1295" width="3.5546875" style="68" customWidth="1"/>
    <col min="1296" max="1296" width="8.6640625" style="68" customWidth="1"/>
    <col min="1297" max="1297" width="5.6640625" style="68" customWidth="1"/>
    <col min="1298" max="1298" width="8.109375" style="68" bestFit="1" customWidth="1"/>
    <col min="1299" max="1299" width="1.33203125" style="68" customWidth="1"/>
    <col min="1300" max="1300" width="0" style="68" hidden="1" customWidth="1"/>
    <col min="1301" max="1303" width="3.44140625" style="68"/>
    <col min="1304" max="1304" width="4.44140625" style="68" customWidth="1"/>
    <col min="1305" max="1305" width="3.44140625" style="68"/>
    <col min="1306" max="1306" width="9.6640625" style="68" customWidth="1"/>
    <col min="1307" max="1307" width="4.33203125" style="68" customWidth="1"/>
    <col min="1308" max="1309" width="4.109375" style="68" customWidth="1"/>
    <col min="1310" max="1310" width="4.33203125" style="68" customWidth="1"/>
    <col min="1311" max="1311" width="5.33203125" style="68" customWidth="1"/>
    <col min="1312" max="1312" width="9.33203125" style="68" customWidth="1"/>
    <col min="1313" max="1313" width="5.6640625" style="68" customWidth="1"/>
    <col min="1314" max="1314" width="4.6640625" style="68" customWidth="1"/>
    <col min="1315" max="1315" width="5.33203125" style="68" customWidth="1"/>
    <col min="1316" max="1317" width="5.44140625" style="68" customWidth="1"/>
    <col min="1318" max="1531" width="3.44140625" style="68"/>
    <col min="1532" max="1533" width="3" style="68" customWidth="1"/>
    <col min="1534" max="1534" width="1" style="68" customWidth="1"/>
    <col min="1535" max="1535" width="2" style="68" customWidth="1"/>
    <col min="1536" max="1536" width="0.88671875" style="68" customWidth="1"/>
    <col min="1537" max="1548" width="3" style="68" customWidth="1"/>
    <col min="1549" max="1549" width="11" style="68" customWidth="1"/>
    <col min="1550" max="1550" width="13.33203125" style="68" customWidth="1"/>
    <col min="1551" max="1551" width="3.5546875" style="68" customWidth="1"/>
    <col min="1552" max="1552" width="8.6640625" style="68" customWidth="1"/>
    <col min="1553" max="1553" width="5.6640625" style="68" customWidth="1"/>
    <col min="1554" max="1554" width="8.109375" style="68" bestFit="1" customWidth="1"/>
    <col min="1555" max="1555" width="1.33203125" style="68" customWidth="1"/>
    <col min="1556" max="1556" width="0" style="68" hidden="1" customWidth="1"/>
    <col min="1557" max="1559" width="3.44140625" style="68"/>
    <col min="1560" max="1560" width="4.44140625" style="68" customWidth="1"/>
    <col min="1561" max="1561" width="3.44140625" style="68"/>
    <col min="1562" max="1562" width="9.6640625" style="68" customWidth="1"/>
    <col min="1563" max="1563" width="4.33203125" style="68" customWidth="1"/>
    <col min="1564" max="1565" width="4.109375" style="68" customWidth="1"/>
    <col min="1566" max="1566" width="4.33203125" style="68" customWidth="1"/>
    <col min="1567" max="1567" width="5.33203125" style="68" customWidth="1"/>
    <col min="1568" max="1568" width="9.33203125" style="68" customWidth="1"/>
    <col min="1569" max="1569" width="5.6640625" style="68" customWidth="1"/>
    <col min="1570" max="1570" width="4.6640625" style="68" customWidth="1"/>
    <col min="1571" max="1571" width="5.33203125" style="68" customWidth="1"/>
    <col min="1572" max="1573" width="5.44140625" style="68" customWidth="1"/>
    <col min="1574" max="1787" width="3.44140625" style="68"/>
    <col min="1788" max="1789" width="3" style="68" customWidth="1"/>
    <col min="1790" max="1790" width="1" style="68" customWidth="1"/>
    <col min="1791" max="1791" width="2" style="68" customWidth="1"/>
    <col min="1792" max="1792" width="0.88671875" style="68" customWidth="1"/>
    <col min="1793" max="1804" width="3" style="68" customWidth="1"/>
    <col min="1805" max="1805" width="11" style="68" customWidth="1"/>
    <col min="1806" max="1806" width="13.33203125" style="68" customWidth="1"/>
    <col min="1807" max="1807" width="3.5546875" style="68" customWidth="1"/>
    <col min="1808" max="1808" width="8.6640625" style="68" customWidth="1"/>
    <col min="1809" max="1809" width="5.6640625" style="68" customWidth="1"/>
    <col min="1810" max="1810" width="8.109375" style="68" bestFit="1" customWidth="1"/>
    <col min="1811" max="1811" width="1.33203125" style="68" customWidth="1"/>
    <col min="1812" max="1812" width="0" style="68" hidden="1" customWidth="1"/>
    <col min="1813" max="1815" width="3.44140625" style="68"/>
    <col min="1816" max="1816" width="4.44140625" style="68" customWidth="1"/>
    <col min="1817" max="1817" width="3.44140625" style="68"/>
    <col min="1818" max="1818" width="9.6640625" style="68" customWidth="1"/>
    <col min="1819" max="1819" width="4.33203125" style="68" customWidth="1"/>
    <col min="1820" max="1821" width="4.109375" style="68" customWidth="1"/>
    <col min="1822" max="1822" width="4.33203125" style="68" customWidth="1"/>
    <col min="1823" max="1823" width="5.33203125" style="68" customWidth="1"/>
    <col min="1824" max="1824" width="9.33203125" style="68" customWidth="1"/>
    <col min="1825" max="1825" width="5.6640625" style="68" customWidth="1"/>
    <col min="1826" max="1826" width="4.6640625" style="68" customWidth="1"/>
    <col min="1827" max="1827" width="5.33203125" style="68" customWidth="1"/>
    <col min="1828" max="1829" width="5.44140625" style="68" customWidth="1"/>
    <col min="1830" max="2043" width="3.44140625" style="68"/>
    <col min="2044" max="2045" width="3" style="68" customWidth="1"/>
    <col min="2046" max="2046" width="1" style="68" customWidth="1"/>
    <col min="2047" max="2047" width="2" style="68" customWidth="1"/>
    <col min="2048" max="2048" width="0.88671875" style="68" customWidth="1"/>
    <col min="2049" max="2060" width="3" style="68" customWidth="1"/>
    <col min="2061" max="2061" width="11" style="68" customWidth="1"/>
    <col min="2062" max="2062" width="13.33203125" style="68" customWidth="1"/>
    <col min="2063" max="2063" width="3.5546875" style="68" customWidth="1"/>
    <col min="2064" max="2064" width="8.6640625" style="68" customWidth="1"/>
    <col min="2065" max="2065" width="5.6640625" style="68" customWidth="1"/>
    <col min="2066" max="2066" width="8.109375" style="68" bestFit="1" customWidth="1"/>
    <col min="2067" max="2067" width="1.33203125" style="68" customWidth="1"/>
    <col min="2068" max="2068" width="0" style="68" hidden="1" customWidth="1"/>
    <col min="2069" max="2071" width="3.44140625" style="68"/>
    <col min="2072" max="2072" width="4.44140625" style="68" customWidth="1"/>
    <col min="2073" max="2073" width="3.44140625" style="68"/>
    <col min="2074" max="2074" width="9.6640625" style="68" customWidth="1"/>
    <col min="2075" max="2075" width="4.33203125" style="68" customWidth="1"/>
    <col min="2076" max="2077" width="4.109375" style="68" customWidth="1"/>
    <col min="2078" max="2078" width="4.33203125" style="68" customWidth="1"/>
    <col min="2079" max="2079" width="5.33203125" style="68" customWidth="1"/>
    <col min="2080" max="2080" width="9.33203125" style="68" customWidth="1"/>
    <col min="2081" max="2081" width="5.6640625" style="68" customWidth="1"/>
    <col min="2082" max="2082" width="4.6640625" style="68" customWidth="1"/>
    <col min="2083" max="2083" width="5.33203125" style="68" customWidth="1"/>
    <col min="2084" max="2085" width="5.44140625" style="68" customWidth="1"/>
    <col min="2086" max="2299" width="3.44140625" style="68"/>
    <col min="2300" max="2301" width="3" style="68" customWidth="1"/>
    <col min="2302" max="2302" width="1" style="68" customWidth="1"/>
    <col min="2303" max="2303" width="2" style="68" customWidth="1"/>
    <col min="2304" max="2304" width="0.88671875" style="68" customWidth="1"/>
    <col min="2305" max="2316" width="3" style="68" customWidth="1"/>
    <col min="2317" max="2317" width="11" style="68" customWidth="1"/>
    <col min="2318" max="2318" width="13.33203125" style="68" customWidth="1"/>
    <col min="2319" max="2319" width="3.5546875" style="68" customWidth="1"/>
    <col min="2320" max="2320" width="8.6640625" style="68" customWidth="1"/>
    <col min="2321" max="2321" width="5.6640625" style="68" customWidth="1"/>
    <col min="2322" max="2322" width="8.109375" style="68" bestFit="1" customWidth="1"/>
    <col min="2323" max="2323" width="1.33203125" style="68" customWidth="1"/>
    <col min="2324" max="2324" width="0" style="68" hidden="1" customWidth="1"/>
    <col min="2325" max="2327" width="3.44140625" style="68"/>
    <col min="2328" max="2328" width="4.44140625" style="68" customWidth="1"/>
    <col min="2329" max="2329" width="3.44140625" style="68"/>
    <col min="2330" max="2330" width="9.6640625" style="68" customWidth="1"/>
    <col min="2331" max="2331" width="4.33203125" style="68" customWidth="1"/>
    <col min="2332" max="2333" width="4.109375" style="68" customWidth="1"/>
    <col min="2334" max="2334" width="4.33203125" style="68" customWidth="1"/>
    <col min="2335" max="2335" width="5.33203125" style="68" customWidth="1"/>
    <col min="2336" max="2336" width="9.33203125" style="68" customWidth="1"/>
    <col min="2337" max="2337" width="5.6640625" style="68" customWidth="1"/>
    <col min="2338" max="2338" width="4.6640625" style="68" customWidth="1"/>
    <col min="2339" max="2339" width="5.33203125" style="68" customWidth="1"/>
    <col min="2340" max="2341" width="5.44140625" style="68" customWidth="1"/>
    <col min="2342" max="2555" width="3.44140625" style="68"/>
    <col min="2556" max="2557" width="3" style="68" customWidth="1"/>
    <col min="2558" max="2558" width="1" style="68" customWidth="1"/>
    <col min="2559" max="2559" width="2" style="68" customWidth="1"/>
    <col min="2560" max="2560" width="0.88671875" style="68" customWidth="1"/>
    <col min="2561" max="2572" width="3" style="68" customWidth="1"/>
    <col min="2573" max="2573" width="11" style="68" customWidth="1"/>
    <col min="2574" max="2574" width="13.33203125" style="68" customWidth="1"/>
    <col min="2575" max="2575" width="3.5546875" style="68" customWidth="1"/>
    <col min="2576" max="2576" width="8.6640625" style="68" customWidth="1"/>
    <col min="2577" max="2577" width="5.6640625" style="68" customWidth="1"/>
    <col min="2578" max="2578" width="8.109375" style="68" bestFit="1" customWidth="1"/>
    <col min="2579" max="2579" width="1.33203125" style="68" customWidth="1"/>
    <col min="2580" max="2580" width="0" style="68" hidden="1" customWidth="1"/>
    <col min="2581" max="2583" width="3.44140625" style="68"/>
    <col min="2584" max="2584" width="4.44140625" style="68" customWidth="1"/>
    <col min="2585" max="2585" width="3.44140625" style="68"/>
    <col min="2586" max="2586" width="9.6640625" style="68" customWidth="1"/>
    <col min="2587" max="2587" width="4.33203125" style="68" customWidth="1"/>
    <col min="2588" max="2589" width="4.109375" style="68" customWidth="1"/>
    <col min="2590" max="2590" width="4.33203125" style="68" customWidth="1"/>
    <col min="2591" max="2591" width="5.33203125" style="68" customWidth="1"/>
    <col min="2592" max="2592" width="9.33203125" style="68" customWidth="1"/>
    <col min="2593" max="2593" width="5.6640625" style="68" customWidth="1"/>
    <col min="2594" max="2594" width="4.6640625" style="68" customWidth="1"/>
    <col min="2595" max="2595" width="5.33203125" style="68" customWidth="1"/>
    <col min="2596" max="2597" width="5.44140625" style="68" customWidth="1"/>
    <col min="2598" max="2811" width="3.44140625" style="68"/>
    <col min="2812" max="2813" width="3" style="68" customWidth="1"/>
    <col min="2814" max="2814" width="1" style="68" customWidth="1"/>
    <col min="2815" max="2815" width="2" style="68" customWidth="1"/>
    <col min="2816" max="2816" width="0.88671875" style="68" customWidth="1"/>
    <col min="2817" max="2828" width="3" style="68" customWidth="1"/>
    <col min="2829" max="2829" width="11" style="68" customWidth="1"/>
    <col min="2830" max="2830" width="13.33203125" style="68" customWidth="1"/>
    <col min="2831" max="2831" width="3.5546875" style="68" customWidth="1"/>
    <col min="2832" max="2832" width="8.6640625" style="68" customWidth="1"/>
    <col min="2833" max="2833" width="5.6640625" style="68" customWidth="1"/>
    <col min="2834" max="2834" width="8.109375" style="68" bestFit="1" customWidth="1"/>
    <col min="2835" max="2835" width="1.33203125" style="68" customWidth="1"/>
    <col min="2836" max="2836" width="0" style="68" hidden="1" customWidth="1"/>
    <col min="2837" max="2839" width="3.44140625" style="68"/>
    <col min="2840" max="2840" width="4.44140625" style="68" customWidth="1"/>
    <col min="2841" max="2841" width="3.44140625" style="68"/>
    <col min="2842" max="2842" width="9.6640625" style="68" customWidth="1"/>
    <col min="2843" max="2843" width="4.33203125" style="68" customWidth="1"/>
    <col min="2844" max="2845" width="4.109375" style="68" customWidth="1"/>
    <col min="2846" max="2846" width="4.33203125" style="68" customWidth="1"/>
    <col min="2847" max="2847" width="5.33203125" style="68" customWidth="1"/>
    <col min="2848" max="2848" width="9.33203125" style="68" customWidth="1"/>
    <col min="2849" max="2849" width="5.6640625" style="68" customWidth="1"/>
    <col min="2850" max="2850" width="4.6640625" style="68" customWidth="1"/>
    <col min="2851" max="2851" width="5.33203125" style="68" customWidth="1"/>
    <col min="2852" max="2853" width="5.44140625" style="68" customWidth="1"/>
    <col min="2854" max="3067" width="3.44140625" style="68"/>
    <col min="3068" max="3069" width="3" style="68" customWidth="1"/>
    <col min="3070" max="3070" width="1" style="68" customWidth="1"/>
    <col min="3071" max="3071" width="2" style="68" customWidth="1"/>
    <col min="3072" max="3072" width="0.88671875" style="68" customWidth="1"/>
    <col min="3073" max="3084" width="3" style="68" customWidth="1"/>
    <col min="3085" max="3085" width="11" style="68" customWidth="1"/>
    <col min="3086" max="3086" width="13.33203125" style="68" customWidth="1"/>
    <col min="3087" max="3087" width="3.5546875" style="68" customWidth="1"/>
    <col min="3088" max="3088" width="8.6640625" style="68" customWidth="1"/>
    <col min="3089" max="3089" width="5.6640625" style="68" customWidth="1"/>
    <col min="3090" max="3090" width="8.109375" style="68" bestFit="1" customWidth="1"/>
    <col min="3091" max="3091" width="1.33203125" style="68" customWidth="1"/>
    <col min="3092" max="3092" width="0" style="68" hidden="1" customWidth="1"/>
    <col min="3093" max="3095" width="3.44140625" style="68"/>
    <col min="3096" max="3096" width="4.44140625" style="68" customWidth="1"/>
    <col min="3097" max="3097" width="3.44140625" style="68"/>
    <col min="3098" max="3098" width="9.6640625" style="68" customWidth="1"/>
    <col min="3099" max="3099" width="4.33203125" style="68" customWidth="1"/>
    <col min="3100" max="3101" width="4.109375" style="68" customWidth="1"/>
    <col min="3102" max="3102" width="4.33203125" style="68" customWidth="1"/>
    <col min="3103" max="3103" width="5.33203125" style="68" customWidth="1"/>
    <col min="3104" max="3104" width="9.33203125" style="68" customWidth="1"/>
    <col min="3105" max="3105" width="5.6640625" style="68" customWidth="1"/>
    <col min="3106" max="3106" width="4.6640625" style="68" customWidth="1"/>
    <col min="3107" max="3107" width="5.33203125" style="68" customWidth="1"/>
    <col min="3108" max="3109" width="5.44140625" style="68" customWidth="1"/>
    <col min="3110" max="3323" width="3.44140625" style="68"/>
    <col min="3324" max="3325" width="3" style="68" customWidth="1"/>
    <col min="3326" max="3326" width="1" style="68" customWidth="1"/>
    <col min="3327" max="3327" width="2" style="68" customWidth="1"/>
    <col min="3328" max="3328" width="0.88671875" style="68" customWidth="1"/>
    <col min="3329" max="3340" width="3" style="68" customWidth="1"/>
    <col min="3341" max="3341" width="11" style="68" customWidth="1"/>
    <col min="3342" max="3342" width="13.33203125" style="68" customWidth="1"/>
    <col min="3343" max="3343" width="3.5546875" style="68" customWidth="1"/>
    <col min="3344" max="3344" width="8.6640625" style="68" customWidth="1"/>
    <col min="3345" max="3345" width="5.6640625" style="68" customWidth="1"/>
    <col min="3346" max="3346" width="8.109375" style="68" bestFit="1" customWidth="1"/>
    <col min="3347" max="3347" width="1.33203125" style="68" customWidth="1"/>
    <col min="3348" max="3348" width="0" style="68" hidden="1" customWidth="1"/>
    <col min="3349" max="3351" width="3.44140625" style="68"/>
    <col min="3352" max="3352" width="4.44140625" style="68" customWidth="1"/>
    <col min="3353" max="3353" width="3.44140625" style="68"/>
    <col min="3354" max="3354" width="9.6640625" style="68" customWidth="1"/>
    <col min="3355" max="3355" width="4.33203125" style="68" customWidth="1"/>
    <col min="3356" max="3357" width="4.109375" style="68" customWidth="1"/>
    <col min="3358" max="3358" width="4.33203125" style="68" customWidth="1"/>
    <col min="3359" max="3359" width="5.33203125" style="68" customWidth="1"/>
    <col min="3360" max="3360" width="9.33203125" style="68" customWidth="1"/>
    <col min="3361" max="3361" width="5.6640625" style="68" customWidth="1"/>
    <col min="3362" max="3362" width="4.6640625" style="68" customWidth="1"/>
    <col min="3363" max="3363" width="5.33203125" style="68" customWidth="1"/>
    <col min="3364" max="3365" width="5.44140625" style="68" customWidth="1"/>
    <col min="3366" max="3579" width="3.44140625" style="68"/>
    <col min="3580" max="3581" width="3" style="68" customWidth="1"/>
    <col min="3582" max="3582" width="1" style="68" customWidth="1"/>
    <col min="3583" max="3583" width="2" style="68" customWidth="1"/>
    <col min="3584" max="3584" width="0.88671875" style="68" customWidth="1"/>
    <col min="3585" max="3596" width="3" style="68" customWidth="1"/>
    <col min="3597" max="3597" width="11" style="68" customWidth="1"/>
    <col min="3598" max="3598" width="13.33203125" style="68" customWidth="1"/>
    <col min="3599" max="3599" width="3.5546875" style="68" customWidth="1"/>
    <col min="3600" max="3600" width="8.6640625" style="68" customWidth="1"/>
    <col min="3601" max="3601" width="5.6640625" style="68" customWidth="1"/>
    <col min="3602" max="3602" width="8.109375" style="68" bestFit="1" customWidth="1"/>
    <col min="3603" max="3603" width="1.33203125" style="68" customWidth="1"/>
    <col min="3604" max="3604" width="0" style="68" hidden="1" customWidth="1"/>
    <col min="3605" max="3607" width="3.44140625" style="68"/>
    <col min="3608" max="3608" width="4.44140625" style="68" customWidth="1"/>
    <col min="3609" max="3609" width="3.44140625" style="68"/>
    <col min="3610" max="3610" width="9.6640625" style="68" customWidth="1"/>
    <col min="3611" max="3611" width="4.33203125" style="68" customWidth="1"/>
    <col min="3612" max="3613" width="4.109375" style="68" customWidth="1"/>
    <col min="3614" max="3614" width="4.33203125" style="68" customWidth="1"/>
    <col min="3615" max="3615" width="5.33203125" style="68" customWidth="1"/>
    <col min="3616" max="3616" width="9.33203125" style="68" customWidth="1"/>
    <col min="3617" max="3617" width="5.6640625" style="68" customWidth="1"/>
    <col min="3618" max="3618" width="4.6640625" style="68" customWidth="1"/>
    <col min="3619" max="3619" width="5.33203125" style="68" customWidth="1"/>
    <col min="3620" max="3621" width="5.44140625" style="68" customWidth="1"/>
    <col min="3622" max="3835" width="3.44140625" style="68"/>
    <col min="3836" max="3837" width="3" style="68" customWidth="1"/>
    <col min="3838" max="3838" width="1" style="68" customWidth="1"/>
    <col min="3839" max="3839" width="2" style="68" customWidth="1"/>
    <col min="3840" max="3840" width="0.88671875" style="68" customWidth="1"/>
    <col min="3841" max="3852" width="3" style="68" customWidth="1"/>
    <col min="3853" max="3853" width="11" style="68" customWidth="1"/>
    <col min="3854" max="3854" width="13.33203125" style="68" customWidth="1"/>
    <col min="3855" max="3855" width="3.5546875" style="68" customWidth="1"/>
    <col min="3856" max="3856" width="8.6640625" style="68" customWidth="1"/>
    <col min="3857" max="3857" width="5.6640625" style="68" customWidth="1"/>
    <col min="3858" max="3858" width="8.109375" style="68" bestFit="1" customWidth="1"/>
    <col min="3859" max="3859" width="1.33203125" style="68" customWidth="1"/>
    <col min="3860" max="3860" width="0" style="68" hidden="1" customWidth="1"/>
    <col min="3861" max="3863" width="3.44140625" style="68"/>
    <col min="3864" max="3864" width="4.44140625" style="68" customWidth="1"/>
    <col min="3865" max="3865" width="3.44140625" style="68"/>
    <col min="3866" max="3866" width="9.6640625" style="68" customWidth="1"/>
    <col min="3867" max="3867" width="4.33203125" style="68" customWidth="1"/>
    <col min="3868" max="3869" width="4.109375" style="68" customWidth="1"/>
    <col min="3870" max="3870" width="4.33203125" style="68" customWidth="1"/>
    <col min="3871" max="3871" width="5.33203125" style="68" customWidth="1"/>
    <col min="3872" max="3872" width="9.33203125" style="68" customWidth="1"/>
    <col min="3873" max="3873" width="5.6640625" style="68" customWidth="1"/>
    <col min="3874" max="3874" width="4.6640625" style="68" customWidth="1"/>
    <col min="3875" max="3875" width="5.33203125" style="68" customWidth="1"/>
    <col min="3876" max="3877" width="5.44140625" style="68" customWidth="1"/>
    <col min="3878" max="4091" width="3.44140625" style="68"/>
    <col min="4092" max="4093" width="3" style="68" customWidth="1"/>
    <col min="4094" max="4094" width="1" style="68" customWidth="1"/>
    <col min="4095" max="4095" width="2" style="68" customWidth="1"/>
    <col min="4096" max="4096" width="0.88671875" style="68" customWidth="1"/>
    <col min="4097" max="4108" width="3" style="68" customWidth="1"/>
    <col min="4109" max="4109" width="11" style="68" customWidth="1"/>
    <col min="4110" max="4110" width="13.33203125" style="68" customWidth="1"/>
    <col min="4111" max="4111" width="3.5546875" style="68" customWidth="1"/>
    <col min="4112" max="4112" width="8.6640625" style="68" customWidth="1"/>
    <col min="4113" max="4113" width="5.6640625" style="68" customWidth="1"/>
    <col min="4114" max="4114" width="8.109375" style="68" bestFit="1" customWidth="1"/>
    <col min="4115" max="4115" width="1.33203125" style="68" customWidth="1"/>
    <col min="4116" max="4116" width="0" style="68" hidden="1" customWidth="1"/>
    <col min="4117" max="4119" width="3.44140625" style="68"/>
    <col min="4120" max="4120" width="4.44140625" style="68" customWidth="1"/>
    <col min="4121" max="4121" width="3.44140625" style="68"/>
    <col min="4122" max="4122" width="9.6640625" style="68" customWidth="1"/>
    <col min="4123" max="4123" width="4.33203125" style="68" customWidth="1"/>
    <col min="4124" max="4125" width="4.109375" style="68" customWidth="1"/>
    <col min="4126" max="4126" width="4.33203125" style="68" customWidth="1"/>
    <col min="4127" max="4127" width="5.33203125" style="68" customWidth="1"/>
    <col min="4128" max="4128" width="9.33203125" style="68" customWidth="1"/>
    <col min="4129" max="4129" width="5.6640625" style="68" customWidth="1"/>
    <col min="4130" max="4130" width="4.6640625" style="68" customWidth="1"/>
    <col min="4131" max="4131" width="5.33203125" style="68" customWidth="1"/>
    <col min="4132" max="4133" width="5.44140625" style="68" customWidth="1"/>
    <col min="4134" max="4347" width="3.44140625" style="68"/>
    <col min="4348" max="4349" width="3" style="68" customWidth="1"/>
    <col min="4350" max="4350" width="1" style="68" customWidth="1"/>
    <col min="4351" max="4351" width="2" style="68" customWidth="1"/>
    <col min="4352" max="4352" width="0.88671875" style="68" customWidth="1"/>
    <col min="4353" max="4364" width="3" style="68" customWidth="1"/>
    <col min="4365" max="4365" width="11" style="68" customWidth="1"/>
    <col min="4366" max="4366" width="13.33203125" style="68" customWidth="1"/>
    <col min="4367" max="4367" width="3.5546875" style="68" customWidth="1"/>
    <col min="4368" max="4368" width="8.6640625" style="68" customWidth="1"/>
    <col min="4369" max="4369" width="5.6640625" style="68" customWidth="1"/>
    <col min="4370" max="4370" width="8.109375" style="68" bestFit="1" customWidth="1"/>
    <col min="4371" max="4371" width="1.33203125" style="68" customWidth="1"/>
    <col min="4372" max="4372" width="0" style="68" hidden="1" customWidth="1"/>
    <col min="4373" max="4375" width="3.44140625" style="68"/>
    <col min="4376" max="4376" width="4.44140625" style="68" customWidth="1"/>
    <col min="4377" max="4377" width="3.44140625" style="68"/>
    <col min="4378" max="4378" width="9.6640625" style="68" customWidth="1"/>
    <col min="4379" max="4379" width="4.33203125" style="68" customWidth="1"/>
    <col min="4380" max="4381" width="4.109375" style="68" customWidth="1"/>
    <col min="4382" max="4382" width="4.33203125" style="68" customWidth="1"/>
    <col min="4383" max="4383" width="5.33203125" style="68" customWidth="1"/>
    <col min="4384" max="4384" width="9.33203125" style="68" customWidth="1"/>
    <col min="4385" max="4385" width="5.6640625" style="68" customWidth="1"/>
    <col min="4386" max="4386" width="4.6640625" style="68" customWidth="1"/>
    <col min="4387" max="4387" width="5.33203125" style="68" customWidth="1"/>
    <col min="4388" max="4389" width="5.44140625" style="68" customWidth="1"/>
    <col min="4390" max="4603" width="3.44140625" style="68"/>
    <col min="4604" max="4605" width="3" style="68" customWidth="1"/>
    <col min="4606" max="4606" width="1" style="68" customWidth="1"/>
    <col min="4607" max="4607" width="2" style="68" customWidth="1"/>
    <col min="4608" max="4608" width="0.88671875" style="68" customWidth="1"/>
    <col min="4609" max="4620" width="3" style="68" customWidth="1"/>
    <col min="4621" max="4621" width="11" style="68" customWidth="1"/>
    <col min="4622" max="4622" width="13.33203125" style="68" customWidth="1"/>
    <col min="4623" max="4623" width="3.5546875" style="68" customWidth="1"/>
    <col min="4624" max="4624" width="8.6640625" style="68" customWidth="1"/>
    <col min="4625" max="4625" width="5.6640625" style="68" customWidth="1"/>
    <col min="4626" max="4626" width="8.109375" style="68" bestFit="1" customWidth="1"/>
    <col min="4627" max="4627" width="1.33203125" style="68" customWidth="1"/>
    <col min="4628" max="4628" width="0" style="68" hidden="1" customWidth="1"/>
    <col min="4629" max="4631" width="3.44140625" style="68"/>
    <col min="4632" max="4632" width="4.44140625" style="68" customWidth="1"/>
    <col min="4633" max="4633" width="3.44140625" style="68"/>
    <col min="4634" max="4634" width="9.6640625" style="68" customWidth="1"/>
    <col min="4635" max="4635" width="4.33203125" style="68" customWidth="1"/>
    <col min="4636" max="4637" width="4.109375" style="68" customWidth="1"/>
    <col min="4638" max="4638" width="4.33203125" style="68" customWidth="1"/>
    <col min="4639" max="4639" width="5.33203125" style="68" customWidth="1"/>
    <col min="4640" max="4640" width="9.33203125" style="68" customWidth="1"/>
    <col min="4641" max="4641" width="5.6640625" style="68" customWidth="1"/>
    <col min="4642" max="4642" width="4.6640625" style="68" customWidth="1"/>
    <col min="4643" max="4643" width="5.33203125" style="68" customWidth="1"/>
    <col min="4644" max="4645" width="5.44140625" style="68" customWidth="1"/>
    <col min="4646" max="4859" width="3.44140625" style="68"/>
    <col min="4860" max="4861" width="3" style="68" customWidth="1"/>
    <col min="4862" max="4862" width="1" style="68" customWidth="1"/>
    <col min="4863" max="4863" width="2" style="68" customWidth="1"/>
    <col min="4864" max="4864" width="0.88671875" style="68" customWidth="1"/>
    <col min="4865" max="4876" width="3" style="68" customWidth="1"/>
    <col min="4877" max="4877" width="11" style="68" customWidth="1"/>
    <col min="4878" max="4878" width="13.33203125" style="68" customWidth="1"/>
    <col min="4879" max="4879" width="3.5546875" style="68" customWidth="1"/>
    <col min="4880" max="4880" width="8.6640625" style="68" customWidth="1"/>
    <col min="4881" max="4881" width="5.6640625" style="68" customWidth="1"/>
    <col min="4882" max="4882" width="8.109375" style="68" bestFit="1" customWidth="1"/>
    <col min="4883" max="4883" width="1.33203125" style="68" customWidth="1"/>
    <col min="4884" max="4884" width="0" style="68" hidden="1" customWidth="1"/>
    <col min="4885" max="4887" width="3.44140625" style="68"/>
    <col min="4888" max="4888" width="4.44140625" style="68" customWidth="1"/>
    <col min="4889" max="4889" width="3.44140625" style="68"/>
    <col min="4890" max="4890" width="9.6640625" style="68" customWidth="1"/>
    <col min="4891" max="4891" width="4.33203125" style="68" customWidth="1"/>
    <col min="4892" max="4893" width="4.109375" style="68" customWidth="1"/>
    <col min="4894" max="4894" width="4.33203125" style="68" customWidth="1"/>
    <col min="4895" max="4895" width="5.33203125" style="68" customWidth="1"/>
    <col min="4896" max="4896" width="9.33203125" style="68" customWidth="1"/>
    <col min="4897" max="4897" width="5.6640625" style="68" customWidth="1"/>
    <col min="4898" max="4898" width="4.6640625" style="68" customWidth="1"/>
    <col min="4899" max="4899" width="5.33203125" style="68" customWidth="1"/>
    <col min="4900" max="4901" width="5.44140625" style="68" customWidth="1"/>
    <col min="4902" max="5115" width="3.44140625" style="68"/>
    <col min="5116" max="5117" width="3" style="68" customWidth="1"/>
    <col min="5118" max="5118" width="1" style="68" customWidth="1"/>
    <col min="5119" max="5119" width="2" style="68" customWidth="1"/>
    <col min="5120" max="5120" width="0.88671875" style="68" customWidth="1"/>
    <col min="5121" max="5132" width="3" style="68" customWidth="1"/>
    <col min="5133" max="5133" width="11" style="68" customWidth="1"/>
    <col min="5134" max="5134" width="13.33203125" style="68" customWidth="1"/>
    <col min="5135" max="5135" width="3.5546875" style="68" customWidth="1"/>
    <col min="5136" max="5136" width="8.6640625" style="68" customWidth="1"/>
    <col min="5137" max="5137" width="5.6640625" style="68" customWidth="1"/>
    <col min="5138" max="5138" width="8.109375" style="68" bestFit="1" customWidth="1"/>
    <col min="5139" max="5139" width="1.33203125" style="68" customWidth="1"/>
    <col min="5140" max="5140" width="0" style="68" hidden="1" customWidth="1"/>
    <col min="5141" max="5143" width="3.44140625" style="68"/>
    <col min="5144" max="5144" width="4.44140625" style="68" customWidth="1"/>
    <col min="5145" max="5145" width="3.44140625" style="68"/>
    <col min="5146" max="5146" width="9.6640625" style="68" customWidth="1"/>
    <col min="5147" max="5147" width="4.33203125" style="68" customWidth="1"/>
    <col min="5148" max="5149" width="4.109375" style="68" customWidth="1"/>
    <col min="5150" max="5150" width="4.33203125" style="68" customWidth="1"/>
    <col min="5151" max="5151" width="5.33203125" style="68" customWidth="1"/>
    <col min="5152" max="5152" width="9.33203125" style="68" customWidth="1"/>
    <col min="5153" max="5153" width="5.6640625" style="68" customWidth="1"/>
    <col min="5154" max="5154" width="4.6640625" style="68" customWidth="1"/>
    <col min="5155" max="5155" width="5.33203125" style="68" customWidth="1"/>
    <col min="5156" max="5157" width="5.44140625" style="68" customWidth="1"/>
    <col min="5158" max="5371" width="3.44140625" style="68"/>
    <col min="5372" max="5373" width="3" style="68" customWidth="1"/>
    <col min="5374" max="5374" width="1" style="68" customWidth="1"/>
    <col min="5375" max="5375" width="2" style="68" customWidth="1"/>
    <col min="5376" max="5376" width="0.88671875" style="68" customWidth="1"/>
    <col min="5377" max="5388" width="3" style="68" customWidth="1"/>
    <col min="5389" max="5389" width="11" style="68" customWidth="1"/>
    <col min="5390" max="5390" width="13.33203125" style="68" customWidth="1"/>
    <col min="5391" max="5391" width="3.5546875" style="68" customWidth="1"/>
    <col min="5392" max="5392" width="8.6640625" style="68" customWidth="1"/>
    <col min="5393" max="5393" width="5.6640625" style="68" customWidth="1"/>
    <col min="5394" max="5394" width="8.109375" style="68" bestFit="1" customWidth="1"/>
    <col min="5395" max="5395" width="1.33203125" style="68" customWidth="1"/>
    <col min="5396" max="5396" width="0" style="68" hidden="1" customWidth="1"/>
    <col min="5397" max="5399" width="3.44140625" style="68"/>
    <col min="5400" max="5400" width="4.44140625" style="68" customWidth="1"/>
    <col min="5401" max="5401" width="3.44140625" style="68"/>
    <col min="5402" max="5402" width="9.6640625" style="68" customWidth="1"/>
    <col min="5403" max="5403" width="4.33203125" style="68" customWidth="1"/>
    <col min="5404" max="5405" width="4.109375" style="68" customWidth="1"/>
    <col min="5406" max="5406" width="4.33203125" style="68" customWidth="1"/>
    <col min="5407" max="5407" width="5.33203125" style="68" customWidth="1"/>
    <col min="5408" max="5408" width="9.33203125" style="68" customWidth="1"/>
    <col min="5409" max="5409" width="5.6640625" style="68" customWidth="1"/>
    <col min="5410" max="5410" width="4.6640625" style="68" customWidth="1"/>
    <col min="5411" max="5411" width="5.33203125" style="68" customWidth="1"/>
    <col min="5412" max="5413" width="5.44140625" style="68" customWidth="1"/>
    <col min="5414" max="5627" width="3.44140625" style="68"/>
    <col min="5628" max="5629" width="3" style="68" customWidth="1"/>
    <col min="5630" max="5630" width="1" style="68" customWidth="1"/>
    <col min="5631" max="5631" width="2" style="68" customWidth="1"/>
    <col min="5632" max="5632" width="0.88671875" style="68" customWidth="1"/>
    <col min="5633" max="5644" width="3" style="68" customWidth="1"/>
    <col min="5645" max="5645" width="11" style="68" customWidth="1"/>
    <col min="5646" max="5646" width="13.33203125" style="68" customWidth="1"/>
    <col min="5647" max="5647" width="3.5546875" style="68" customWidth="1"/>
    <col min="5648" max="5648" width="8.6640625" style="68" customWidth="1"/>
    <col min="5649" max="5649" width="5.6640625" style="68" customWidth="1"/>
    <col min="5650" max="5650" width="8.109375" style="68" bestFit="1" customWidth="1"/>
    <col min="5651" max="5651" width="1.33203125" style="68" customWidth="1"/>
    <col min="5652" max="5652" width="0" style="68" hidden="1" customWidth="1"/>
    <col min="5653" max="5655" width="3.44140625" style="68"/>
    <col min="5656" max="5656" width="4.44140625" style="68" customWidth="1"/>
    <col min="5657" max="5657" width="3.44140625" style="68"/>
    <col min="5658" max="5658" width="9.6640625" style="68" customWidth="1"/>
    <col min="5659" max="5659" width="4.33203125" style="68" customWidth="1"/>
    <col min="5660" max="5661" width="4.109375" style="68" customWidth="1"/>
    <col min="5662" max="5662" width="4.33203125" style="68" customWidth="1"/>
    <col min="5663" max="5663" width="5.33203125" style="68" customWidth="1"/>
    <col min="5664" max="5664" width="9.33203125" style="68" customWidth="1"/>
    <col min="5665" max="5665" width="5.6640625" style="68" customWidth="1"/>
    <col min="5666" max="5666" width="4.6640625" style="68" customWidth="1"/>
    <col min="5667" max="5667" width="5.33203125" style="68" customWidth="1"/>
    <col min="5668" max="5669" width="5.44140625" style="68" customWidth="1"/>
    <col min="5670" max="5883" width="3.44140625" style="68"/>
    <col min="5884" max="5885" width="3" style="68" customWidth="1"/>
    <col min="5886" max="5886" width="1" style="68" customWidth="1"/>
    <col min="5887" max="5887" width="2" style="68" customWidth="1"/>
    <col min="5888" max="5888" width="0.88671875" style="68" customWidth="1"/>
    <col min="5889" max="5900" width="3" style="68" customWidth="1"/>
    <col min="5901" max="5901" width="11" style="68" customWidth="1"/>
    <col min="5902" max="5902" width="13.33203125" style="68" customWidth="1"/>
    <col min="5903" max="5903" width="3.5546875" style="68" customWidth="1"/>
    <col min="5904" max="5904" width="8.6640625" style="68" customWidth="1"/>
    <col min="5905" max="5905" width="5.6640625" style="68" customWidth="1"/>
    <col min="5906" max="5906" width="8.109375" style="68" bestFit="1" customWidth="1"/>
    <col min="5907" max="5907" width="1.33203125" style="68" customWidth="1"/>
    <col min="5908" max="5908" width="0" style="68" hidden="1" customWidth="1"/>
    <col min="5909" max="5911" width="3.44140625" style="68"/>
    <col min="5912" max="5912" width="4.44140625" style="68" customWidth="1"/>
    <col min="5913" max="5913" width="3.44140625" style="68"/>
    <col min="5914" max="5914" width="9.6640625" style="68" customWidth="1"/>
    <col min="5915" max="5915" width="4.33203125" style="68" customWidth="1"/>
    <col min="5916" max="5917" width="4.109375" style="68" customWidth="1"/>
    <col min="5918" max="5918" width="4.33203125" style="68" customWidth="1"/>
    <col min="5919" max="5919" width="5.33203125" style="68" customWidth="1"/>
    <col min="5920" max="5920" width="9.33203125" style="68" customWidth="1"/>
    <col min="5921" max="5921" width="5.6640625" style="68" customWidth="1"/>
    <col min="5922" max="5922" width="4.6640625" style="68" customWidth="1"/>
    <col min="5923" max="5923" width="5.33203125" style="68" customWidth="1"/>
    <col min="5924" max="5925" width="5.44140625" style="68" customWidth="1"/>
    <col min="5926" max="6139" width="3.44140625" style="68"/>
    <col min="6140" max="6141" width="3" style="68" customWidth="1"/>
    <col min="6142" max="6142" width="1" style="68" customWidth="1"/>
    <col min="6143" max="6143" width="2" style="68" customWidth="1"/>
    <col min="6144" max="6144" width="0.88671875" style="68" customWidth="1"/>
    <col min="6145" max="6156" width="3" style="68" customWidth="1"/>
    <col min="6157" max="6157" width="11" style="68" customWidth="1"/>
    <col min="6158" max="6158" width="13.33203125" style="68" customWidth="1"/>
    <col min="6159" max="6159" width="3.5546875" style="68" customWidth="1"/>
    <col min="6160" max="6160" width="8.6640625" style="68" customWidth="1"/>
    <col min="6161" max="6161" width="5.6640625" style="68" customWidth="1"/>
    <col min="6162" max="6162" width="8.109375" style="68" bestFit="1" customWidth="1"/>
    <col min="6163" max="6163" width="1.33203125" style="68" customWidth="1"/>
    <col min="6164" max="6164" width="0" style="68" hidden="1" customWidth="1"/>
    <col min="6165" max="6167" width="3.44140625" style="68"/>
    <col min="6168" max="6168" width="4.44140625" style="68" customWidth="1"/>
    <col min="6169" max="6169" width="3.44140625" style="68"/>
    <col min="6170" max="6170" width="9.6640625" style="68" customWidth="1"/>
    <col min="6171" max="6171" width="4.33203125" style="68" customWidth="1"/>
    <col min="6172" max="6173" width="4.109375" style="68" customWidth="1"/>
    <col min="6174" max="6174" width="4.33203125" style="68" customWidth="1"/>
    <col min="6175" max="6175" width="5.33203125" style="68" customWidth="1"/>
    <col min="6176" max="6176" width="9.33203125" style="68" customWidth="1"/>
    <col min="6177" max="6177" width="5.6640625" style="68" customWidth="1"/>
    <col min="6178" max="6178" width="4.6640625" style="68" customWidth="1"/>
    <col min="6179" max="6179" width="5.33203125" style="68" customWidth="1"/>
    <col min="6180" max="6181" width="5.44140625" style="68" customWidth="1"/>
    <col min="6182" max="6395" width="3.44140625" style="68"/>
    <col min="6396" max="6397" width="3" style="68" customWidth="1"/>
    <col min="6398" max="6398" width="1" style="68" customWidth="1"/>
    <col min="6399" max="6399" width="2" style="68" customWidth="1"/>
    <col min="6400" max="6400" width="0.88671875" style="68" customWidth="1"/>
    <col min="6401" max="6412" width="3" style="68" customWidth="1"/>
    <col min="6413" max="6413" width="11" style="68" customWidth="1"/>
    <col min="6414" max="6414" width="13.33203125" style="68" customWidth="1"/>
    <col min="6415" max="6415" width="3.5546875" style="68" customWidth="1"/>
    <col min="6416" max="6416" width="8.6640625" style="68" customWidth="1"/>
    <col min="6417" max="6417" width="5.6640625" style="68" customWidth="1"/>
    <col min="6418" max="6418" width="8.109375" style="68" bestFit="1" customWidth="1"/>
    <col min="6419" max="6419" width="1.33203125" style="68" customWidth="1"/>
    <col min="6420" max="6420" width="0" style="68" hidden="1" customWidth="1"/>
    <col min="6421" max="6423" width="3.44140625" style="68"/>
    <col min="6424" max="6424" width="4.44140625" style="68" customWidth="1"/>
    <col min="6425" max="6425" width="3.44140625" style="68"/>
    <col min="6426" max="6426" width="9.6640625" style="68" customWidth="1"/>
    <col min="6427" max="6427" width="4.33203125" style="68" customWidth="1"/>
    <col min="6428" max="6429" width="4.109375" style="68" customWidth="1"/>
    <col min="6430" max="6430" width="4.33203125" style="68" customWidth="1"/>
    <col min="6431" max="6431" width="5.33203125" style="68" customWidth="1"/>
    <col min="6432" max="6432" width="9.33203125" style="68" customWidth="1"/>
    <col min="6433" max="6433" width="5.6640625" style="68" customWidth="1"/>
    <col min="6434" max="6434" width="4.6640625" style="68" customWidth="1"/>
    <col min="6435" max="6435" width="5.33203125" style="68" customWidth="1"/>
    <col min="6436" max="6437" width="5.44140625" style="68" customWidth="1"/>
    <col min="6438" max="6651" width="3.44140625" style="68"/>
    <col min="6652" max="6653" width="3" style="68" customWidth="1"/>
    <col min="6654" max="6654" width="1" style="68" customWidth="1"/>
    <col min="6655" max="6655" width="2" style="68" customWidth="1"/>
    <col min="6656" max="6656" width="0.88671875" style="68" customWidth="1"/>
    <col min="6657" max="6668" width="3" style="68" customWidth="1"/>
    <col min="6669" max="6669" width="11" style="68" customWidth="1"/>
    <col min="6670" max="6670" width="13.33203125" style="68" customWidth="1"/>
    <col min="6671" max="6671" width="3.5546875" style="68" customWidth="1"/>
    <col min="6672" max="6672" width="8.6640625" style="68" customWidth="1"/>
    <col min="6673" max="6673" width="5.6640625" style="68" customWidth="1"/>
    <col min="6674" max="6674" width="8.109375" style="68" bestFit="1" customWidth="1"/>
    <col min="6675" max="6675" width="1.33203125" style="68" customWidth="1"/>
    <col min="6676" max="6676" width="0" style="68" hidden="1" customWidth="1"/>
    <col min="6677" max="6679" width="3.44140625" style="68"/>
    <col min="6680" max="6680" width="4.44140625" style="68" customWidth="1"/>
    <col min="6681" max="6681" width="3.44140625" style="68"/>
    <col min="6682" max="6682" width="9.6640625" style="68" customWidth="1"/>
    <col min="6683" max="6683" width="4.33203125" style="68" customWidth="1"/>
    <col min="6684" max="6685" width="4.109375" style="68" customWidth="1"/>
    <col min="6686" max="6686" width="4.33203125" style="68" customWidth="1"/>
    <col min="6687" max="6687" width="5.33203125" style="68" customWidth="1"/>
    <col min="6688" max="6688" width="9.33203125" style="68" customWidth="1"/>
    <col min="6689" max="6689" width="5.6640625" style="68" customWidth="1"/>
    <col min="6690" max="6690" width="4.6640625" style="68" customWidth="1"/>
    <col min="6691" max="6691" width="5.33203125" style="68" customWidth="1"/>
    <col min="6692" max="6693" width="5.44140625" style="68" customWidth="1"/>
    <col min="6694" max="6907" width="3.44140625" style="68"/>
    <col min="6908" max="6909" width="3" style="68" customWidth="1"/>
    <col min="6910" max="6910" width="1" style="68" customWidth="1"/>
    <col min="6911" max="6911" width="2" style="68" customWidth="1"/>
    <col min="6912" max="6912" width="0.88671875" style="68" customWidth="1"/>
    <col min="6913" max="6924" width="3" style="68" customWidth="1"/>
    <col min="6925" max="6925" width="11" style="68" customWidth="1"/>
    <col min="6926" max="6926" width="13.33203125" style="68" customWidth="1"/>
    <col min="6927" max="6927" width="3.5546875" style="68" customWidth="1"/>
    <col min="6928" max="6928" width="8.6640625" style="68" customWidth="1"/>
    <col min="6929" max="6929" width="5.6640625" style="68" customWidth="1"/>
    <col min="6930" max="6930" width="8.109375" style="68" bestFit="1" customWidth="1"/>
    <col min="6931" max="6931" width="1.33203125" style="68" customWidth="1"/>
    <col min="6932" max="6932" width="0" style="68" hidden="1" customWidth="1"/>
    <col min="6933" max="6935" width="3.44140625" style="68"/>
    <col min="6936" max="6936" width="4.44140625" style="68" customWidth="1"/>
    <col min="6937" max="6937" width="3.44140625" style="68"/>
    <col min="6938" max="6938" width="9.6640625" style="68" customWidth="1"/>
    <col min="6939" max="6939" width="4.33203125" style="68" customWidth="1"/>
    <col min="6940" max="6941" width="4.109375" style="68" customWidth="1"/>
    <col min="6942" max="6942" width="4.33203125" style="68" customWidth="1"/>
    <col min="6943" max="6943" width="5.33203125" style="68" customWidth="1"/>
    <col min="6944" max="6944" width="9.33203125" style="68" customWidth="1"/>
    <col min="6945" max="6945" width="5.6640625" style="68" customWidth="1"/>
    <col min="6946" max="6946" width="4.6640625" style="68" customWidth="1"/>
    <col min="6947" max="6947" width="5.33203125" style="68" customWidth="1"/>
    <col min="6948" max="6949" width="5.44140625" style="68" customWidth="1"/>
    <col min="6950" max="7163" width="3.44140625" style="68"/>
    <col min="7164" max="7165" width="3" style="68" customWidth="1"/>
    <col min="7166" max="7166" width="1" style="68" customWidth="1"/>
    <col min="7167" max="7167" width="2" style="68" customWidth="1"/>
    <col min="7168" max="7168" width="0.88671875" style="68" customWidth="1"/>
    <col min="7169" max="7180" width="3" style="68" customWidth="1"/>
    <col min="7181" max="7181" width="11" style="68" customWidth="1"/>
    <col min="7182" max="7182" width="13.33203125" style="68" customWidth="1"/>
    <col min="7183" max="7183" width="3.5546875" style="68" customWidth="1"/>
    <col min="7184" max="7184" width="8.6640625" style="68" customWidth="1"/>
    <col min="7185" max="7185" width="5.6640625" style="68" customWidth="1"/>
    <col min="7186" max="7186" width="8.109375" style="68" bestFit="1" customWidth="1"/>
    <col min="7187" max="7187" width="1.33203125" style="68" customWidth="1"/>
    <col min="7188" max="7188" width="0" style="68" hidden="1" customWidth="1"/>
    <col min="7189" max="7191" width="3.44140625" style="68"/>
    <col min="7192" max="7192" width="4.44140625" style="68" customWidth="1"/>
    <col min="7193" max="7193" width="3.44140625" style="68"/>
    <col min="7194" max="7194" width="9.6640625" style="68" customWidth="1"/>
    <col min="7195" max="7195" width="4.33203125" style="68" customWidth="1"/>
    <col min="7196" max="7197" width="4.109375" style="68" customWidth="1"/>
    <col min="7198" max="7198" width="4.33203125" style="68" customWidth="1"/>
    <col min="7199" max="7199" width="5.33203125" style="68" customWidth="1"/>
    <col min="7200" max="7200" width="9.33203125" style="68" customWidth="1"/>
    <col min="7201" max="7201" width="5.6640625" style="68" customWidth="1"/>
    <col min="7202" max="7202" width="4.6640625" style="68" customWidth="1"/>
    <col min="7203" max="7203" width="5.33203125" style="68" customWidth="1"/>
    <col min="7204" max="7205" width="5.44140625" style="68" customWidth="1"/>
    <col min="7206" max="7419" width="3.44140625" style="68"/>
    <col min="7420" max="7421" width="3" style="68" customWidth="1"/>
    <col min="7422" max="7422" width="1" style="68" customWidth="1"/>
    <col min="7423" max="7423" width="2" style="68" customWidth="1"/>
    <col min="7424" max="7424" width="0.88671875" style="68" customWidth="1"/>
    <col min="7425" max="7436" width="3" style="68" customWidth="1"/>
    <col min="7437" max="7437" width="11" style="68" customWidth="1"/>
    <col min="7438" max="7438" width="13.33203125" style="68" customWidth="1"/>
    <col min="7439" max="7439" width="3.5546875" style="68" customWidth="1"/>
    <col min="7440" max="7440" width="8.6640625" style="68" customWidth="1"/>
    <col min="7441" max="7441" width="5.6640625" style="68" customWidth="1"/>
    <col min="7442" max="7442" width="8.109375" style="68" bestFit="1" customWidth="1"/>
    <col min="7443" max="7443" width="1.33203125" style="68" customWidth="1"/>
    <col min="7444" max="7444" width="0" style="68" hidden="1" customWidth="1"/>
    <col min="7445" max="7447" width="3.44140625" style="68"/>
    <col min="7448" max="7448" width="4.44140625" style="68" customWidth="1"/>
    <col min="7449" max="7449" width="3.44140625" style="68"/>
    <col min="7450" max="7450" width="9.6640625" style="68" customWidth="1"/>
    <col min="7451" max="7451" width="4.33203125" style="68" customWidth="1"/>
    <col min="7452" max="7453" width="4.109375" style="68" customWidth="1"/>
    <col min="7454" max="7454" width="4.33203125" style="68" customWidth="1"/>
    <col min="7455" max="7455" width="5.33203125" style="68" customWidth="1"/>
    <col min="7456" max="7456" width="9.33203125" style="68" customWidth="1"/>
    <col min="7457" max="7457" width="5.6640625" style="68" customWidth="1"/>
    <col min="7458" max="7458" width="4.6640625" style="68" customWidth="1"/>
    <col min="7459" max="7459" width="5.33203125" style="68" customWidth="1"/>
    <col min="7460" max="7461" width="5.44140625" style="68" customWidth="1"/>
    <col min="7462" max="7675" width="3.44140625" style="68"/>
    <col min="7676" max="7677" width="3" style="68" customWidth="1"/>
    <col min="7678" max="7678" width="1" style="68" customWidth="1"/>
    <col min="7679" max="7679" width="2" style="68" customWidth="1"/>
    <col min="7680" max="7680" width="0.88671875" style="68" customWidth="1"/>
    <col min="7681" max="7692" width="3" style="68" customWidth="1"/>
    <col min="7693" max="7693" width="11" style="68" customWidth="1"/>
    <col min="7694" max="7694" width="13.33203125" style="68" customWidth="1"/>
    <col min="7695" max="7695" width="3.5546875" style="68" customWidth="1"/>
    <col min="7696" max="7696" width="8.6640625" style="68" customWidth="1"/>
    <col min="7697" max="7697" width="5.6640625" style="68" customWidth="1"/>
    <col min="7698" max="7698" width="8.109375" style="68" bestFit="1" customWidth="1"/>
    <col min="7699" max="7699" width="1.33203125" style="68" customWidth="1"/>
    <col min="7700" max="7700" width="0" style="68" hidden="1" customWidth="1"/>
    <col min="7701" max="7703" width="3.44140625" style="68"/>
    <col min="7704" max="7704" width="4.44140625" style="68" customWidth="1"/>
    <col min="7705" max="7705" width="3.44140625" style="68"/>
    <col min="7706" max="7706" width="9.6640625" style="68" customWidth="1"/>
    <col min="7707" max="7707" width="4.33203125" style="68" customWidth="1"/>
    <col min="7708" max="7709" width="4.109375" style="68" customWidth="1"/>
    <col min="7710" max="7710" width="4.33203125" style="68" customWidth="1"/>
    <col min="7711" max="7711" width="5.33203125" style="68" customWidth="1"/>
    <col min="7712" max="7712" width="9.33203125" style="68" customWidth="1"/>
    <col min="7713" max="7713" width="5.6640625" style="68" customWidth="1"/>
    <col min="7714" max="7714" width="4.6640625" style="68" customWidth="1"/>
    <col min="7715" max="7715" width="5.33203125" style="68" customWidth="1"/>
    <col min="7716" max="7717" width="5.44140625" style="68" customWidth="1"/>
    <col min="7718" max="7931" width="3.44140625" style="68"/>
    <col min="7932" max="7933" width="3" style="68" customWidth="1"/>
    <col min="7934" max="7934" width="1" style="68" customWidth="1"/>
    <col min="7935" max="7935" width="2" style="68" customWidth="1"/>
    <col min="7936" max="7936" width="0.88671875" style="68" customWidth="1"/>
    <col min="7937" max="7948" width="3" style="68" customWidth="1"/>
    <col min="7949" max="7949" width="11" style="68" customWidth="1"/>
    <col min="7950" max="7950" width="13.33203125" style="68" customWidth="1"/>
    <col min="7951" max="7951" width="3.5546875" style="68" customWidth="1"/>
    <col min="7952" max="7952" width="8.6640625" style="68" customWidth="1"/>
    <col min="7953" max="7953" width="5.6640625" style="68" customWidth="1"/>
    <col min="7954" max="7954" width="8.109375" style="68" bestFit="1" customWidth="1"/>
    <col min="7955" max="7955" width="1.33203125" style="68" customWidth="1"/>
    <col min="7956" max="7956" width="0" style="68" hidden="1" customWidth="1"/>
    <col min="7957" max="7959" width="3.44140625" style="68"/>
    <col min="7960" max="7960" width="4.44140625" style="68" customWidth="1"/>
    <col min="7961" max="7961" width="3.44140625" style="68"/>
    <col min="7962" max="7962" width="9.6640625" style="68" customWidth="1"/>
    <col min="7963" max="7963" width="4.33203125" style="68" customWidth="1"/>
    <col min="7964" max="7965" width="4.109375" style="68" customWidth="1"/>
    <col min="7966" max="7966" width="4.33203125" style="68" customWidth="1"/>
    <col min="7967" max="7967" width="5.33203125" style="68" customWidth="1"/>
    <col min="7968" max="7968" width="9.33203125" style="68" customWidth="1"/>
    <col min="7969" max="7969" width="5.6640625" style="68" customWidth="1"/>
    <col min="7970" max="7970" width="4.6640625" style="68" customWidth="1"/>
    <col min="7971" max="7971" width="5.33203125" style="68" customWidth="1"/>
    <col min="7972" max="7973" width="5.44140625" style="68" customWidth="1"/>
    <col min="7974" max="8187" width="3.44140625" style="68"/>
    <col min="8188" max="8189" width="3" style="68" customWidth="1"/>
    <col min="8190" max="8190" width="1" style="68" customWidth="1"/>
    <col min="8191" max="8191" width="2" style="68" customWidth="1"/>
    <col min="8192" max="8192" width="0.88671875" style="68" customWidth="1"/>
    <col min="8193" max="8204" width="3" style="68" customWidth="1"/>
    <col min="8205" max="8205" width="11" style="68" customWidth="1"/>
    <col min="8206" max="8206" width="13.33203125" style="68" customWidth="1"/>
    <col min="8207" max="8207" width="3.5546875" style="68" customWidth="1"/>
    <col min="8208" max="8208" width="8.6640625" style="68" customWidth="1"/>
    <col min="8209" max="8209" width="5.6640625" style="68" customWidth="1"/>
    <col min="8210" max="8210" width="8.109375" style="68" bestFit="1" customWidth="1"/>
    <col min="8211" max="8211" width="1.33203125" style="68" customWidth="1"/>
    <col min="8212" max="8212" width="0" style="68" hidden="1" customWidth="1"/>
    <col min="8213" max="8215" width="3.44140625" style="68"/>
    <col min="8216" max="8216" width="4.44140625" style="68" customWidth="1"/>
    <col min="8217" max="8217" width="3.44140625" style="68"/>
    <col min="8218" max="8218" width="9.6640625" style="68" customWidth="1"/>
    <col min="8219" max="8219" width="4.33203125" style="68" customWidth="1"/>
    <col min="8220" max="8221" width="4.109375" style="68" customWidth="1"/>
    <col min="8222" max="8222" width="4.33203125" style="68" customWidth="1"/>
    <col min="8223" max="8223" width="5.33203125" style="68" customWidth="1"/>
    <col min="8224" max="8224" width="9.33203125" style="68" customWidth="1"/>
    <col min="8225" max="8225" width="5.6640625" style="68" customWidth="1"/>
    <col min="8226" max="8226" width="4.6640625" style="68" customWidth="1"/>
    <col min="8227" max="8227" width="5.33203125" style="68" customWidth="1"/>
    <col min="8228" max="8229" width="5.44140625" style="68" customWidth="1"/>
    <col min="8230" max="8443" width="3.44140625" style="68"/>
    <col min="8444" max="8445" width="3" style="68" customWidth="1"/>
    <col min="8446" max="8446" width="1" style="68" customWidth="1"/>
    <col min="8447" max="8447" width="2" style="68" customWidth="1"/>
    <col min="8448" max="8448" width="0.88671875" style="68" customWidth="1"/>
    <col min="8449" max="8460" width="3" style="68" customWidth="1"/>
    <col min="8461" max="8461" width="11" style="68" customWidth="1"/>
    <col min="8462" max="8462" width="13.33203125" style="68" customWidth="1"/>
    <col min="8463" max="8463" width="3.5546875" style="68" customWidth="1"/>
    <col min="8464" max="8464" width="8.6640625" style="68" customWidth="1"/>
    <col min="8465" max="8465" width="5.6640625" style="68" customWidth="1"/>
    <col min="8466" max="8466" width="8.109375" style="68" bestFit="1" customWidth="1"/>
    <col min="8467" max="8467" width="1.33203125" style="68" customWidth="1"/>
    <col min="8468" max="8468" width="0" style="68" hidden="1" customWidth="1"/>
    <col min="8469" max="8471" width="3.44140625" style="68"/>
    <col min="8472" max="8472" width="4.44140625" style="68" customWidth="1"/>
    <col min="8473" max="8473" width="3.44140625" style="68"/>
    <col min="8474" max="8474" width="9.6640625" style="68" customWidth="1"/>
    <col min="8475" max="8475" width="4.33203125" style="68" customWidth="1"/>
    <col min="8476" max="8477" width="4.109375" style="68" customWidth="1"/>
    <col min="8478" max="8478" width="4.33203125" style="68" customWidth="1"/>
    <col min="8479" max="8479" width="5.33203125" style="68" customWidth="1"/>
    <col min="8480" max="8480" width="9.33203125" style="68" customWidth="1"/>
    <col min="8481" max="8481" width="5.6640625" style="68" customWidth="1"/>
    <col min="8482" max="8482" width="4.6640625" style="68" customWidth="1"/>
    <col min="8483" max="8483" width="5.33203125" style="68" customWidth="1"/>
    <col min="8484" max="8485" width="5.44140625" style="68" customWidth="1"/>
    <col min="8486" max="8699" width="3.44140625" style="68"/>
    <col min="8700" max="8701" width="3" style="68" customWidth="1"/>
    <col min="8702" max="8702" width="1" style="68" customWidth="1"/>
    <col min="8703" max="8703" width="2" style="68" customWidth="1"/>
    <col min="8704" max="8704" width="0.88671875" style="68" customWidth="1"/>
    <col min="8705" max="8716" width="3" style="68" customWidth="1"/>
    <col min="8717" max="8717" width="11" style="68" customWidth="1"/>
    <col min="8718" max="8718" width="13.33203125" style="68" customWidth="1"/>
    <col min="8719" max="8719" width="3.5546875" style="68" customWidth="1"/>
    <col min="8720" max="8720" width="8.6640625" style="68" customWidth="1"/>
    <col min="8721" max="8721" width="5.6640625" style="68" customWidth="1"/>
    <col min="8722" max="8722" width="8.109375" style="68" bestFit="1" customWidth="1"/>
    <col min="8723" max="8723" width="1.33203125" style="68" customWidth="1"/>
    <col min="8724" max="8724" width="0" style="68" hidden="1" customWidth="1"/>
    <col min="8725" max="8727" width="3.44140625" style="68"/>
    <col min="8728" max="8728" width="4.44140625" style="68" customWidth="1"/>
    <col min="8729" max="8729" width="3.44140625" style="68"/>
    <col min="8730" max="8730" width="9.6640625" style="68" customWidth="1"/>
    <col min="8731" max="8731" width="4.33203125" style="68" customWidth="1"/>
    <col min="8732" max="8733" width="4.109375" style="68" customWidth="1"/>
    <col min="8734" max="8734" width="4.33203125" style="68" customWidth="1"/>
    <col min="8735" max="8735" width="5.33203125" style="68" customWidth="1"/>
    <col min="8736" max="8736" width="9.33203125" style="68" customWidth="1"/>
    <col min="8737" max="8737" width="5.6640625" style="68" customWidth="1"/>
    <col min="8738" max="8738" width="4.6640625" style="68" customWidth="1"/>
    <col min="8739" max="8739" width="5.33203125" style="68" customWidth="1"/>
    <col min="8740" max="8741" width="5.44140625" style="68" customWidth="1"/>
    <col min="8742" max="8955" width="3.44140625" style="68"/>
    <col min="8956" max="8957" width="3" style="68" customWidth="1"/>
    <col min="8958" max="8958" width="1" style="68" customWidth="1"/>
    <col min="8959" max="8959" width="2" style="68" customWidth="1"/>
    <col min="8960" max="8960" width="0.88671875" style="68" customWidth="1"/>
    <col min="8961" max="8972" width="3" style="68" customWidth="1"/>
    <col min="8973" max="8973" width="11" style="68" customWidth="1"/>
    <col min="8974" max="8974" width="13.33203125" style="68" customWidth="1"/>
    <col min="8975" max="8975" width="3.5546875" style="68" customWidth="1"/>
    <col min="8976" max="8976" width="8.6640625" style="68" customWidth="1"/>
    <col min="8977" max="8977" width="5.6640625" style="68" customWidth="1"/>
    <col min="8978" max="8978" width="8.109375" style="68" bestFit="1" customWidth="1"/>
    <col min="8979" max="8979" width="1.33203125" style="68" customWidth="1"/>
    <col min="8980" max="8980" width="0" style="68" hidden="1" customWidth="1"/>
    <col min="8981" max="8983" width="3.44140625" style="68"/>
    <col min="8984" max="8984" width="4.44140625" style="68" customWidth="1"/>
    <col min="8985" max="8985" width="3.44140625" style="68"/>
    <col min="8986" max="8986" width="9.6640625" style="68" customWidth="1"/>
    <col min="8987" max="8987" width="4.33203125" style="68" customWidth="1"/>
    <col min="8988" max="8989" width="4.109375" style="68" customWidth="1"/>
    <col min="8990" max="8990" width="4.33203125" style="68" customWidth="1"/>
    <col min="8991" max="8991" width="5.33203125" style="68" customWidth="1"/>
    <col min="8992" max="8992" width="9.33203125" style="68" customWidth="1"/>
    <col min="8993" max="8993" width="5.6640625" style="68" customWidth="1"/>
    <col min="8994" max="8994" width="4.6640625" style="68" customWidth="1"/>
    <col min="8995" max="8995" width="5.33203125" style="68" customWidth="1"/>
    <col min="8996" max="8997" width="5.44140625" style="68" customWidth="1"/>
    <col min="8998" max="9211" width="3.44140625" style="68"/>
    <col min="9212" max="9213" width="3" style="68" customWidth="1"/>
    <col min="9214" max="9214" width="1" style="68" customWidth="1"/>
    <col min="9215" max="9215" width="2" style="68" customWidth="1"/>
    <col min="9216" max="9216" width="0.88671875" style="68" customWidth="1"/>
    <col min="9217" max="9228" width="3" style="68" customWidth="1"/>
    <col min="9229" max="9229" width="11" style="68" customWidth="1"/>
    <col min="9230" max="9230" width="13.33203125" style="68" customWidth="1"/>
    <col min="9231" max="9231" width="3.5546875" style="68" customWidth="1"/>
    <col min="9232" max="9232" width="8.6640625" style="68" customWidth="1"/>
    <col min="9233" max="9233" width="5.6640625" style="68" customWidth="1"/>
    <col min="9234" max="9234" width="8.109375" style="68" bestFit="1" customWidth="1"/>
    <col min="9235" max="9235" width="1.33203125" style="68" customWidth="1"/>
    <col min="9236" max="9236" width="0" style="68" hidden="1" customWidth="1"/>
    <col min="9237" max="9239" width="3.44140625" style="68"/>
    <col min="9240" max="9240" width="4.44140625" style="68" customWidth="1"/>
    <col min="9241" max="9241" width="3.44140625" style="68"/>
    <col min="9242" max="9242" width="9.6640625" style="68" customWidth="1"/>
    <col min="9243" max="9243" width="4.33203125" style="68" customWidth="1"/>
    <col min="9244" max="9245" width="4.109375" style="68" customWidth="1"/>
    <col min="9246" max="9246" width="4.33203125" style="68" customWidth="1"/>
    <col min="9247" max="9247" width="5.33203125" style="68" customWidth="1"/>
    <col min="9248" max="9248" width="9.33203125" style="68" customWidth="1"/>
    <col min="9249" max="9249" width="5.6640625" style="68" customWidth="1"/>
    <col min="9250" max="9250" width="4.6640625" style="68" customWidth="1"/>
    <col min="9251" max="9251" width="5.33203125" style="68" customWidth="1"/>
    <col min="9252" max="9253" width="5.44140625" style="68" customWidth="1"/>
    <col min="9254" max="9467" width="3.44140625" style="68"/>
    <col min="9468" max="9469" width="3" style="68" customWidth="1"/>
    <col min="9470" max="9470" width="1" style="68" customWidth="1"/>
    <col min="9471" max="9471" width="2" style="68" customWidth="1"/>
    <col min="9472" max="9472" width="0.88671875" style="68" customWidth="1"/>
    <col min="9473" max="9484" width="3" style="68" customWidth="1"/>
    <col min="9485" max="9485" width="11" style="68" customWidth="1"/>
    <col min="9486" max="9486" width="13.33203125" style="68" customWidth="1"/>
    <col min="9487" max="9487" width="3.5546875" style="68" customWidth="1"/>
    <col min="9488" max="9488" width="8.6640625" style="68" customWidth="1"/>
    <col min="9489" max="9489" width="5.6640625" style="68" customWidth="1"/>
    <col min="9490" max="9490" width="8.109375" style="68" bestFit="1" customWidth="1"/>
    <col min="9491" max="9491" width="1.33203125" style="68" customWidth="1"/>
    <col min="9492" max="9492" width="0" style="68" hidden="1" customWidth="1"/>
    <col min="9493" max="9495" width="3.44140625" style="68"/>
    <col min="9496" max="9496" width="4.44140625" style="68" customWidth="1"/>
    <col min="9497" max="9497" width="3.44140625" style="68"/>
    <col min="9498" max="9498" width="9.6640625" style="68" customWidth="1"/>
    <col min="9499" max="9499" width="4.33203125" style="68" customWidth="1"/>
    <col min="9500" max="9501" width="4.109375" style="68" customWidth="1"/>
    <col min="9502" max="9502" width="4.33203125" style="68" customWidth="1"/>
    <col min="9503" max="9503" width="5.33203125" style="68" customWidth="1"/>
    <col min="9504" max="9504" width="9.33203125" style="68" customWidth="1"/>
    <col min="9505" max="9505" width="5.6640625" style="68" customWidth="1"/>
    <col min="9506" max="9506" width="4.6640625" style="68" customWidth="1"/>
    <col min="9507" max="9507" width="5.33203125" style="68" customWidth="1"/>
    <col min="9508" max="9509" width="5.44140625" style="68" customWidth="1"/>
    <col min="9510" max="9723" width="3.44140625" style="68"/>
    <col min="9724" max="9725" width="3" style="68" customWidth="1"/>
    <col min="9726" max="9726" width="1" style="68" customWidth="1"/>
    <col min="9727" max="9727" width="2" style="68" customWidth="1"/>
    <col min="9728" max="9728" width="0.88671875" style="68" customWidth="1"/>
    <col min="9729" max="9740" width="3" style="68" customWidth="1"/>
    <col min="9741" max="9741" width="11" style="68" customWidth="1"/>
    <col min="9742" max="9742" width="13.33203125" style="68" customWidth="1"/>
    <col min="9743" max="9743" width="3.5546875" style="68" customWidth="1"/>
    <col min="9744" max="9744" width="8.6640625" style="68" customWidth="1"/>
    <col min="9745" max="9745" width="5.6640625" style="68" customWidth="1"/>
    <col min="9746" max="9746" width="8.109375" style="68" bestFit="1" customWidth="1"/>
    <col min="9747" max="9747" width="1.33203125" style="68" customWidth="1"/>
    <col min="9748" max="9748" width="0" style="68" hidden="1" customWidth="1"/>
    <col min="9749" max="9751" width="3.44140625" style="68"/>
    <col min="9752" max="9752" width="4.44140625" style="68" customWidth="1"/>
    <col min="9753" max="9753" width="3.44140625" style="68"/>
    <col min="9754" max="9754" width="9.6640625" style="68" customWidth="1"/>
    <col min="9755" max="9755" width="4.33203125" style="68" customWidth="1"/>
    <col min="9756" max="9757" width="4.109375" style="68" customWidth="1"/>
    <col min="9758" max="9758" width="4.33203125" style="68" customWidth="1"/>
    <col min="9759" max="9759" width="5.33203125" style="68" customWidth="1"/>
    <col min="9760" max="9760" width="9.33203125" style="68" customWidth="1"/>
    <col min="9761" max="9761" width="5.6640625" style="68" customWidth="1"/>
    <col min="9762" max="9762" width="4.6640625" style="68" customWidth="1"/>
    <col min="9763" max="9763" width="5.33203125" style="68" customWidth="1"/>
    <col min="9764" max="9765" width="5.44140625" style="68" customWidth="1"/>
    <col min="9766" max="9979" width="3.44140625" style="68"/>
    <col min="9980" max="9981" width="3" style="68" customWidth="1"/>
    <col min="9982" max="9982" width="1" style="68" customWidth="1"/>
    <col min="9983" max="9983" width="2" style="68" customWidth="1"/>
    <col min="9984" max="9984" width="0.88671875" style="68" customWidth="1"/>
    <col min="9985" max="9996" width="3" style="68" customWidth="1"/>
    <col min="9997" max="9997" width="11" style="68" customWidth="1"/>
    <col min="9998" max="9998" width="13.33203125" style="68" customWidth="1"/>
    <col min="9999" max="9999" width="3.5546875" style="68" customWidth="1"/>
    <col min="10000" max="10000" width="8.6640625" style="68" customWidth="1"/>
    <col min="10001" max="10001" width="5.6640625" style="68" customWidth="1"/>
    <col min="10002" max="10002" width="8.109375" style="68" bestFit="1" customWidth="1"/>
    <col min="10003" max="10003" width="1.33203125" style="68" customWidth="1"/>
    <col min="10004" max="10004" width="0" style="68" hidden="1" customWidth="1"/>
    <col min="10005" max="10007" width="3.44140625" style="68"/>
    <col min="10008" max="10008" width="4.44140625" style="68" customWidth="1"/>
    <col min="10009" max="10009" width="3.44140625" style="68"/>
    <col min="10010" max="10010" width="9.6640625" style="68" customWidth="1"/>
    <col min="10011" max="10011" width="4.33203125" style="68" customWidth="1"/>
    <col min="10012" max="10013" width="4.109375" style="68" customWidth="1"/>
    <col min="10014" max="10014" width="4.33203125" style="68" customWidth="1"/>
    <col min="10015" max="10015" width="5.33203125" style="68" customWidth="1"/>
    <col min="10016" max="10016" width="9.33203125" style="68" customWidth="1"/>
    <col min="10017" max="10017" width="5.6640625" style="68" customWidth="1"/>
    <col min="10018" max="10018" width="4.6640625" style="68" customWidth="1"/>
    <col min="10019" max="10019" width="5.33203125" style="68" customWidth="1"/>
    <col min="10020" max="10021" width="5.44140625" style="68" customWidth="1"/>
    <col min="10022" max="10235" width="3.44140625" style="68"/>
    <col min="10236" max="10237" width="3" style="68" customWidth="1"/>
    <col min="10238" max="10238" width="1" style="68" customWidth="1"/>
    <col min="10239" max="10239" width="2" style="68" customWidth="1"/>
    <col min="10240" max="10240" width="0.88671875" style="68" customWidth="1"/>
    <col min="10241" max="10252" width="3" style="68" customWidth="1"/>
    <col min="10253" max="10253" width="11" style="68" customWidth="1"/>
    <col min="10254" max="10254" width="13.33203125" style="68" customWidth="1"/>
    <col min="10255" max="10255" width="3.5546875" style="68" customWidth="1"/>
    <col min="10256" max="10256" width="8.6640625" style="68" customWidth="1"/>
    <col min="10257" max="10257" width="5.6640625" style="68" customWidth="1"/>
    <col min="10258" max="10258" width="8.109375" style="68" bestFit="1" customWidth="1"/>
    <col min="10259" max="10259" width="1.33203125" style="68" customWidth="1"/>
    <col min="10260" max="10260" width="0" style="68" hidden="1" customWidth="1"/>
    <col min="10261" max="10263" width="3.44140625" style="68"/>
    <col min="10264" max="10264" width="4.44140625" style="68" customWidth="1"/>
    <col min="10265" max="10265" width="3.44140625" style="68"/>
    <col min="10266" max="10266" width="9.6640625" style="68" customWidth="1"/>
    <col min="10267" max="10267" width="4.33203125" style="68" customWidth="1"/>
    <col min="10268" max="10269" width="4.109375" style="68" customWidth="1"/>
    <col min="10270" max="10270" width="4.33203125" style="68" customWidth="1"/>
    <col min="10271" max="10271" width="5.33203125" style="68" customWidth="1"/>
    <col min="10272" max="10272" width="9.33203125" style="68" customWidth="1"/>
    <col min="10273" max="10273" width="5.6640625" style="68" customWidth="1"/>
    <col min="10274" max="10274" width="4.6640625" style="68" customWidth="1"/>
    <col min="10275" max="10275" width="5.33203125" style="68" customWidth="1"/>
    <col min="10276" max="10277" width="5.44140625" style="68" customWidth="1"/>
    <col min="10278" max="10491" width="3.44140625" style="68"/>
    <col min="10492" max="10493" width="3" style="68" customWidth="1"/>
    <col min="10494" max="10494" width="1" style="68" customWidth="1"/>
    <col min="10495" max="10495" width="2" style="68" customWidth="1"/>
    <col min="10496" max="10496" width="0.88671875" style="68" customWidth="1"/>
    <col min="10497" max="10508" width="3" style="68" customWidth="1"/>
    <col min="10509" max="10509" width="11" style="68" customWidth="1"/>
    <col min="10510" max="10510" width="13.33203125" style="68" customWidth="1"/>
    <col min="10511" max="10511" width="3.5546875" style="68" customWidth="1"/>
    <col min="10512" max="10512" width="8.6640625" style="68" customWidth="1"/>
    <col min="10513" max="10513" width="5.6640625" style="68" customWidth="1"/>
    <col min="10514" max="10514" width="8.109375" style="68" bestFit="1" customWidth="1"/>
    <col min="10515" max="10515" width="1.33203125" style="68" customWidth="1"/>
    <col min="10516" max="10516" width="0" style="68" hidden="1" customWidth="1"/>
    <col min="10517" max="10519" width="3.44140625" style="68"/>
    <col min="10520" max="10520" width="4.44140625" style="68" customWidth="1"/>
    <col min="10521" max="10521" width="3.44140625" style="68"/>
    <col min="10522" max="10522" width="9.6640625" style="68" customWidth="1"/>
    <col min="10523" max="10523" width="4.33203125" style="68" customWidth="1"/>
    <col min="10524" max="10525" width="4.109375" style="68" customWidth="1"/>
    <col min="10526" max="10526" width="4.33203125" style="68" customWidth="1"/>
    <col min="10527" max="10527" width="5.33203125" style="68" customWidth="1"/>
    <col min="10528" max="10528" width="9.33203125" style="68" customWidth="1"/>
    <col min="10529" max="10529" width="5.6640625" style="68" customWidth="1"/>
    <col min="10530" max="10530" width="4.6640625" style="68" customWidth="1"/>
    <col min="10531" max="10531" width="5.33203125" style="68" customWidth="1"/>
    <col min="10532" max="10533" width="5.44140625" style="68" customWidth="1"/>
    <col min="10534" max="10747" width="3.44140625" style="68"/>
    <col min="10748" max="10749" width="3" style="68" customWidth="1"/>
    <col min="10750" max="10750" width="1" style="68" customWidth="1"/>
    <col min="10751" max="10751" width="2" style="68" customWidth="1"/>
    <col min="10752" max="10752" width="0.88671875" style="68" customWidth="1"/>
    <col min="10753" max="10764" width="3" style="68" customWidth="1"/>
    <col min="10765" max="10765" width="11" style="68" customWidth="1"/>
    <col min="10766" max="10766" width="13.33203125" style="68" customWidth="1"/>
    <col min="10767" max="10767" width="3.5546875" style="68" customWidth="1"/>
    <col min="10768" max="10768" width="8.6640625" style="68" customWidth="1"/>
    <col min="10769" max="10769" width="5.6640625" style="68" customWidth="1"/>
    <col min="10770" max="10770" width="8.109375" style="68" bestFit="1" customWidth="1"/>
    <col min="10771" max="10771" width="1.33203125" style="68" customWidth="1"/>
    <col min="10772" max="10772" width="0" style="68" hidden="1" customWidth="1"/>
    <col min="10773" max="10775" width="3.44140625" style="68"/>
    <col min="10776" max="10776" width="4.44140625" style="68" customWidth="1"/>
    <col min="10777" max="10777" width="3.44140625" style="68"/>
    <col min="10778" max="10778" width="9.6640625" style="68" customWidth="1"/>
    <col min="10779" max="10779" width="4.33203125" style="68" customWidth="1"/>
    <col min="10780" max="10781" width="4.109375" style="68" customWidth="1"/>
    <col min="10782" max="10782" width="4.33203125" style="68" customWidth="1"/>
    <col min="10783" max="10783" width="5.33203125" style="68" customWidth="1"/>
    <col min="10784" max="10784" width="9.33203125" style="68" customWidth="1"/>
    <col min="10785" max="10785" width="5.6640625" style="68" customWidth="1"/>
    <col min="10786" max="10786" width="4.6640625" style="68" customWidth="1"/>
    <col min="10787" max="10787" width="5.33203125" style="68" customWidth="1"/>
    <col min="10788" max="10789" width="5.44140625" style="68" customWidth="1"/>
    <col min="10790" max="11003" width="3.44140625" style="68"/>
    <col min="11004" max="11005" width="3" style="68" customWidth="1"/>
    <col min="11006" max="11006" width="1" style="68" customWidth="1"/>
    <col min="11007" max="11007" width="2" style="68" customWidth="1"/>
    <col min="11008" max="11008" width="0.88671875" style="68" customWidth="1"/>
    <col min="11009" max="11020" width="3" style="68" customWidth="1"/>
    <col min="11021" max="11021" width="11" style="68" customWidth="1"/>
    <col min="11022" max="11022" width="13.33203125" style="68" customWidth="1"/>
    <col min="11023" max="11023" width="3.5546875" style="68" customWidth="1"/>
    <col min="11024" max="11024" width="8.6640625" style="68" customWidth="1"/>
    <col min="11025" max="11025" width="5.6640625" style="68" customWidth="1"/>
    <col min="11026" max="11026" width="8.109375" style="68" bestFit="1" customWidth="1"/>
    <col min="11027" max="11027" width="1.33203125" style="68" customWidth="1"/>
    <col min="11028" max="11028" width="0" style="68" hidden="1" customWidth="1"/>
    <col min="11029" max="11031" width="3.44140625" style="68"/>
    <col min="11032" max="11032" width="4.44140625" style="68" customWidth="1"/>
    <col min="11033" max="11033" width="3.44140625" style="68"/>
    <col min="11034" max="11034" width="9.6640625" style="68" customWidth="1"/>
    <col min="11035" max="11035" width="4.33203125" style="68" customWidth="1"/>
    <col min="11036" max="11037" width="4.109375" style="68" customWidth="1"/>
    <col min="11038" max="11038" width="4.33203125" style="68" customWidth="1"/>
    <col min="11039" max="11039" width="5.33203125" style="68" customWidth="1"/>
    <col min="11040" max="11040" width="9.33203125" style="68" customWidth="1"/>
    <col min="11041" max="11041" width="5.6640625" style="68" customWidth="1"/>
    <col min="11042" max="11042" width="4.6640625" style="68" customWidth="1"/>
    <col min="11043" max="11043" width="5.33203125" style="68" customWidth="1"/>
    <col min="11044" max="11045" width="5.44140625" style="68" customWidth="1"/>
    <col min="11046" max="11259" width="3.44140625" style="68"/>
    <col min="11260" max="11261" width="3" style="68" customWidth="1"/>
    <col min="11262" max="11262" width="1" style="68" customWidth="1"/>
    <col min="11263" max="11263" width="2" style="68" customWidth="1"/>
    <col min="11264" max="11264" width="0.88671875" style="68" customWidth="1"/>
    <col min="11265" max="11276" width="3" style="68" customWidth="1"/>
    <col min="11277" max="11277" width="11" style="68" customWidth="1"/>
    <col min="11278" max="11278" width="13.33203125" style="68" customWidth="1"/>
    <col min="11279" max="11279" width="3.5546875" style="68" customWidth="1"/>
    <col min="11280" max="11280" width="8.6640625" style="68" customWidth="1"/>
    <col min="11281" max="11281" width="5.6640625" style="68" customWidth="1"/>
    <col min="11282" max="11282" width="8.109375" style="68" bestFit="1" customWidth="1"/>
    <col min="11283" max="11283" width="1.33203125" style="68" customWidth="1"/>
    <col min="11284" max="11284" width="0" style="68" hidden="1" customWidth="1"/>
    <col min="11285" max="11287" width="3.44140625" style="68"/>
    <col min="11288" max="11288" width="4.44140625" style="68" customWidth="1"/>
    <col min="11289" max="11289" width="3.44140625" style="68"/>
    <col min="11290" max="11290" width="9.6640625" style="68" customWidth="1"/>
    <col min="11291" max="11291" width="4.33203125" style="68" customWidth="1"/>
    <col min="11292" max="11293" width="4.109375" style="68" customWidth="1"/>
    <col min="11294" max="11294" width="4.33203125" style="68" customWidth="1"/>
    <col min="11295" max="11295" width="5.33203125" style="68" customWidth="1"/>
    <col min="11296" max="11296" width="9.33203125" style="68" customWidth="1"/>
    <col min="11297" max="11297" width="5.6640625" style="68" customWidth="1"/>
    <col min="11298" max="11298" width="4.6640625" style="68" customWidth="1"/>
    <col min="11299" max="11299" width="5.33203125" style="68" customWidth="1"/>
    <col min="11300" max="11301" width="5.44140625" style="68" customWidth="1"/>
    <col min="11302" max="11515" width="3.44140625" style="68"/>
    <col min="11516" max="11517" width="3" style="68" customWidth="1"/>
    <col min="11518" max="11518" width="1" style="68" customWidth="1"/>
    <col min="11519" max="11519" width="2" style="68" customWidth="1"/>
    <col min="11520" max="11520" width="0.88671875" style="68" customWidth="1"/>
    <col min="11521" max="11532" width="3" style="68" customWidth="1"/>
    <col min="11533" max="11533" width="11" style="68" customWidth="1"/>
    <col min="11534" max="11534" width="13.33203125" style="68" customWidth="1"/>
    <col min="11535" max="11535" width="3.5546875" style="68" customWidth="1"/>
    <col min="11536" max="11536" width="8.6640625" style="68" customWidth="1"/>
    <col min="11537" max="11537" width="5.6640625" style="68" customWidth="1"/>
    <col min="11538" max="11538" width="8.109375" style="68" bestFit="1" customWidth="1"/>
    <col min="11539" max="11539" width="1.33203125" style="68" customWidth="1"/>
    <col min="11540" max="11540" width="0" style="68" hidden="1" customWidth="1"/>
    <col min="11541" max="11543" width="3.44140625" style="68"/>
    <col min="11544" max="11544" width="4.44140625" style="68" customWidth="1"/>
    <col min="11545" max="11545" width="3.44140625" style="68"/>
    <col min="11546" max="11546" width="9.6640625" style="68" customWidth="1"/>
    <col min="11547" max="11547" width="4.33203125" style="68" customWidth="1"/>
    <col min="11548" max="11549" width="4.109375" style="68" customWidth="1"/>
    <col min="11550" max="11550" width="4.33203125" style="68" customWidth="1"/>
    <col min="11551" max="11551" width="5.33203125" style="68" customWidth="1"/>
    <col min="11552" max="11552" width="9.33203125" style="68" customWidth="1"/>
    <col min="11553" max="11553" width="5.6640625" style="68" customWidth="1"/>
    <col min="11554" max="11554" width="4.6640625" style="68" customWidth="1"/>
    <col min="11555" max="11555" width="5.33203125" style="68" customWidth="1"/>
    <col min="11556" max="11557" width="5.44140625" style="68" customWidth="1"/>
    <col min="11558" max="11771" width="3.44140625" style="68"/>
    <col min="11772" max="11773" width="3" style="68" customWidth="1"/>
    <col min="11774" max="11774" width="1" style="68" customWidth="1"/>
    <col min="11775" max="11775" width="2" style="68" customWidth="1"/>
    <col min="11776" max="11776" width="0.88671875" style="68" customWidth="1"/>
    <col min="11777" max="11788" width="3" style="68" customWidth="1"/>
    <col min="11789" max="11789" width="11" style="68" customWidth="1"/>
    <col min="11790" max="11790" width="13.33203125" style="68" customWidth="1"/>
    <col min="11791" max="11791" width="3.5546875" style="68" customWidth="1"/>
    <col min="11792" max="11792" width="8.6640625" style="68" customWidth="1"/>
    <col min="11793" max="11793" width="5.6640625" style="68" customWidth="1"/>
    <col min="11794" max="11794" width="8.109375" style="68" bestFit="1" customWidth="1"/>
    <col min="11795" max="11795" width="1.33203125" style="68" customWidth="1"/>
    <col min="11796" max="11796" width="0" style="68" hidden="1" customWidth="1"/>
    <col min="11797" max="11799" width="3.44140625" style="68"/>
    <col min="11800" max="11800" width="4.44140625" style="68" customWidth="1"/>
    <col min="11801" max="11801" width="3.44140625" style="68"/>
    <col min="11802" max="11802" width="9.6640625" style="68" customWidth="1"/>
    <col min="11803" max="11803" width="4.33203125" style="68" customWidth="1"/>
    <col min="11804" max="11805" width="4.109375" style="68" customWidth="1"/>
    <col min="11806" max="11806" width="4.33203125" style="68" customWidth="1"/>
    <col min="11807" max="11807" width="5.33203125" style="68" customWidth="1"/>
    <col min="11808" max="11808" width="9.33203125" style="68" customWidth="1"/>
    <col min="11809" max="11809" width="5.6640625" style="68" customWidth="1"/>
    <col min="11810" max="11810" width="4.6640625" style="68" customWidth="1"/>
    <col min="11811" max="11811" width="5.33203125" style="68" customWidth="1"/>
    <col min="11812" max="11813" width="5.44140625" style="68" customWidth="1"/>
    <col min="11814" max="12027" width="3.44140625" style="68"/>
    <col min="12028" max="12029" width="3" style="68" customWidth="1"/>
    <col min="12030" max="12030" width="1" style="68" customWidth="1"/>
    <col min="12031" max="12031" width="2" style="68" customWidth="1"/>
    <col min="12032" max="12032" width="0.88671875" style="68" customWidth="1"/>
    <col min="12033" max="12044" width="3" style="68" customWidth="1"/>
    <col min="12045" max="12045" width="11" style="68" customWidth="1"/>
    <col min="12046" max="12046" width="13.33203125" style="68" customWidth="1"/>
    <col min="12047" max="12047" width="3.5546875" style="68" customWidth="1"/>
    <col min="12048" max="12048" width="8.6640625" style="68" customWidth="1"/>
    <col min="12049" max="12049" width="5.6640625" style="68" customWidth="1"/>
    <col min="12050" max="12050" width="8.109375" style="68" bestFit="1" customWidth="1"/>
    <col min="12051" max="12051" width="1.33203125" style="68" customWidth="1"/>
    <col min="12052" max="12052" width="0" style="68" hidden="1" customWidth="1"/>
    <col min="12053" max="12055" width="3.44140625" style="68"/>
    <col min="12056" max="12056" width="4.44140625" style="68" customWidth="1"/>
    <col min="12057" max="12057" width="3.44140625" style="68"/>
    <col min="12058" max="12058" width="9.6640625" style="68" customWidth="1"/>
    <col min="12059" max="12059" width="4.33203125" style="68" customWidth="1"/>
    <col min="12060" max="12061" width="4.109375" style="68" customWidth="1"/>
    <col min="12062" max="12062" width="4.33203125" style="68" customWidth="1"/>
    <col min="12063" max="12063" width="5.33203125" style="68" customWidth="1"/>
    <col min="12064" max="12064" width="9.33203125" style="68" customWidth="1"/>
    <col min="12065" max="12065" width="5.6640625" style="68" customWidth="1"/>
    <col min="12066" max="12066" width="4.6640625" style="68" customWidth="1"/>
    <col min="12067" max="12067" width="5.33203125" style="68" customWidth="1"/>
    <col min="12068" max="12069" width="5.44140625" style="68" customWidth="1"/>
    <col min="12070" max="12283" width="3.44140625" style="68"/>
    <col min="12284" max="12285" width="3" style="68" customWidth="1"/>
    <col min="12286" max="12286" width="1" style="68" customWidth="1"/>
    <col min="12287" max="12287" width="2" style="68" customWidth="1"/>
    <col min="12288" max="12288" width="0.88671875" style="68" customWidth="1"/>
    <col min="12289" max="12300" width="3" style="68" customWidth="1"/>
    <col min="12301" max="12301" width="11" style="68" customWidth="1"/>
    <col min="12302" max="12302" width="13.33203125" style="68" customWidth="1"/>
    <col min="12303" max="12303" width="3.5546875" style="68" customWidth="1"/>
    <col min="12304" max="12304" width="8.6640625" style="68" customWidth="1"/>
    <col min="12305" max="12305" width="5.6640625" style="68" customWidth="1"/>
    <col min="12306" max="12306" width="8.109375" style="68" bestFit="1" customWidth="1"/>
    <col min="12307" max="12307" width="1.33203125" style="68" customWidth="1"/>
    <col min="12308" max="12308" width="0" style="68" hidden="1" customWidth="1"/>
    <col min="12309" max="12311" width="3.44140625" style="68"/>
    <col min="12312" max="12312" width="4.44140625" style="68" customWidth="1"/>
    <col min="12313" max="12313" width="3.44140625" style="68"/>
    <col min="12314" max="12314" width="9.6640625" style="68" customWidth="1"/>
    <col min="12315" max="12315" width="4.33203125" style="68" customWidth="1"/>
    <col min="12316" max="12317" width="4.109375" style="68" customWidth="1"/>
    <col min="12318" max="12318" width="4.33203125" style="68" customWidth="1"/>
    <col min="12319" max="12319" width="5.33203125" style="68" customWidth="1"/>
    <col min="12320" max="12320" width="9.33203125" style="68" customWidth="1"/>
    <col min="12321" max="12321" width="5.6640625" style="68" customWidth="1"/>
    <col min="12322" max="12322" width="4.6640625" style="68" customWidth="1"/>
    <col min="12323" max="12323" width="5.33203125" style="68" customWidth="1"/>
    <col min="12324" max="12325" width="5.44140625" style="68" customWidth="1"/>
    <col min="12326" max="12539" width="3.44140625" style="68"/>
    <col min="12540" max="12541" width="3" style="68" customWidth="1"/>
    <col min="12542" max="12542" width="1" style="68" customWidth="1"/>
    <col min="12543" max="12543" width="2" style="68" customWidth="1"/>
    <col min="12544" max="12544" width="0.88671875" style="68" customWidth="1"/>
    <col min="12545" max="12556" width="3" style="68" customWidth="1"/>
    <col min="12557" max="12557" width="11" style="68" customWidth="1"/>
    <col min="12558" max="12558" width="13.33203125" style="68" customWidth="1"/>
    <col min="12559" max="12559" width="3.5546875" style="68" customWidth="1"/>
    <col min="12560" max="12560" width="8.6640625" style="68" customWidth="1"/>
    <col min="12561" max="12561" width="5.6640625" style="68" customWidth="1"/>
    <col min="12562" max="12562" width="8.109375" style="68" bestFit="1" customWidth="1"/>
    <col min="12563" max="12563" width="1.33203125" style="68" customWidth="1"/>
    <col min="12564" max="12564" width="0" style="68" hidden="1" customWidth="1"/>
    <col min="12565" max="12567" width="3.44140625" style="68"/>
    <col min="12568" max="12568" width="4.44140625" style="68" customWidth="1"/>
    <col min="12569" max="12569" width="3.44140625" style="68"/>
    <col min="12570" max="12570" width="9.6640625" style="68" customWidth="1"/>
    <col min="12571" max="12571" width="4.33203125" style="68" customWidth="1"/>
    <col min="12572" max="12573" width="4.109375" style="68" customWidth="1"/>
    <col min="12574" max="12574" width="4.33203125" style="68" customWidth="1"/>
    <col min="12575" max="12575" width="5.33203125" style="68" customWidth="1"/>
    <col min="12576" max="12576" width="9.33203125" style="68" customWidth="1"/>
    <col min="12577" max="12577" width="5.6640625" style="68" customWidth="1"/>
    <col min="12578" max="12578" width="4.6640625" style="68" customWidth="1"/>
    <col min="12579" max="12579" width="5.33203125" style="68" customWidth="1"/>
    <col min="12580" max="12581" width="5.44140625" style="68" customWidth="1"/>
    <col min="12582" max="12795" width="3.44140625" style="68"/>
    <col min="12796" max="12797" width="3" style="68" customWidth="1"/>
    <col min="12798" max="12798" width="1" style="68" customWidth="1"/>
    <col min="12799" max="12799" width="2" style="68" customWidth="1"/>
    <col min="12800" max="12800" width="0.88671875" style="68" customWidth="1"/>
    <col min="12801" max="12812" width="3" style="68" customWidth="1"/>
    <col min="12813" max="12813" width="11" style="68" customWidth="1"/>
    <col min="12814" max="12814" width="13.33203125" style="68" customWidth="1"/>
    <col min="12815" max="12815" width="3.5546875" style="68" customWidth="1"/>
    <col min="12816" max="12816" width="8.6640625" style="68" customWidth="1"/>
    <col min="12817" max="12817" width="5.6640625" style="68" customWidth="1"/>
    <col min="12818" max="12818" width="8.109375" style="68" bestFit="1" customWidth="1"/>
    <col min="12819" max="12819" width="1.33203125" style="68" customWidth="1"/>
    <col min="12820" max="12820" width="0" style="68" hidden="1" customWidth="1"/>
    <col min="12821" max="12823" width="3.44140625" style="68"/>
    <col min="12824" max="12824" width="4.44140625" style="68" customWidth="1"/>
    <col min="12825" max="12825" width="3.44140625" style="68"/>
    <col min="12826" max="12826" width="9.6640625" style="68" customWidth="1"/>
    <col min="12827" max="12827" width="4.33203125" style="68" customWidth="1"/>
    <col min="12828" max="12829" width="4.109375" style="68" customWidth="1"/>
    <col min="12830" max="12830" width="4.33203125" style="68" customWidth="1"/>
    <col min="12831" max="12831" width="5.33203125" style="68" customWidth="1"/>
    <col min="12832" max="12832" width="9.33203125" style="68" customWidth="1"/>
    <col min="12833" max="12833" width="5.6640625" style="68" customWidth="1"/>
    <col min="12834" max="12834" width="4.6640625" style="68" customWidth="1"/>
    <col min="12835" max="12835" width="5.33203125" style="68" customWidth="1"/>
    <col min="12836" max="12837" width="5.44140625" style="68" customWidth="1"/>
    <col min="12838" max="13051" width="3.44140625" style="68"/>
    <col min="13052" max="13053" width="3" style="68" customWidth="1"/>
    <col min="13054" max="13054" width="1" style="68" customWidth="1"/>
    <col min="13055" max="13055" width="2" style="68" customWidth="1"/>
    <col min="13056" max="13056" width="0.88671875" style="68" customWidth="1"/>
    <col min="13057" max="13068" width="3" style="68" customWidth="1"/>
    <col min="13069" max="13069" width="11" style="68" customWidth="1"/>
    <col min="13070" max="13070" width="13.33203125" style="68" customWidth="1"/>
    <col min="13071" max="13071" width="3.5546875" style="68" customWidth="1"/>
    <col min="13072" max="13072" width="8.6640625" style="68" customWidth="1"/>
    <col min="13073" max="13073" width="5.6640625" style="68" customWidth="1"/>
    <col min="13074" max="13074" width="8.109375" style="68" bestFit="1" customWidth="1"/>
    <col min="13075" max="13075" width="1.33203125" style="68" customWidth="1"/>
    <col min="13076" max="13076" width="0" style="68" hidden="1" customWidth="1"/>
    <col min="13077" max="13079" width="3.44140625" style="68"/>
    <col min="13080" max="13080" width="4.44140625" style="68" customWidth="1"/>
    <col min="13081" max="13081" width="3.44140625" style="68"/>
    <col min="13082" max="13082" width="9.6640625" style="68" customWidth="1"/>
    <col min="13083" max="13083" width="4.33203125" style="68" customWidth="1"/>
    <col min="13084" max="13085" width="4.109375" style="68" customWidth="1"/>
    <col min="13086" max="13086" width="4.33203125" style="68" customWidth="1"/>
    <col min="13087" max="13087" width="5.33203125" style="68" customWidth="1"/>
    <col min="13088" max="13088" width="9.33203125" style="68" customWidth="1"/>
    <col min="13089" max="13089" width="5.6640625" style="68" customWidth="1"/>
    <col min="13090" max="13090" width="4.6640625" style="68" customWidth="1"/>
    <col min="13091" max="13091" width="5.33203125" style="68" customWidth="1"/>
    <col min="13092" max="13093" width="5.44140625" style="68" customWidth="1"/>
    <col min="13094" max="13307" width="3.44140625" style="68"/>
    <col min="13308" max="13309" width="3" style="68" customWidth="1"/>
    <col min="13310" max="13310" width="1" style="68" customWidth="1"/>
    <col min="13311" max="13311" width="2" style="68" customWidth="1"/>
    <col min="13312" max="13312" width="0.88671875" style="68" customWidth="1"/>
    <col min="13313" max="13324" width="3" style="68" customWidth="1"/>
    <col min="13325" max="13325" width="11" style="68" customWidth="1"/>
    <col min="13326" max="13326" width="13.33203125" style="68" customWidth="1"/>
    <col min="13327" max="13327" width="3.5546875" style="68" customWidth="1"/>
    <col min="13328" max="13328" width="8.6640625" style="68" customWidth="1"/>
    <col min="13329" max="13329" width="5.6640625" style="68" customWidth="1"/>
    <col min="13330" max="13330" width="8.109375" style="68" bestFit="1" customWidth="1"/>
    <col min="13331" max="13331" width="1.33203125" style="68" customWidth="1"/>
    <col min="13332" max="13332" width="0" style="68" hidden="1" customWidth="1"/>
    <col min="13333" max="13335" width="3.44140625" style="68"/>
    <col min="13336" max="13336" width="4.44140625" style="68" customWidth="1"/>
    <col min="13337" max="13337" width="3.44140625" style="68"/>
    <col min="13338" max="13338" width="9.6640625" style="68" customWidth="1"/>
    <col min="13339" max="13339" width="4.33203125" style="68" customWidth="1"/>
    <col min="13340" max="13341" width="4.109375" style="68" customWidth="1"/>
    <col min="13342" max="13342" width="4.33203125" style="68" customWidth="1"/>
    <col min="13343" max="13343" width="5.33203125" style="68" customWidth="1"/>
    <col min="13344" max="13344" width="9.33203125" style="68" customWidth="1"/>
    <col min="13345" max="13345" width="5.6640625" style="68" customWidth="1"/>
    <col min="13346" max="13346" width="4.6640625" style="68" customWidth="1"/>
    <col min="13347" max="13347" width="5.33203125" style="68" customWidth="1"/>
    <col min="13348" max="13349" width="5.44140625" style="68" customWidth="1"/>
    <col min="13350" max="13563" width="3.44140625" style="68"/>
    <col min="13564" max="13565" width="3" style="68" customWidth="1"/>
    <col min="13566" max="13566" width="1" style="68" customWidth="1"/>
    <col min="13567" max="13567" width="2" style="68" customWidth="1"/>
    <col min="13568" max="13568" width="0.88671875" style="68" customWidth="1"/>
    <col min="13569" max="13580" width="3" style="68" customWidth="1"/>
    <col min="13581" max="13581" width="11" style="68" customWidth="1"/>
    <col min="13582" max="13582" width="13.33203125" style="68" customWidth="1"/>
    <col min="13583" max="13583" width="3.5546875" style="68" customWidth="1"/>
    <col min="13584" max="13584" width="8.6640625" style="68" customWidth="1"/>
    <col min="13585" max="13585" width="5.6640625" style="68" customWidth="1"/>
    <col min="13586" max="13586" width="8.109375" style="68" bestFit="1" customWidth="1"/>
    <col min="13587" max="13587" width="1.33203125" style="68" customWidth="1"/>
    <col min="13588" max="13588" width="0" style="68" hidden="1" customWidth="1"/>
    <col min="13589" max="13591" width="3.44140625" style="68"/>
    <col min="13592" max="13592" width="4.44140625" style="68" customWidth="1"/>
    <col min="13593" max="13593" width="3.44140625" style="68"/>
    <col min="13594" max="13594" width="9.6640625" style="68" customWidth="1"/>
    <col min="13595" max="13595" width="4.33203125" style="68" customWidth="1"/>
    <col min="13596" max="13597" width="4.109375" style="68" customWidth="1"/>
    <col min="13598" max="13598" width="4.33203125" style="68" customWidth="1"/>
    <col min="13599" max="13599" width="5.33203125" style="68" customWidth="1"/>
    <col min="13600" max="13600" width="9.33203125" style="68" customWidth="1"/>
    <col min="13601" max="13601" width="5.6640625" style="68" customWidth="1"/>
    <col min="13602" max="13602" width="4.6640625" style="68" customWidth="1"/>
    <col min="13603" max="13603" width="5.33203125" style="68" customWidth="1"/>
    <col min="13604" max="13605" width="5.44140625" style="68" customWidth="1"/>
    <col min="13606" max="13819" width="3.44140625" style="68"/>
    <col min="13820" max="13821" width="3" style="68" customWidth="1"/>
    <col min="13822" max="13822" width="1" style="68" customWidth="1"/>
    <col min="13823" max="13823" width="2" style="68" customWidth="1"/>
    <col min="13824" max="13824" width="0.88671875" style="68" customWidth="1"/>
    <col min="13825" max="13836" width="3" style="68" customWidth="1"/>
    <col min="13837" max="13837" width="11" style="68" customWidth="1"/>
    <col min="13838" max="13838" width="13.33203125" style="68" customWidth="1"/>
    <col min="13839" max="13839" width="3.5546875" style="68" customWidth="1"/>
    <col min="13840" max="13840" width="8.6640625" style="68" customWidth="1"/>
    <col min="13841" max="13841" width="5.6640625" style="68" customWidth="1"/>
    <col min="13842" max="13842" width="8.109375" style="68" bestFit="1" customWidth="1"/>
    <col min="13843" max="13843" width="1.33203125" style="68" customWidth="1"/>
    <col min="13844" max="13844" width="0" style="68" hidden="1" customWidth="1"/>
    <col min="13845" max="13847" width="3.44140625" style="68"/>
    <col min="13848" max="13848" width="4.44140625" style="68" customWidth="1"/>
    <col min="13849" max="13849" width="3.44140625" style="68"/>
    <col min="13850" max="13850" width="9.6640625" style="68" customWidth="1"/>
    <col min="13851" max="13851" width="4.33203125" style="68" customWidth="1"/>
    <col min="13852" max="13853" width="4.109375" style="68" customWidth="1"/>
    <col min="13854" max="13854" width="4.33203125" style="68" customWidth="1"/>
    <col min="13855" max="13855" width="5.33203125" style="68" customWidth="1"/>
    <col min="13856" max="13856" width="9.33203125" style="68" customWidth="1"/>
    <col min="13857" max="13857" width="5.6640625" style="68" customWidth="1"/>
    <col min="13858" max="13858" width="4.6640625" style="68" customWidth="1"/>
    <col min="13859" max="13859" width="5.33203125" style="68" customWidth="1"/>
    <col min="13860" max="13861" width="5.44140625" style="68" customWidth="1"/>
    <col min="13862" max="14075" width="3.44140625" style="68"/>
    <col min="14076" max="14077" width="3" style="68" customWidth="1"/>
    <col min="14078" max="14078" width="1" style="68" customWidth="1"/>
    <col min="14079" max="14079" width="2" style="68" customWidth="1"/>
    <col min="14080" max="14080" width="0.88671875" style="68" customWidth="1"/>
    <col min="14081" max="14092" width="3" style="68" customWidth="1"/>
    <col min="14093" max="14093" width="11" style="68" customWidth="1"/>
    <col min="14094" max="14094" width="13.33203125" style="68" customWidth="1"/>
    <col min="14095" max="14095" width="3.5546875" style="68" customWidth="1"/>
    <col min="14096" max="14096" width="8.6640625" style="68" customWidth="1"/>
    <col min="14097" max="14097" width="5.6640625" style="68" customWidth="1"/>
    <col min="14098" max="14098" width="8.109375" style="68" bestFit="1" customWidth="1"/>
    <col min="14099" max="14099" width="1.33203125" style="68" customWidth="1"/>
    <col min="14100" max="14100" width="0" style="68" hidden="1" customWidth="1"/>
    <col min="14101" max="14103" width="3.44140625" style="68"/>
    <col min="14104" max="14104" width="4.44140625" style="68" customWidth="1"/>
    <col min="14105" max="14105" width="3.44140625" style="68"/>
    <col min="14106" max="14106" width="9.6640625" style="68" customWidth="1"/>
    <col min="14107" max="14107" width="4.33203125" style="68" customWidth="1"/>
    <col min="14108" max="14109" width="4.109375" style="68" customWidth="1"/>
    <col min="14110" max="14110" width="4.33203125" style="68" customWidth="1"/>
    <col min="14111" max="14111" width="5.33203125" style="68" customWidth="1"/>
    <col min="14112" max="14112" width="9.33203125" style="68" customWidth="1"/>
    <col min="14113" max="14113" width="5.6640625" style="68" customWidth="1"/>
    <col min="14114" max="14114" width="4.6640625" style="68" customWidth="1"/>
    <col min="14115" max="14115" width="5.33203125" style="68" customWidth="1"/>
    <col min="14116" max="14117" width="5.44140625" style="68" customWidth="1"/>
    <col min="14118" max="14331" width="3.44140625" style="68"/>
    <col min="14332" max="14333" width="3" style="68" customWidth="1"/>
    <col min="14334" max="14334" width="1" style="68" customWidth="1"/>
    <col min="14335" max="14335" width="2" style="68" customWidth="1"/>
    <col min="14336" max="14336" width="0.88671875" style="68" customWidth="1"/>
    <col min="14337" max="14348" width="3" style="68" customWidth="1"/>
    <col min="14349" max="14349" width="11" style="68" customWidth="1"/>
    <col min="14350" max="14350" width="13.33203125" style="68" customWidth="1"/>
    <col min="14351" max="14351" width="3.5546875" style="68" customWidth="1"/>
    <col min="14352" max="14352" width="8.6640625" style="68" customWidth="1"/>
    <col min="14353" max="14353" width="5.6640625" style="68" customWidth="1"/>
    <col min="14354" max="14354" width="8.109375" style="68" bestFit="1" customWidth="1"/>
    <col min="14355" max="14355" width="1.33203125" style="68" customWidth="1"/>
    <col min="14356" max="14356" width="0" style="68" hidden="1" customWidth="1"/>
    <col min="14357" max="14359" width="3.44140625" style="68"/>
    <col min="14360" max="14360" width="4.44140625" style="68" customWidth="1"/>
    <col min="14361" max="14361" width="3.44140625" style="68"/>
    <col min="14362" max="14362" width="9.6640625" style="68" customWidth="1"/>
    <col min="14363" max="14363" width="4.33203125" style="68" customWidth="1"/>
    <col min="14364" max="14365" width="4.109375" style="68" customWidth="1"/>
    <col min="14366" max="14366" width="4.33203125" style="68" customWidth="1"/>
    <col min="14367" max="14367" width="5.33203125" style="68" customWidth="1"/>
    <col min="14368" max="14368" width="9.33203125" style="68" customWidth="1"/>
    <col min="14369" max="14369" width="5.6640625" style="68" customWidth="1"/>
    <col min="14370" max="14370" width="4.6640625" style="68" customWidth="1"/>
    <col min="14371" max="14371" width="5.33203125" style="68" customWidth="1"/>
    <col min="14372" max="14373" width="5.44140625" style="68" customWidth="1"/>
    <col min="14374" max="14587" width="3.44140625" style="68"/>
    <col min="14588" max="14589" width="3" style="68" customWidth="1"/>
    <col min="14590" max="14590" width="1" style="68" customWidth="1"/>
    <col min="14591" max="14591" width="2" style="68" customWidth="1"/>
    <col min="14592" max="14592" width="0.88671875" style="68" customWidth="1"/>
    <col min="14593" max="14604" width="3" style="68" customWidth="1"/>
    <col min="14605" max="14605" width="11" style="68" customWidth="1"/>
    <col min="14606" max="14606" width="13.33203125" style="68" customWidth="1"/>
    <col min="14607" max="14607" width="3.5546875" style="68" customWidth="1"/>
    <col min="14608" max="14608" width="8.6640625" style="68" customWidth="1"/>
    <col min="14609" max="14609" width="5.6640625" style="68" customWidth="1"/>
    <col min="14610" max="14610" width="8.109375" style="68" bestFit="1" customWidth="1"/>
    <col min="14611" max="14611" width="1.33203125" style="68" customWidth="1"/>
    <col min="14612" max="14612" width="0" style="68" hidden="1" customWidth="1"/>
    <col min="14613" max="14615" width="3.44140625" style="68"/>
    <col min="14616" max="14616" width="4.44140625" style="68" customWidth="1"/>
    <col min="14617" max="14617" width="3.44140625" style="68"/>
    <col min="14618" max="14618" width="9.6640625" style="68" customWidth="1"/>
    <col min="14619" max="14619" width="4.33203125" style="68" customWidth="1"/>
    <col min="14620" max="14621" width="4.109375" style="68" customWidth="1"/>
    <col min="14622" max="14622" width="4.33203125" style="68" customWidth="1"/>
    <col min="14623" max="14623" width="5.33203125" style="68" customWidth="1"/>
    <col min="14624" max="14624" width="9.33203125" style="68" customWidth="1"/>
    <col min="14625" max="14625" width="5.6640625" style="68" customWidth="1"/>
    <col min="14626" max="14626" width="4.6640625" style="68" customWidth="1"/>
    <col min="14627" max="14627" width="5.33203125" style="68" customWidth="1"/>
    <col min="14628" max="14629" width="5.44140625" style="68" customWidth="1"/>
    <col min="14630" max="14843" width="3.44140625" style="68"/>
    <col min="14844" max="14845" width="3" style="68" customWidth="1"/>
    <col min="14846" max="14846" width="1" style="68" customWidth="1"/>
    <col min="14847" max="14847" width="2" style="68" customWidth="1"/>
    <col min="14848" max="14848" width="0.88671875" style="68" customWidth="1"/>
    <col min="14849" max="14860" width="3" style="68" customWidth="1"/>
    <col min="14861" max="14861" width="11" style="68" customWidth="1"/>
    <col min="14862" max="14862" width="13.33203125" style="68" customWidth="1"/>
    <col min="14863" max="14863" width="3.5546875" style="68" customWidth="1"/>
    <col min="14864" max="14864" width="8.6640625" style="68" customWidth="1"/>
    <col min="14865" max="14865" width="5.6640625" style="68" customWidth="1"/>
    <col min="14866" max="14866" width="8.109375" style="68" bestFit="1" customWidth="1"/>
    <col min="14867" max="14867" width="1.33203125" style="68" customWidth="1"/>
    <col min="14868" max="14868" width="0" style="68" hidden="1" customWidth="1"/>
    <col min="14869" max="14871" width="3.44140625" style="68"/>
    <col min="14872" max="14872" width="4.44140625" style="68" customWidth="1"/>
    <col min="14873" max="14873" width="3.44140625" style="68"/>
    <col min="14874" max="14874" width="9.6640625" style="68" customWidth="1"/>
    <col min="14875" max="14875" width="4.33203125" style="68" customWidth="1"/>
    <col min="14876" max="14877" width="4.109375" style="68" customWidth="1"/>
    <col min="14878" max="14878" width="4.33203125" style="68" customWidth="1"/>
    <col min="14879" max="14879" width="5.33203125" style="68" customWidth="1"/>
    <col min="14880" max="14880" width="9.33203125" style="68" customWidth="1"/>
    <col min="14881" max="14881" width="5.6640625" style="68" customWidth="1"/>
    <col min="14882" max="14882" width="4.6640625" style="68" customWidth="1"/>
    <col min="14883" max="14883" width="5.33203125" style="68" customWidth="1"/>
    <col min="14884" max="14885" width="5.44140625" style="68" customWidth="1"/>
    <col min="14886" max="15099" width="3.44140625" style="68"/>
    <col min="15100" max="15101" width="3" style="68" customWidth="1"/>
    <col min="15102" max="15102" width="1" style="68" customWidth="1"/>
    <col min="15103" max="15103" width="2" style="68" customWidth="1"/>
    <col min="15104" max="15104" width="0.88671875" style="68" customWidth="1"/>
    <col min="15105" max="15116" width="3" style="68" customWidth="1"/>
    <col min="15117" max="15117" width="11" style="68" customWidth="1"/>
    <col min="15118" max="15118" width="13.33203125" style="68" customWidth="1"/>
    <col min="15119" max="15119" width="3.5546875" style="68" customWidth="1"/>
    <col min="15120" max="15120" width="8.6640625" style="68" customWidth="1"/>
    <col min="15121" max="15121" width="5.6640625" style="68" customWidth="1"/>
    <col min="15122" max="15122" width="8.109375" style="68" bestFit="1" customWidth="1"/>
    <col min="15123" max="15123" width="1.33203125" style="68" customWidth="1"/>
    <col min="15124" max="15124" width="0" style="68" hidden="1" customWidth="1"/>
    <col min="15125" max="15127" width="3.44140625" style="68"/>
    <col min="15128" max="15128" width="4.44140625" style="68" customWidth="1"/>
    <col min="15129" max="15129" width="3.44140625" style="68"/>
    <col min="15130" max="15130" width="9.6640625" style="68" customWidth="1"/>
    <col min="15131" max="15131" width="4.33203125" style="68" customWidth="1"/>
    <col min="15132" max="15133" width="4.109375" style="68" customWidth="1"/>
    <col min="15134" max="15134" width="4.33203125" style="68" customWidth="1"/>
    <col min="15135" max="15135" width="5.33203125" style="68" customWidth="1"/>
    <col min="15136" max="15136" width="9.33203125" style="68" customWidth="1"/>
    <col min="15137" max="15137" width="5.6640625" style="68" customWidth="1"/>
    <col min="15138" max="15138" width="4.6640625" style="68" customWidth="1"/>
    <col min="15139" max="15139" width="5.33203125" style="68" customWidth="1"/>
    <col min="15140" max="15141" width="5.44140625" style="68" customWidth="1"/>
    <col min="15142" max="15355" width="3.44140625" style="68"/>
    <col min="15356" max="15357" width="3" style="68" customWidth="1"/>
    <col min="15358" max="15358" width="1" style="68" customWidth="1"/>
    <col min="15359" max="15359" width="2" style="68" customWidth="1"/>
    <col min="15360" max="15360" width="0.88671875" style="68" customWidth="1"/>
    <col min="15361" max="15372" width="3" style="68" customWidth="1"/>
    <col min="15373" max="15373" width="11" style="68" customWidth="1"/>
    <col min="15374" max="15374" width="13.33203125" style="68" customWidth="1"/>
    <col min="15375" max="15375" width="3.5546875" style="68" customWidth="1"/>
    <col min="15376" max="15376" width="8.6640625" style="68" customWidth="1"/>
    <col min="15377" max="15377" width="5.6640625" style="68" customWidth="1"/>
    <col min="15378" max="15378" width="8.109375" style="68" bestFit="1" customWidth="1"/>
    <col min="15379" max="15379" width="1.33203125" style="68" customWidth="1"/>
    <col min="15380" max="15380" width="0" style="68" hidden="1" customWidth="1"/>
    <col min="15381" max="15383" width="3.44140625" style="68"/>
    <col min="15384" max="15384" width="4.44140625" style="68" customWidth="1"/>
    <col min="15385" max="15385" width="3.44140625" style="68"/>
    <col min="15386" max="15386" width="9.6640625" style="68" customWidth="1"/>
    <col min="15387" max="15387" width="4.33203125" style="68" customWidth="1"/>
    <col min="15388" max="15389" width="4.109375" style="68" customWidth="1"/>
    <col min="15390" max="15390" width="4.33203125" style="68" customWidth="1"/>
    <col min="15391" max="15391" width="5.33203125" style="68" customWidth="1"/>
    <col min="15392" max="15392" width="9.33203125" style="68" customWidth="1"/>
    <col min="15393" max="15393" width="5.6640625" style="68" customWidth="1"/>
    <col min="15394" max="15394" width="4.6640625" style="68" customWidth="1"/>
    <col min="15395" max="15395" width="5.33203125" style="68" customWidth="1"/>
    <col min="15396" max="15397" width="5.44140625" style="68" customWidth="1"/>
    <col min="15398" max="15611" width="3.44140625" style="68"/>
    <col min="15612" max="15613" width="3" style="68" customWidth="1"/>
    <col min="15614" max="15614" width="1" style="68" customWidth="1"/>
    <col min="15615" max="15615" width="2" style="68" customWidth="1"/>
    <col min="15616" max="15616" width="0.88671875" style="68" customWidth="1"/>
    <col min="15617" max="15628" width="3" style="68" customWidth="1"/>
    <col min="15629" max="15629" width="11" style="68" customWidth="1"/>
    <col min="15630" max="15630" width="13.33203125" style="68" customWidth="1"/>
    <col min="15631" max="15631" width="3.5546875" style="68" customWidth="1"/>
    <col min="15632" max="15632" width="8.6640625" style="68" customWidth="1"/>
    <col min="15633" max="15633" width="5.6640625" style="68" customWidth="1"/>
    <col min="15634" max="15634" width="8.109375" style="68" bestFit="1" customWidth="1"/>
    <col min="15635" max="15635" width="1.33203125" style="68" customWidth="1"/>
    <col min="15636" max="15636" width="0" style="68" hidden="1" customWidth="1"/>
    <col min="15637" max="15639" width="3.44140625" style="68"/>
    <col min="15640" max="15640" width="4.44140625" style="68" customWidth="1"/>
    <col min="15641" max="15641" width="3.44140625" style="68"/>
    <col min="15642" max="15642" width="9.6640625" style="68" customWidth="1"/>
    <col min="15643" max="15643" width="4.33203125" style="68" customWidth="1"/>
    <col min="15644" max="15645" width="4.109375" style="68" customWidth="1"/>
    <col min="15646" max="15646" width="4.33203125" style="68" customWidth="1"/>
    <col min="15647" max="15647" width="5.33203125" style="68" customWidth="1"/>
    <col min="15648" max="15648" width="9.33203125" style="68" customWidth="1"/>
    <col min="15649" max="15649" width="5.6640625" style="68" customWidth="1"/>
    <col min="15650" max="15650" width="4.6640625" style="68" customWidth="1"/>
    <col min="15651" max="15651" width="5.33203125" style="68" customWidth="1"/>
    <col min="15652" max="15653" width="5.44140625" style="68" customWidth="1"/>
    <col min="15654" max="15867" width="3.44140625" style="68"/>
    <col min="15868" max="15869" width="3" style="68" customWidth="1"/>
    <col min="15870" max="15870" width="1" style="68" customWidth="1"/>
    <col min="15871" max="15871" width="2" style="68" customWidth="1"/>
    <col min="15872" max="15872" width="0.88671875" style="68" customWidth="1"/>
    <col min="15873" max="15884" width="3" style="68" customWidth="1"/>
    <col min="15885" max="15885" width="11" style="68" customWidth="1"/>
    <col min="15886" max="15886" width="13.33203125" style="68" customWidth="1"/>
    <col min="15887" max="15887" width="3.5546875" style="68" customWidth="1"/>
    <col min="15888" max="15888" width="8.6640625" style="68" customWidth="1"/>
    <col min="15889" max="15889" width="5.6640625" style="68" customWidth="1"/>
    <col min="15890" max="15890" width="8.109375" style="68" bestFit="1" customWidth="1"/>
    <col min="15891" max="15891" width="1.33203125" style="68" customWidth="1"/>
    <col min="15892" max="15892" width="0" style="68" hidden="1" customWidth="1"/>
    <col min="15893" max="15895" width="3.44140625" style="68"/>
    <col min="15896" max="15896" width="4.44140625" style="68" customWidth="1"/>
    <col min="15897" max="15897" width="3.44140625" style="68"/>
    <col min="15898" max="15898" width="9.6640625" style="68" customWidth="1"/>
    <col min="15899" max="15899" width="4.33203125" style="68" customWidth="1"/>
    <col min="15900" max="15901" width="4.109375" style="68" customWidth="1"/>
    <col min="15902" max="15902" width="4.33203125" style="68" customWidth="1"/>
    <col min="15903" max="15903" width="5.33203125" style="68" customWidth="1"/>
    <col min="15904" max="15904" width="9.33203125" style="68" customWidth="1"/>
    <col min="15905" max="15905" width="5.6640625" style="68" customWidth="1"/>
    <col min="15906" max="15906" width="4.6640625" style="68" customWidth="1"/>
    <col min="15907" max="15907" width="5.33203125" style="68" customWidth="1"/>
    <col min="15908" max="15909" width="5.44140625" style="68" customWidth="1"/>
    <col min="15910" max="16123" width="3.44140625" style="68"/>
    <col min="16124" max="16125" width="3" style="68" customWidth="1"/>
    <col min="16126" max="16126" width="1" style="68" customWidth="1"/>
    <col min="16127" max="16127" width="2" style="68" customWidth="1"/>
    <col min="16128" max="16128" width="0.88671875" style="68" customWidth="1"/>
    <col min="16129" max="16140" width="3" style="68" customWidth="1"/>
    <col min="16141" max="16141" width="11" style="68" customWidth="1"/>
    <col min="16142" max="16142" width="13.33203125" style="68" customWidth="1"/>
    <col min="16143" max="16143" width="3.5546875" style="68" customWidth="1"/>
    <col min="16144" max="16144" width="8.6640625" style="68" customWidth="1"/>
    <col min="16145" max="16145" width="5.6640625" style="68" customWidth="1"/>
    <col min="16146" max="16146" width="8.109375" style="68" bestFit="1" customWidth="1"/>
    <col min="16147" max="16147" width="1.33203125" style="68" customWidth="1"/>
    <col min="16148" max="16148" width="0" style="68" hidden="1" customWidth="1"/>
    <col min="16149" max="16151" width="3.44140625" style="68"/>
    <col min="16152" max="16152" width="4.44140625" style="68" customWidth="1"/>
    <col min="16153" max="16153" width="3.44140625" style="68"/>
    <col min="16154" max="16154" width="9.6640625" style="68" customWidth="1"/>
    <col min="16155" max="16155" width="4.33203125" style="68" customWidth="1"/>
    <col min="16156" max="16157" width="4.109375" style="68" customWidth="1"/>
    <col min="16158" max="16158" width="4.33203125" style="68" customWidth="1"/>
    <col min="16159" max="16159" width="5.33203125" style="68" customWidth="1"/>
    <col min="16160" max="16160" width="9.33203125" style="68" customWidth="1"/>
    <col min="16161" max="16161" width="5.6640625" style="68" customWidth="1"/>
    <col min="16162" max="16162" width="4.6640625" style="68" customWidth="1"/>
    <col min="16163" max="16163" width="5.33203125" style="68" customWidth="1"/>
    <col min="16164" max="16165" width="5.44140625" style="68" customWidth="1"/>
    <col min="16166" max="16384" width="3.44140625" style="68"/>
  </cols>
  <sheetData>
    <row r="1" spans="2:36" ht="11.25" customHeight="1" x14ac:dyDescent="0.2">
      <c r="AI1" s="68"/>
      <c r="AJ1" s="68"/>
    </row>
    <row r="2" spans="2:36" s="67" customFormat="1" ht="0.9" customHeight="1" x14ac:dyDescent="0.2"/>
    <row r="3" spans="2:36" s="67" customFormat="1" ht="21" customHeight="1" thickBot="1" x14ac:dyDescent="0.25">
      <c r="B3" s="240" t="s">
        <v>952</v>
      </c>
      <c r="C3" s="240"/>
      <c r="D3" s="240"/>
      <c r="E3" s="240"/>
      <c r="F3" s="240"/>
      <c r="G3" s="240"/>
      <c r="H3" s="240"/>
      <c r="I3" s="240"/>
      <c r="J3" s="240"/>
      <c r="K3" s="240"/>
      <c r="L3" s="240"/>
      <c r="M3" s="240"/>
      <c r="N3" s="240"/>
      <c r="O3" s="240"/>
      <c r="P3" s="240"/>
      <c r="Q3" s="240"/>
      <c r="R3" s="240"/>
      <c r="S3" s="240"/>
      <c r="T3" s="240"/>
      <c r="U3" s="240"/>
      <c r="V3" s="240"/>
      <c r="W3" s="240"/>
      <c r="X3" s="240"/>
      <c r="Y3" s="240"/>
    </row>
    <row r="4" spans="2:36" ht="11.25" customHeight="1" x14ac:dyDescent="0.2">
      <c r="AI4" s="68"/>
      <c r="AJ4" s="68"/>
    </row>
    <row r="5" spans="2:36" ht="12.75" customHeight="1" x14ac:dyDescent="0.2">
      <c r="B5" s="234" t="s">
        <v>150</v>
      </c>
      <c r="C5" s="234"/>
      <c r="D5" s="234"/>
      <c r="E5" s="234"/>
      <c r="F5" s="234"/>
      <c r="G5" s="235" t="s">
        <v>151</v>
      </c>
      <c r="H5" s="235"/>
      <c r="I5" s="235"/>
      <c r="J5" s="235"/>
      <c r="K5" s="235"/>
      <c r="L5" s="235"/>
      <c r="M5" s="235"/>
      <c r="N5" s="235"/>
      <c r="O5" s="235"/>
      <c r="P5" s="235"/>
      <c r="Q5" s="235"/>
      <c r="R5" s="235"/>
      <c r="S5" s="235"/>
      <c r="T5" s="235"/>
      <c r="U5" s="235"/>
      <c r="V5" s="235"/>
      <c r="W5" s="235"/>
      <c r="X5" s="235"/>
      <c r="Y5" s="235"/>
      <c r="AI5" s="68"/>
      <c r="AJ5" s="68"/>
    </row>
    <row r="6" spans="2:36" s="67" customFormat="1" ht="23.25" customHeight="1" x14ac:dyDescent="0.2">
      <c r="G6" s="241"/>
      <c r="H6" s="241"/>
      <c r="I6" s="241"/>
      <c r="J6" s="241"/>
      <c r="K6" s="241"/>
      <c r="L6" s="241"/>
      <c r="M6" s="241"/>
      <c r="N6" s="241"/>
      <c r="O6" s="241"/>
      <c r="P6" s="241"/>
      <c r="Q6" s="241"/>
      <c r="R6" s="241"/>
      <c r="S6" s="241"/>
      <c r="T6" s="241"/>
      <c r="U6" s="241"/>
      <c r="V6" s="241"/>
      <c r="W6" s="241"/>
      <c r="X6" s="241"/>
      <c r="Y6" s="241"/>
    </row>
    <row r="7" spans="2:36" s="67" customFormat="1" ht="6.9" customHeight="1" x14ac:dyDescent="0.2"/>
    <row r="8" spans="2:36" s="67" customFormat="1" x14ac:dyDescent="0.2">
      <c r="B8" s="242" t="s">
        <v>152</v>
      </c>
      <c r="C8" s="242"/>
      <c r="D8" s="242"/>
      <c r="E8" s="242"/>
      <c r="F8" s="242"/>
      <c r="G8" s="243" t="s">
        <v>153</v>
      </c>
      <c r="H8" s="243"/>
      <c r="I8" s="243"/>
      <c r="J8" s="243"/>
      <c r="K8" s="243"/>
      <c r="L8" s="243"/>
      <c r="M8" s="243"/>
      <c r="N8" s="243"/>
      <c r="O8" s="243"/>
      <c r="P8" s="243"/>
      <c r="Q8" s="243"/>
      <c r="R8" s="243"/>
      <c r="S8" s="243"/>
      <c r="T8" s="243"/>
      <c r="U8" s="243"/>
      <c r="V8" s="243"/>
      <c r="W8" s="243"/>
      <c r="X8" s="243"/>
    </row>
    <row r="9" spans="2:36" s="67" customFormat="1" ht="6.9" customHeight="1" x14ac:dyDescent="0.2"/>
    <row r="10" spans="2:36" ht="12.75" customHeight="1" x14ac:dyDescent="0.2">
      <c r="B10" s="234" t="s">
        <v>154</v>
      </c>
      <c r="C10" s="234"/>
      <c r="D10" s="234"/>
      <c r="E10" s="234"/>
      <c r="F10" s="234"/>
      <c r="G10" s="235" t="s">
        <v>155</v>
      </c>
      <c r="H10" s="235"/>
      <c r="I10" s="235"/>
      <c r="J10" s="235"/>
      <c r="K10" s="235"/>
      <c r="L10" s="235"/>
      <c r="M10" s="235"/>
      <c r="N10" s="235"/>
      <c r="O10" s="235"/>
      <c r="P10" s="235"/>
      <c r="Q10" s="235"/>
      <c r="R10" s="235"/>
      <c r="S10" s="235"/>
      <c r="T10" s="235"/>
      <c r="U10" s="235"/>
      <c r="V10" s="235"/>
      <c r="W10" s="235"/>
      <c r="X10" s="235"/>
      <c r="Y10" s="235"/>
      <c r="AI10" s="68"/>
      <c r="AJ10" s="68"/>
    </row>
    <row r="11" spans="2:36" s="67" customFormat="1" ht="6.9" customHeight="1" x14ac:dyDescent="0.2"/>
    <row r="12" spans="2:36" ht="25.5" customHeight="1" x14ac:dyDescent="0.2">
      <c r="B12" s="234" t="s">
        <v>156</v>
      </c>
      <c r="C12" s="234"/>
      <c r="D12" s="234"/>
      <c r="E12" s="234"/>
      <c r="F12" s="234"/>
      <c r="G12" s="235" t="s">
        <v>948</v>
      </c>
      <c r="H12" s="235"/>
      <c r="I12" s="235"/>
      <c r="J12" s="235"/>
      <c r="K12" s="235"/>
      <c r="L12" s="235"/>
      <c r="M12" s="235"/>
      <c r="N12" s="235"/>
      <c r="O12" s="235"/>
      <c r="P12" s="235"/>
      <c r="Q12" s="235"/>
      <c r="R12" s="235"/>
      <c r="S12" s="235"/>
      <c r="T12" s="235"/>
      <c r="U12" s="235"/>
      <c r="V12" s="235"/>
      <c r="W12" s="235"/>
      <c r="X12" s="235"/>
      <c r="Y12" s="235"/>
      <c r="AI12" s="68"/>
      <c r="AJ12" s="68"/>
    </row>
    <row r="13" spans="2:36" ht="20.25" customHeight="1" x14ac:dyDescent="0.2">
      <c r="B13" s="86"/>
      <c r="C13" s="86"/>
      <c r="D13" s="86"/>
      <c r="E13" s="86"/>
      <c r="F13" s="86"/>
      <c r="G13" s="87"/>
      <c r="H13" s="87"/>
      <c r="I13" s="87"/>
      <c r="J13" s="87"/>
      <c r="K13" s="87"/>
      <c r="L13" s="87"/>
      <c r="M13" s="87"/>
      <c r="N13" s="87"/>
      <c r="O13" s="87"/>
      <c r="P13" s="87"/>
      <c r="Q13" s="87"/>
      <c r="R13" s="87"/>
      <c r="S13" s="87"/>
      <c r="T13" s="87"/>
      <c r="U13" s="91" t="s">
        <v>485</v>
      </c>
      <c r="V13" s="253">
        <f>V16</f>
        <v>18.976900000000001</v>
      </c>
      <c r="W13" s="254"/>
      <c r="X13" s="87"/>
      <c r="Y13" s="87"/>
      <c r="AI13" s="68"/>
      <c r="AJ13" s="68"/>
    </row>
    <row r="14" spans="2:36" s="67" customFormat="1" ht="6.9" customHeight="1" thickBot="1" x14ac:dyDescent="0.25"/>
    <row r="15" spans="2:36" s="67" customFormat="1" ht="12.75" customHeight="1" x14ac:dyDescent="0.2">
      <c r="B15" s="236" t="s">
        <v>157</v>
      </c>
      <c r="C15" s="237"/>
      <c r="D15" s="238" t="s">
        <v>158</v>
      </c>
      <c r="E15" s="236"/>
      <c r="F15" s="236"/>
      <c r="G15" s="236"/>
      <c r="H15" s="236"/>
      <c r="I15" s="236"/>
      <c r="J15" s="236"/>
      <c r="K15" s="236"/>
      <c r="L15" s="236"/>
      <c r="M15" s="236"/>
      <c r="N15" s="236"/>
      <c r="O15" s="236"/>
      <c r="P15" s="236"/>
      <c r="Q15" s="236"/>
      <c r="R15" s="236"/>
      <c r="S15" s="236"/>
      <c r="T15" s="237"/>
      <c r="U15" s="70" t="s">
        <v>159</v>
      </c>
      <c r="V15" s="239" t="s">
        <v>160</v>
      </c>
      <c r="W15" s="239"/>
      <c r="X15" s="239"/>
      <c r="AC15" s="69"/>
      <c r="AD15" s="69"/>
      <c r="AE15" s="69"/>
      <c r="AF15" s="69"/>
      <c r="AG15" s="69"/>
      <c r="AH15" s="69"/>
    </row>
    <row r="16" spans="2:36" s="67" customFormat="1" ht="7.5" customHeight="1" outlineLevel="1" x14ac:dyDescent="0.2">
      <c r="B16" s="255">
        <v>1</v>
      </c>
      <c r="C16" s="255"/>
      <c r="D16" s="256" t="s">
        <v>945</v>
      </c>
      <c r="E16" s="257"/>
      <c r="F16" s="257"/>
      <c r="G16" s="257"/>
      <c r="H16" s="257"/>
      <c r="I16" s="257"/>
      <c r="J16" s="257"/>
      <c r="K16" s="257"/>
      <c r="L16" s="257"/>
      <c r="M16" s="257"/>
      <c r="N16" s="257"/>
      <c r="O16" s="257"/>
      <c r="P16" s="257"/>
      <c r="Q16" s="257"/>
      <c r="R16" s="257"/>
      <c r="S16" s="257"/>
      <c r="T16" s="258"/>
      <c r="U16" s="85" t="s">
        <v>161</v>
      </c>
      <c r="V16" s="259">
        <f>SUM(AI17:AI34)/1000</f>
        <v>18.976900000000001</v>
      </c>
      <c r="W16" s="259"/>
      <c r="X16" s="259"/>
      <c r="AC16" s="69"/>
      <c r="AD16" s="69"/>
    </row>
    <row r="17" spans="2:41" ht="7.5" customHeight="1" outlineLevel="1" x14ac:dyDescent="0.3">
      <c r="B17" s="229"/>
      <c r="C17" s="229"/>
      <c r="D17" s="230" t="str">
        <f>AE17</f>
        <v>К-15</v>
      </c>
      <c r="E17" s="231"/>
      <c r="F17" s="231"/>
      <c r="G17" s="231"/>
      <c r="H17" s="231"/>
      <c r="I17" s="231"/>
      <c r="J17" s="231"/>
      <c r="K17" s="231"/>
      <c r="L17" s="231"/>
      <c r="M17" s="231"/>
      <c r="N17" s="231"/>
      <c r="O17" s="231"/>
      <c r="P17" s="231"/>
      <c r="Q17" s="231"/>
      <c r="R17" s="231"/>
      <c r="S17" s="231"/>
      <c r="T17" s="232"/>
      <c r="U17" s="72" t="s">
        <v>22</v>
      </c>
      <c r="V17" s="233">
        <f>AG17</f>
        <v>1</v>
      </c>
      <c r="W17" s="233"/>
      <c r="X17" s="233"/>
      <c r="Y17" s="68"/>
      <c r="AC17" s="69"/>
      <c r="AD17" s="69"/>
      <c r="AE17" s="106" t="s">
        <v>320</v>
      </c>
      <c r="AF17" s="103" t="s">
        <v>244</v>
      </c>
      <c r="AG17" s="103">
        <v>1</v>
      </c>
      <c r="AH17" s="103">
        <v>1135.9000000000001</v>
      </c>
      <c r="AI17" s="103">
        <v>1135.9000000000001</v>
      </c>
      <c r="AJ17" s="68"/>
      <c r="AK17" s="89"/>
      <c r="AL17" s="89"/>
      <c r="AM17" s="90"/>
      <c r="AN17" s="89"/>
      <c r="AO17" s="89"/>
    </row>
    <row r="18" spans="2:41" ht="7.5" customHeight="1" outlineLevel="1" x14ac:dyDescent="0.3">
      <c r="B18" s="252"/>
      <c r="C18" s="252"/>
      <c r="D18" s="230" t="str">
        <f t="shared" ref="D18:D268" si="0">AE18</f>
        <v>К-16</v>
      </c>
      <c r="E18" s="231"/>
      <c r="F18" s="231"/>
      <c r="G18" s="231"/>
      <c r="H18" s="231"/>
      <c r="I18" s="231"/>
      <c r="J18" s="231"/>
      <c r="K18" s="231"/>
      <c r="L18" s="231"/>
      <c r="M18" s="231"/>
      <c r="N18" s="231"/>
      <c r="O18" s="231"/>
      <c r="P18" s="231"/>
      <c r="Q18" s="231"/>
      <c r="R18" s="231"/>
      <c r="S18" s="231"/>
      <c r="T18" s="232"/>
      <c r="U18" s="72" t="s">
        <v>22</v>
      </c>
      <c r="V18" s="233">
        <f t="shared" ref="V18:V34" si="1">AG18</f>
        <v>1</v>
      </c>
      <c r="W18" s="233"/>
      <c r="X18" s="233"/>
      <c r="Y18" s="68"/>
      <c r="AC18" s="69"/>
      <c r="AD18" s="69"/>
      <c r="AE18" s="106" t="s">
        <v>321</v>
      </c>
      <c r="AF18" s="103" t="s">
        <v>244</v>
      </c>
      <c r="AG18" s="103">
        <v>1</v>
      </c>
      <c r="AH18" s="103">
        <v>1140.4000000000001</v>
      </c>
      <c r="AI18" s="103">
        <v>1140.4000000000001</v>
      </c>
      <c r="AJ18" s="68"/>
      <c r="AK18" s="89"/>
      <c r="AL18" s="89"/>
      <c r="AM18" s="89"/>
      <c r="AN18" s="89"/>
      <c r="AO18" s="89"/>
    </row>
    <row r="19" spans="2:41" ht="7.5" customHeight="1" outlineLevel="1" x14ac:dyDescent="0.3">
      <c r="B19" s="252"/>
      <c r="C19" s="252"/>
      <c r="D19" s="230" t="str">
        <f t="shared" si="0"/>
        <v>К-17</v>
      </c>
      <c r="E19" s="231"/>
      <c r="F19" s="231"/>
      <c r="G19" s="231"/>
      <c r="H19" s="231"/>
      <c r="I19" s="231"/>
      <c r="J19" s="231"/>
      <c r="K19" s="231"/>
      <c r="L19" s="231"/>
      <c r="M19" s="231"/>
      <c r="N19" s="231"/>
      <c r="O19" s="231"/>
      <c r="P19" s="231"/>
      <c r="Q19" s="231"/>
      <c r="R19" s="231"/>
      <c r="S19" s="231"/>
      <c r="T19" s="232"/>
      <c r="U19" s="72" t="s">
        <v>22</v>
      </c>
      <c r="V19" s="233">
        <f t="shared" si="1"/>
        <v>1</v>
      </c>
      <c r="W19" s="233"/>
      <c r="X19" s="233"/>
      <c r="Y19" s="68"/>
      <c r="Z19" s="68" t="s">
        <v>163</v>
      </c>
      <c r="AC19" s="69"/>
      <c r="AD19" s="69"/>
      <c r="AE19" s="106" t="s">
        <v>322</v>
      </c>
      <c r="AF19" s="103" t="s">
        <v>244</v>
      </c>
      <c r="AG19" s="103">
        <v>1</v>
      </c>
      <c r="AH19" s="103">
        <v>1118.7</v>
      </c>
      <c r="AI19" s="103">
        <v>1118.7</v>
      </c>
      <c r="AJ19" s="68"/>
      <c r="AK19" s="89"/>
      <c r="AL19" s="89"/>
      <c r="AM19" s="89"/>
      <c r="AN19" s="89"/>
      <c r="AO19" s="89"/>
    </row>
    <row r="20" spans="2:41" ht="7.5" customHeight="1" outlineLevel="1" x14ac:dyDescent="0.3">
      <c r="B20" s="252"/>
      <c r="C20" s="252"/>
      <c r="D20" s="230" t="str">
        <f t="shared" si="0"/>
        <v>К-4</v>
      </c>
      <c r="E20" s="231"/>
      <c r="F20" s="231"/>
      <c r="G20" s="231"/>
      <c r="H20" s="231"/>
      <c r="I20" s="231"/>
      <c r="J20" s="231"/>
      <c r="K20" s="231"/>
      <c r="L20" s="231"/>
      <c r="M20" s="231"/>
      <c r="N20" s="231"/>
      <c r="O20" s="231"/>
      <c r="P20" s="231"/>
      <c r="Q20" s="231"/>
      <c r="R20" s="231"/>
      <c r="S20" s="231"/>
      <c r="T20" s="232"/>
      <c r="U20" s="72" t="s">
        <v>22</v>
      </c>
      <c r="V20" s="233">
        <f t="shared" si="1"/>
        <v>1</v>
      </c>
      <c r="W20" s="233"/>
      <c r="X20" s="233"/>
      <c r="Y20" s="68"/>
      <c r="AC20" s="69"/>
      <c r="AD20" s="69"/>
      <c r="AE20" s="103" t="s">
        <v>287</v>
      </c>
      <c r="AF20" s="103" t="s">
        <v>244</v>
      </c>
      <c r="AG20" s="103">
        <v>1</v>
      </c>
      <c r="AH20" s="103">
        <v>489</v>
      </c>
      <c r="AI20" s="103">
        <v>489</v>
      </c>
      <c r="AJ20" s="68"/>
      <c r="AK20" s="89"/>
      <c r="AL20" s="89"/>
      <c r="AM20" s="89"/>
      <c r="AN20" s="89"/>
      <c r="AO20" s="89"/>
    </row>
    <row r="21" spans="2:41" ht="7.5" customHeight="1" outlineLevel="1" x14ac:dyDescent="0.3">
      <c r="B21" s="252"/>
      <c r="C21" s="252"/>
      <c r="D21" s="230" t="str">
        <f t="shared" si="0"/>
        <v>К-5</v>
      </c>
      <c r="E21" s="231"/>
      <c r="F21" s="231"/>
      <c r="G21" s="231"/>
      <c r="H21" s="231"/>
      <c r="I21" s="231"/>
      <c r="J21" s="231"/>
      <c r="K21" s="231"/>
      <c r="L21" s="231"/>
      <c r="M21" s="231"/>
      <c r="N21" s="231"/>
      <c r="O21" s="231"/>
      <c r="P21" s="231"/>
      <c r="Q21" s="231"/>
      <c r="R21" s="231"/>
      <c r="S21" s="231"/>
      <c r="T21" s="232"/>
      <c r="U21" s="72" t="s">
        <v>22</v>
      </c>
      <c r="V21" s="233">
        <f t="shared" si="1"/>
        <v>1</v>
      </c>
      <c r="W21" s="233"/>
      <c r="X21" s="233"/>
      <c r="Y21" s="68"/>
      <c r="AC21" s="69"/>
      <c r="AD21" s="69"/>
      <c r="AE21" s="103" t="s">
        <v>288</v>
      </c>
      <c r="AF21" s="103" t="s">
        <v>244</v>
      </c>
      <c r="AG21" s="103">
        <v>1</v>
      </c>
      <c r="AH21" s="103">
        <v>426.9</v>
      </c>
      <c r="AI21" s="103">
        <v>426.9</v>
      </c>
      <c r="AJ21" s="68"/>
      <c r="AK21" s="89"/>
      <c r="AL21" s="89"/>
      <c r="AM21" s="89"/>
      <c r="AN21" s="89"/>
      <c r="AO21" s="89"/>
    </row>
    <row r="22" spans="2:41" ht="7.5" customHeight="1" outlineLevel="1" x14ac:dyDescent="0.3">
      <c r="B22" s="252"/>
      <c r="C22" s="252"/>
      <c r="D22" s="230" t="str">
        <f t="shared" si="0"/>
        <v>К-6</v>
      </c>
      <c r="E22" s="231"/>
      <c r="F22" s="231"/>
      <c r="G22" s="231"/>
      <c r="H22" s="231"/>
      <c r="I22" s="231"/>
      <c r="J22" s="231"/>
      <c r="K22" s="231"/>
      <c r="L22" s="231"/>
      <c r="M22" s="231"/>
      <c r="N22" s="231"/>
      <c r="O22" s="231"/>
      <c r="P22" s="231"/>
      <c r="Q22" s="231"/>
      <c r="R22" s="231"/>
      <c r="S22" s="231"/>
      <c r="T22" s="232"/>
      <c r="U22" s="72" t="s">
        <v>22</v>
      </c>
      <c r="V22" s="233">
        <f t="shared" si="1"/>
        <v>1</v>
      </c>
      <c r="W22" s="233"/>
      <c r="X22" s="233"/>
      <c r="AE22" s="103" t="s">
        <v>289</v>
      </c>
      <c r="AF22" s="103" t="s">
        <v>244</v>
      </c>
      <c r="AG22" s="103">
        <v>1</v>
      </c>
      <c r="AH22" s="103">
        <v>539.5</v>
      </c>
      <c r="AI22" s="103">
        <v>539.5</v>
      </c>
      <c r="AJ22" s="68"/>
      <c r="AK22" s="89"/>
      <c r="AL22" s="89"/>
      <c r="AM22" s="89"/>
      <c r="AN22" s="89"/>
      <c r="AO22" s="89"/>
    </row>
    <row r="23" spans="2:41" ht="7.5" customHeight="1" outlineLevel="1" x14ac:dyDescent="0.3">
      <c r="B23" s="252"/>
      <c r="C23" s="252"/>
      <c r="D23" s="230" t="str">
        <f t="shared" si="0"/>
        <v>К-7</v>
      </c>
      <c r="E23" s="231"/>
      <c r="F23" s="231"/>
      <c r="G23" s="231"/>
      <c r="H23" s="231"/>
      <c r="I23" s="231"/>
      <c r="J23" s="231"/>
      <c r="K23" s="231"/>
      <c r="L23" s="231"/>
      <c r="M23" s="231"/>
      <c r="N23" s="231"/>
      <c r="O23" s="231"/>
      <c r="P23" s="231"/>
      <c r="Q23" s="231"/>
      <c r="R23" s="231"/>
      <c r="S23" s="231"/>
      <c r="T23" s="232"/>
      <c r="U23" s="72" t="s">
        <v>22</v>
      </c>
      <c r="V23" s="233">
        <f t="shared" si="1"/>
        <v>1</v>
      </c>
      <c r="W23" s="233"/>
      <c r="X23" s="233"/>
      <c r="AE23" s="103" t="s">
        <v>316</v>
      </c>
      <c r="AF23" s="103" t="s">
        <v>244</v>
      </c>
      <c r="AG23" s="103">
        <v>1</v>
      </c>
      <c r="AH23" s="103">
        <v>454.5</v>
      </c>
      <c r="AI23" s="103">
        <v>454.5</v>
      </c>
      <c r="AJ23" s="68"/>
      <c r="AK23" s="89"/>
      <c r="AL23" s="89"/>
      <c r="AM23" s="89"/>
      <c r="AN23" s="89"/>
      <c r="AO23" s="89"/>
    </row>
    <row r="24" spans="2:41" ht="7.5" customHeight="1" outlineLevel="1" x14ac:dyDescent="0.3">
      <c r="B24" s="252"/>
      <c r="C24" s="252"/>
      <c r="D24" s="230" t="str">
        <f t="shared" si="0"/>
        <v>К-8</v>
      </c>
      <c r="E24" s="231"/>
      <c r="F24" s="231"/>
      <c r="G24" s="231"/>
      <c r="H24" s="231"/>
      <c r="I24" s="231"/>
      <c r="J24" s="231"/>
      <c r="K24" s="231"/>
      <c r="L24" s="231"/>
      <c r="M24" s="231"/>
      <c r="N24" s="231"/>
      <c r="O24" s="231"/>
      <c r="P24" s="231"/>
      <c r="Q24" s="231"/>
      <c r="R24" s="231"/>
      <c r="S24" s="231"/>
      <c r="T24" s="232"/>
      <c r="U24" s="72" t="s">
        <v>22</v>
      </c>
      <c r="V24" s="233">
        <f t="shared" si="1"/>
        <v>1</v>
      </c>
      <c r="W24" s="233"/>
      <c r="X24" s="233"/>
      <c r="AE24" s="103" t="s">
        <v>317</v>
      </c>
      <c r="AF24" s="103" t="s">
        <v>244</v>
      </c>
      <c r="AG24" s="103">
        <v>1</v>
      </c>
      <c r="AH24" s="103">
        <v>489.1</v>
      </c>
      <c r="AI24" s="103">
        <v>489.1</v>
      </c>
      <c r="AJ24" s="68"/>
      <c r="AK24" s="89"/>
      <c r="AL24" s="89"/>
      <c r="AM24" s="89"/>
      <c r="AN24" s="89"/>
      <c r="AO24" s="89"/>
    </row>
    <row r="25" spans="2:41" ht="7.5" customHeight="1" outlineLevel="1" x14ac:dyDescent="0.3">
      <c r="B25" s="252"/>
      <c r="C25" s="252"/>
      <c r="D25" s="230" t="str">
        <f t="shared" si="0"/>
        <v>К-11</v>
      </c>
      <c r="E25" s="231"/>
      <c r="F25" s="231"/>
      <c r="G25" s="231"/>
      <c r="H25" s="231"/>
      <c r="I25" s="231"/>
      <c r="J25" s="231"/>
      <c r="K25" s="231"/>
      <c r="L25" s="231"/>
      <c r="M25" s="231"/>
      <c r="N25" s="231"/>
      <c r="O25" s="231"/>
      <c r="P25" s="231"/>
      <c r="Q25" s="231"/>
      <c r="R25" s="231"/>
      <c r="S25" s="231"/>
      <c r="T25" s="232"/>
      <c r="U25" s="72" t="s">
        <v>22</v>
      </c>
      <c r="V25" s="233">
        <f t="shared" si="1"/>
        <v>1</v>
      </c>
      <c r="W25" s="233"/>
      <c r="X25" s="233"/>
      <c r="AE25" s="103" t="s">
        <v>290</v>
      </c>
      <c r="AF25" s="103" t="s">
        <v>244</v>
      </c>
      <c r="AG25" s="103">
        <v>1</v>
      </c>
      <c r="AH25" s="103">
        <v>561.79999999999995</v>
      </c>
      <c r="AI25" s="103">
        <v>561.79999999999995</v>
      </c>
      <c r="AJ25" s="68"/>
      <c r="AK25" s="89"/>
      <c r="AL25" s="89"/>
      <c r="AM25" s="89"/>
      <c r="AN25" s="89"/>
      <c r="AO25" s="89"/>
    </row>
    <row r="26" spans="2:41" ht="7.5" customHeight="1" outlineLevel="1" x14ac:dyDescent="0.3">
      <c r="B26" s="252"/>
      <c r="C26" s="252"/>
      <c r="D26" s="230" t="str">
        <f t="shared" si="0"/>
        <v>К-22</v>
      </c>
      <c r="E26" s="231"/>
      <c r="F26" s="231"/>
      <c r="G26" s="231"/>
      <c r="H26" s="231"/>
      <c r="I26" s="231"/>
      <c r="J26" s="231"/>
      <c r="K26" s="231"/>
      <c r="L26" s="231"/>
      <c r="M26" s="231"/>
      <c r="N26" s="231"/>
      <c r="O26" s="231"/>
      <c r="P26" s="231"/>
      <c r="Q26" s="231"/>
      <c r="R26" s="231"/>
      <c r="S26" s="231"/>
      <c r="T26" s="232"/>
      <c r="U26" s="72" t="s">
        <v>22</v>
      </c>
      <c r="V26" s="233">
        <f t="shared" si="1"/>
        <v>1</v>
      </c>
      <c r="W26" s="233"/>
      <c r="X26" s="233"/>
      <c r="AE26" s="103" t="s">
        <v>354</v>
      </c>
      <c r="AF26" s="103" t="s">
        <v>244</v>
      </c>
      <c r="AG26" s="103">
        <v>1</v>
      </c>
      <c r="AH26" s="103">
        <v>489.3</v>
      </c>
      <c r="AI26" s="103">
        <v>489.3</v>
      </c>
      <c r="AJ26" s="68"/>
      <c r="AK26" s="89"/>
      <c r="AL26" s="89"/>
      <c r="AM26" s="89"/>
      <c r="AN26" s="89"/>
      <c r="AO26" s="89"/>
    </row>
    <row r="27" spans="2:41" ht="7.5" customHeight="1" outlineLevel="1" x14ac:dyDescent="0.3">
      <c r="B27" s="252"/>
      <c r="C27" s="252"/>
      <c r="D27" s="230" t="str">
        <f t="shared" si="0"/>
        <v>К-23</v>
      </c>
      <c r="E27" s="231"/>
      <c r="F27" s="231"/>
      <c r="G27" s="231"/>
      <c r="H27" s="231"/>
      <c r="I27" s="231"/>
      <c r="J27" s="231"/>
      <c r="K27" s="231"/>
      <c r="L27" s="231"/>
      <c r="M27" s="231"/>
      <c r="N27" s="231"/>
      <c r="O27" s="231"/>
      <c r="P27" s="231"/>
      <c r="Q27" s="231"/>
      <c r="R27" s="231"/>
      <c r="S27" s="231"/>
      <c r="T27" s="232"/>
      <c r="U27" s="72" t="s">
        <v>22</v>
      </c>
      <c r="V27" s="233">
        <f t="shared" si="1"/>
        <v>1</v>
      </c>
      <c r="W27" s="233"/>
      <c r="X27" s="233"/>
      <c r="AE27" s="103" t="s">
        <v>355</v>
      </c>
      <c r="AF27" s="103" t="s">
        <v>244</v>
      </c>
      <c r="AG27" s="103">
        <v>1</v>
      </c>
      <c r="AH27" s="103">
        <v>515.29999999999995</v>
      </c>
      <c r="AI27" s="103">
        <v>515.29999999999995</v>
      </c>
      <c r="AJ27" s="68"/>
      <c r="AK27" s="89"/>
      <c r="AL27" s="89"/>
      <c r="AM27" s="89"/>
      <c r="AN27" s="89"/>
      <c r="AO27" s="89"/>
    </row>
    <row r="28" spans="2:41" ht="7.5" customHeight="1" outlineLevel="1" x14ac:dyDescent="0.3">
      <c r="B28" s="252"/>
      <c r="C28" s="252"/>
      <c r="D28" s="230" t="str">
        <f t="shared" si="0"/>
        <v>К-24</v>
      </c>
      <c r="E28" s="231"/>
      <c r="F28" s="231"/>
      <c r="G28" s="231"/>
      <c r="H28" s="231"/>
      <c r="I28" s="231"/>
      <c r="J28" s="231"/>
      <c r="K28" s="231"/>
      <c r="L28" s="231"/>
      <c r="M28" s="231"/>
      <c r="N28" s="231"/>
      <c r="O28" s="231"/>
      <c r="P28" s="231"/>
      <c r="Q28" s="231"/>
      <c r="R28" s="231"/>
      <c r="S28" s="231"/>
      <c r="T28" s="232"/>
      <c r="U28" s="72" t="s">
        <v>22</v>
      </c>
      <c r="V28" s="233">
        <f t="shared" si="1"/>
        <v>1</v>
      </c>
      <c r="W28" s="233"/>
      <c r="X28" s="233"/>
      <c r="AE28" s="103" t="s">
        <v>356</v>
      </c>
      <c r="AF28" s="103" t="s">
        <v>244</v>
      </c>
      <c r="AG28" s="103">
        <v>1</v>
      </c>
      <c r="AH28" s="103">
        <v>448.2</v>
      </c>
      <c r="AI28" s="103">
        <v>448.2</v>
      </c>
      <c r="AJ28" s="68"/>
      <c r="AK28" s="89"/>
      <c r="AL28" s="89"/>
      <c r="AM28" s="89"/>
      <c r="AN28" s="89"/>
      <c r="AO28" s="89"/>
    </row>
    <row r="29" spans="2:41" ht="7.5" customHeight="1" outlineLevel="1" x14ac:dyDescent="0.3">
      <c r="B29" s="252"/>
      <c r="C29" s="252"/>
      <c r="D29" s="230" t="str">
        <f t="shared" si="0"/>
        <v>К-25</v>
      </c>
      <c r="E29" s="231"/>
      <c r="F29" s="231"/>
      <c r="G29" s="231"/>
      <c r="H29" s="231"/>
      <c r="I29" s="231"/>
      <c r="J29" s="231"/>
      <c r="K29" s="231"/>
      <c r="L29" s="231"/>
      <c r="M29" s="231"/>
      <c r="N29" s="231"/>
      <c r="O29" s="231"/>
      <c r="P29" s="231"/>
      <c r="Q29" s="231"/>
      <c r="R29" s="231"/>
      <c r="S29" s="231"/>
      <c r="T29" s="232"/>
      <c r="U29" s="72" t="s">
        <v>22</v>
      </c>
      <c r="V29" s="233">
        <f t="shared" si="1"/>
        <v>1</v>
      </c>
      <c r="W29" s="233"/>
      <c r="X29" s="233"/>
      <c r="AE29" s="89" t="s">
        <v>357</v>
      </c>
      <c r="AF29" s="103" t="s">
        <v>244</v>
      </c>
      <c r="AG29" s="103">
        <v>1</v>
      </c>
      <c r="AH29" s="103">
        <v>448.2</v>
      </c>
      <c r="AI29" s="103">
        <v>448.2</v>
      </c>
      <c r="AJ29" s="68">
        <v>17.61</v>
      </c>
      <c r="AK29" s="89"/>
      <c r="AL29" s="89"/>
      <c r="AM29" s="89"/>
      <c r="AN29" s="89"/>
      <c r="AO29" s="89"/>
    </row>
    <row r="30" spans="2:41" ht="7.5" customHeight="1" outlineLevel="2" x14ac:dyDescent="0.3">
      <c r="B30" s="252"/>
      <c r="C30" s="252"/>
      <c r="D30" s="230" t="str">
        <f t="shared" si="0"/>
        <v>Б-7</v>
      </c>
      <c r="E30" s="231"/>
      <c r="F30" s="231"/>
      <c r="G30" s="231"/>
      <c r="H30" s="231"/>
      <c r="I30" s="231"/>
      <c r="J30" s="231"/>
      <c r="K30" s="231"/>
      <c r="L30" s="231"/>
      <c r="M30" s="231"/>
      <c r="N30" s="231"/>
      <c r="O30" s="231"/>
      <c r="P30" s="231"/>
      <c r="Q30" s="231"/>
      <c r="R30" s="231"/>
      <c r="S30" s="231"/>
      <c r="T30" s="232"/>
      <c r="U30" s="72" t="s">
        <v>22</v>
      </c>
      <c r="V30" s="233">
        <f t="shared" si="1"/>
        <v>5</v>
      </c>
      <c r="W30" s="233"/>
      <c r="X30" s="233"/>
      <c r="AE30" s="89" t="s">
        <v>177</v>
      </c>
      <c r="AF30" s="103" t="s">
        <v>162</v>
      </c>
      <c r="AG30" s="103">
        <v>5</v>
      </c>
      <c r="AH30" s="103">
        <v>1633.9</v>
      </c>
      <c r="AI30" s="103">
        <v>8169.5</v>
      </c>
      <c r="AJ30" s="68"/>
      <c r="AK30" s="89"/>
      <c r="AL30" s="89"/>
      <c r="AM30" s="89"/>
      <c r="AN30" s="89"/>
      <c r="AO30" s="89"/>
    </row>
    <row r="31" spans="2:41" ht="7.5" customHeight="1" outlineLevel="2" x14ac:dyDescent="0.3">
      <c r="B31" s="252"/>
      <c r="C31" s="252"/>
      <c r="D31" s="230" t="str">
        <f t="shared" si="0"/>
        <v>Б-8</v>
      </c>
      <c r="E31" s="231"/>
      <c r="F31" s="231"/>
      <c r="G31" s="231"/>
      <c r="H31" s="231"/>
      <c r="I31" s="231"/>
      <c r="J31" s="231"/>
      <c r="K31" s="231"/>
      <c r="L31" s="231"/>
      <c r="M31" s="231"/>
      <c r="N31" s="231"/>
      <c r="O31" s="231"/>
      <c r="P31" s="231"/>
      <c r="Q31" s="231"/>
      <c r="R31" s="231"/>
      <c r="S31" s="231"/>
      <c r="T31" s="232"/>
      <c r="U31" s="72" t="s">
        <v>22</v>
      </c>
      <c r="V31" s="233">
        <f t="shared" si="1"/>
        <v>2</v>
      </c>
      <c r="W31" s="233"/>
      <c r="X31" s="233"/>
      <c r="AE31" s="89" t="s">
        <v>178</v>
      </c>
      <c r="AF31" s="103" t="s">
        <v>162</v>
      </c>
      <c r="AG31" s="103">
        <v>2</v>
      </c>
      <c r="AH31" s="103">
        <v>1225.5999999999999</v>
      </c>
      <c r="AI31" s="103">
        <v>2451.1999999999998</v>
      </c>
      <c r="AJ31" s="68"/>
      <c r="AK31" s="89"/>
      <c r="AL31" s="89"/>
      <c r="AM31" s="89"/>
      <c r="AN31" s="89"/>
      <c r="AO31" s="89"/>
    </row>
    <row r="32" spans="2:41" ht="7.5" customHeight="1" outlineLevel="2" x14ac:dyDescent="0.3">
      <c r="B32" s="252"/>
      <c r="C32" s="252"/>
      <c r="D32" s="230" t="str">
        <f t="shared" si="0"/>
        <v>МЕ-4</v>
      </c>
      <c r="E32" s="231"/>
      <c r="F32" s="231"/>
      <c r="G32" s="231"/>
      <c r="H32" s="231"/>
      <c r="I32" s="231"/>
      <c r="J32" s="231"/>
      <c r="K32" s="231"/>
      <c r="L32" s="231"/>
      <c r="M32" s="231"/>
      <c r="N32" s="231"/>
      <c r="O32" s="231"/>
      <c r="P32" s="231"/>
      <c r="Q32" s="231"/>
      <c r="R32" s="231"/>
      <c r="S32" s="231"/>
      <c r="T32" s="232"/>
      <c r="U32" s="72" t="s">
        <v>22</v>
      </c>
      <c r="V32" s="233">
        <f t="shared" si="1"/>
        <v>6</v>
      </c>
      <c r="W32" s="233"/>
      <c r="X32" s="233"/>
      <c r="AE32" s="89" t="s">
        <v>946</v>
      </c>
      <c r="AF32" s="89" t="s">
        <v>947</v>
      </c>
      <c r="AG32" s="105">
        <v>6</v>
      </c>
      <c r="AH32" s="89">
        <v>22.2</v>
      </c>
      <c r="AI32" s="89">
        <v>66.599999999999994</v>
      </c>
      <c r="AJ32" s="68"/>
      <c r="AK32" s="89"/>
      <c r="AL32" s="89"/>
      <c r="AM32" s="89"/>
      <c r="AN32" s="89"/>
      <c r="AO32" s="89"/>
    </row>
    <row r="33" spans="1:41" ht="7.5" customHeight="1" outlineLevel="2" x14ac:dyDescent="0.3">
      <c r="B33" s="252"/>
      <c r="C33" s="252"/>
      <c r="D33" s="230" t="str">
        <f t="shared" si="0"/>
        <v>МЕ-1</v>
      </c>
      <c r="E33" s="231"/>
      <c r="F33" s="231"/>
      <c r="G33" s="231"/>
      <c r="H33" s="231"/>
      <c r="I33" s="231"/>
      <c r="J33" s="231"/>
      <c r="K33" s="231"/>
      <c r="L33" s="231"/>
      <c r="M33" s="231"/>
      <c r="N33" s="231"/>
      <c r="O33" s="231"/>
      <c r="P33" s="231"/>
      <c r="Q33" s="231"/>
      <c r="R33" s="231"/>
      <c r="S33" s="231"/>
      <c r="T33" s="232"/>
      <c r="U33" s="72" t="s">
        <v>22</v>
      </c>
      <c r="V33" s="233">
        <f t="shared" si="1"/>
        <v>40</v>
      </c>
      <c r="W33" s="233"/>
      <c r="X33" s="233"/>
      <c r="AE33" s="89" t="s">
        <v>340</v>
      </c>
      <c r="AF33" s="89" t="s">
        <v>947</v>
      </c>
      <c r="AG33" s="105">
        <v>40</v>
      </c>
      <c r="AH33" s="89">
        <v>0.7</v>
      </c>
      <c r="AI33" s="89">
        <v>28</v>
      </c>
      <c r="AJ33" s="68"/>
      <c r="AK33" s="89"/>
      <c r="AL33" s="89"/>
      <c r="AM33" s="89"/>
      <c r="AN33" s="89"/>
      <c r="AO33" s="89"/>
    </row>
    <row r="34" spans="1:41" ht="7.5" customHeight="1" outlineLevel="2" collapsed="1" x14ac:dyDescent="0.3">
      <c r="B34" s="252"/>
      <c r="C34" s="252"/>
      <c r="D34" s="230" t="str">
        <f t="shared" si="0"/>
        <v>МЕ-6</v>
      </c>
      <c r="E34" s="231"/>
      <c r="F34" s="231"/>
      <c r="G34" s="231"/>
      <c r="H34" s="231"/>
      <c r="I34" s="231"/>
      <c r="J34" s="231"/>
      <c r="K34" s="231"/>
      <c r="L34" s="231"/>
      <c r="M34" s="231"/>
      <c r="N34" s="231"/>
      <c r="O34" s="231"/>
      <c r="P34" s="231"/>
      <c r="Q34" s="231"/>
      <c r="R34" s="231"/>
      <c r="S34" s="231"/>
      <c r="T34" s="232"/>
      <c r="U34" s="72" t="s">
        <v>22</v>
      </c>
      <c r="V34" s="233">
        <f t="shared" si="1"/>
        <v>16</v>
      </c>
      <c r="W34" s="233"/>
      <c r="X34" s="233"/>
      <c r="AE34" s="89" t="s">
        <v>953</v>
      </c>
      <c r="AF34" s="89" t="s">
        <v>947</v>
      </c>
      <c r="AG34" s="105">
        <v>16</v>
      </c>
      <c r="AH34" s="89">
        <v>0.3</v>
      </c>
      <c r="AI34" s="89">
        <v>4.8</v>
      </c>
      <c r="AJ34" s="68"/>
      <c r="AK34" s="89"/>
      <c r="AL34" s="89"/>
      <c r="AM34" s="89"/>
      <c r="AN34" s="89"/>
      <c r="AO34" s="89"/>
    </row>
    <row r="35" spans="1:41" ht="7.5" hidden="1" customHeight="1" outlineLevel="3" x14ac:dyDescent="0.3">
      <c r="B35" s="252"/>
      <c r="C35" s="252"/>
      <c r="D35" s="230"/>
      <c r="E35" s="231"/>
      <c r="F35" s="231"/>
      <c r="G35" s="231"/>
      <c r="H35" s="231"/>
      <c r="I35" s="231"/>
      <c r="J35" s="231"/>
      <c r="K35" s="231"/>
      <c r="L35" s="231"/>
      <c r="M35" s="231"/>
      <c r="N35" s="231"/>
      <c r="O35" s="231"/>
      <c r="P35" s="231"/>
      <c r="Q35" s="231"/>
      <c r="R35" s="231"/>
      <c r="S35" s="231"/>
      <c r="T35" s="232"/>
      <c r="U35" s="72"/>
      <c r="V35" s="233"/>
      <c r="W35" s="233"/>
      <c r="X35" s="233"/>
      <c r="AE35" s="89"/>
      <c r="AF35" s="100"/>
      <c r="AG35" s="98"/>
      <c r="AH35" s="89"/>
      <c r="AI35" s="68"/>
      <c r="AJ35" s="68"/>
      <c r="AK35" s="89"/>
      <c r="AL35" s="89"/>
      <c r="AM35" s="89"/>
      <c r="AN35" s="89"/>
      <c r="AO35" s="89"/>
    </row>
    <row r="36" spans="1:41" ht="7.5" hidden="1" customHeight="1" outlineLevel="3" x14ac:dyDescent="0.3">
      <c r="B36" s="252"/>
      <c r="C36" s="252"/>
      <c r="D36" s="230"/>
      <c r="E36" s="231"/>
      <c r="F36" s="231"/>
      <c r="G36" s="231"/>
      <c r="H36" s="231"/>
      <c r="I36" s="231"/>
      <c r="J36" s="231"/>
      <c r="K36" s="231"/>
      <c r="L36" s="231"/>
      <c r="M36" s="231"/>
      <c r="N36" s="231"/>
      <c r="O36" s="231"/>
      <c r="P36" s="231"/>
      <c r="Q36" s="231"/>
      <c r="R36" s="231"/>
      <c r="S36" s="231"/>
      <c r="T36" s="232"/>
      <c r="U36" s="72"/>
      <c r="V36" s="233"/>
      <c r="W36" s="233"/>
      <c r="X36" s="233"/>
      <c r="AE36" s="89"/>
      <c r="AF36" s="100"/>
      <c r="AG36" s="98"/>
      <c r="AH36" s="89"/>
      <c r="AI36" s="68"/>
      <c r="AJ36" s="68"/>
      <c r="AK36" s="89"/>
      <c r="AL36" s="89"/>
      <c r="AM36" s="89"/>
      <c r="AN36" s="89"/>
      <c r="AO36" s="89"/>
    </row>
    <row r="37" spans="1:41" ht="7.5" hidden="1" customHeight="1" outlineLevel="3" x14ac:dyDescent="0.3">
      <c r="B37" s="252"/>
      <c r="C37" s="252"/>
      <c r="D37" s="230"/>
      <c r="E37" s="231"/>
      <c r="F37" s="231"/>
      <c r="G37" s="231"/>
      <c r="H37" s="231"/>
      <c r="I37" s="231"/>
      <c r="J37" s="231"/>
      <c r="K37" s="231"/>
      <c r="L37" s="231"/>
      <c r="M37" s="231"/>
      <c r="N37" s="231"/>
      <c r="O37" s="231"/>
      <c r="P37" s="231"/>
      <c r="Q37" s="231"/>
      <c r="R37" s="231"/>
      <c r="S37" s="231"/>
      <c r="T37" s="232"/>
      <c r="U37" s="72"/>
      <c r="V37" s="233"/>
      <c r="W37" s="233"/>
      <c r="X37" s="233"/>
      <c r="AE37" s="89"/>
      <c r="AF37" s="100"/>
      <c r="AG37" s="98"/>
      <c r="AH37" s="89"/>
      <c r="AI37" s="68"/>
      <c r="AJ37" s="68"/>
      <c r="AK37" s="89"/>
      <c r="AL37" s="89"/>
      <c r="AM37" s="89"/>
      <c r="AN37" s="89"/>
      <c r="AO37" s="89"/>
    </row>
    <row r="38" spans="1:41" ht="7.5" hidden="1" customHeight="1" outlineLevel="3" x14ac:dyDescent="0.3">
      <c r="B38" s="252"/>
      <c r="C38" s="252"/>
      <c r="D38" s="230"/>
      <c r="E38" s="231"/>
      <c r="F38" s="231"/>
      <c r="G38" s="231"/>
      <c r="H38" s="231"/>
      <c r="I38" s="231"/>
      <c r="J38" s="231"/>
      <c r="K38" s="231"/>
      <c r="L38" s="231"/>
      <c r="M38" s="231"/>
      <c r="N38" s="231"/>
      <c r="O38" s="231"/>
      <c r="P38" s="231"/>
      <c r="Q38" s="231"/>
      <c r="R38" s="231"/>
      <c r="S38" s="231"/>
      <c r="T38" s="232"/>
      <c r="U38" s="72"/>
      <c r="V38" s="233"/>
      <c r="W38" s="233"/>
      <c r="X38" s="233"/>
      <c r="AE38" s="89"/>
      <c r="AF38" s="100"/>
      <c r="AG38" s="98"/>
      <c r="AH38" s="89"/>
      <c r="AI38" s="68"/>
      <c r="AJ38" s="68"/>
      <c r="AK38" s="89"/>
      <c r="AL38" s="89"/>
      <c r="AM38" s="89"/>
      <c r="AN38" s="89"/>
      <c r="AO38" s="89"/>
    </row>
    <row r="39" spans="1:41" ht="7.5" hidden="1" customHeight="1" outlineLevel="3" x14ac:dyDescent="0.3">
      <c r="B39" s="252"/>
      <c r="C39" s="252"/>
      <c r="D39" s="230"/>
      <c r="E39" s="231"/>
      <c r="F39" s="231"/>
      <c r="G39" s="231"/>
      <c r="H39" s="231"/>
      <c r="I39" s="231"/>
      <c r="J39" s="231"/>
      <c r="K39" s="231"/>
      <c r="L39" s="231"/>
      <c r="M39" s="231"/>
      <c r="N39" s="231"/>
      <c r="O39" s="231"/>
      <c r="P39" s="231"/>
      <c r="Q39" s="231"/>
      <c r="R39" s="231"/>
      <c r="S39" s="231"/>
      <c r="T39" s="232"/>
      <c r="U39" s="72"/>
      <c r="V39" s="233"/>
      <c r="W39" s="233"/>
      <c r="X39" s="233"/>
      <c r="AE39" s="89"/>
      <c r="AF39" s="100"/>
      <c r="AG39" s="98"/>
      <c r="AH39" s="89"/>
      <c r="AI39" s="68"/>
      <c r="AJ39" s="68"/>
      <c r="AK39" s="89"/>
      <c r="AL39" s="89"/>
      <c r="AM39" s="89"/>
      <c r="AN39" s="89"/>
      <c r="AO39" s="89"/>
    </row>
    <row r="40" spans="1:41" ht="7.5" hidden="1" customHeight="1" outlineLevel="3" x14ac:dyDescent="0.3">
      <c r="B40" s="252"/>
      <c r="C40" s="252"/>
      <c r="D40" s="230"/>
      <c r="E40" s="231"/>
      <c r="F40" s="231"/>
      <c r="G40" s="231"/>
      <c r="H40" s="231"/>
      <c r="I40" s="231"/>
      <c r="J40" s="231"/>
      <c r="K40" s="231"/>
      <c r="L40" s="231"/>
      <c r="M40" s="231"/>
      <c r="N40" s="231"/>
      <c r="O40" s="231"/>
      <c r="P40" s="231"/>
      <c r="Q40" s="231"/>
      <c r="R40" s="231"/>
      <c r="S40" s="231"/>
      <c r="T40" s="232"/>
      <c r="U40" s="72"/>
      <c r="V40" s="233"/>
      <c r="W40" s="233"/>
      <c r="X40" s="233"/>
      <c r="AE40" s="89"/>
      <c r="AF40" s="100"/>
      <c r="AG40" s="98"/>
      <c r="AH40" s="89"/>
      <c r="AI40" s="68"/>
      <c r="AJ40" s="68"/>
      <c r="AK40" s="89"/>
      <c r="AL40" s="89"/>
      <c r="AM40" s="89"/>
      <c r="AN40" s="89"/>
      <c r="AO40" s="89"/>
    </row>
    <row r="41" spans="1:41" ht="7.5" hidden="1" customHeight="1" outlineLevel="3" x14ac:dyDescent="0.3">
      <c r="B41" s="252"/>
      <c r="C41" s="252"/>
      <c r="D41" s="230"/>
      <c r="E41" s="231"/>
      <c r="F41" s="231"/>
      <c r="G41" s="231"/>
      <c r="H41" s="231"/>
      <c r="I41" s="231"/>
      <c r="J41" s="231"/>
      <c r="K41" s="231"/>
      <c r="L41" s="231"/>
      <c r="M41" s="231"/>
      <c r="N41" s="231"/>
      <c r="O41" s="231"/>
      <c r="P41" s="231"/>
      <c r="Q41" s="231"/>
      <c r="R41" s="231"/>
      <c r="S41" s="231"/>
      <c r="T41" s="232"/>
      <c r="U41" s="72"/>
      <c r="V41" s="233"/>
      <c r="W41" s="233"/>
      <c r="X41" s="233"/>
      <c r="AE41" s="89"/>
      <c r="AF41" s="100"/>
      <c r="AG41" s="98"/>
      <c r="AH41" s="89"/>
      <c r="AI41" s="68"/>
      <c r="AJ41" s="68"/>
      <c r="AK41" s="89"/>
      <c r="AL41" s="89"/>
      <c r="AM41" s="89"/>
      <c r="AN41" s="89"/>
      <c r="AO41" s="89"/>
    </row>
    <row r="42" spans="1:41" ht="7.5" hidden="1" customHeight="1" outlineLevel="3" x14ac:dyDescent="0.3">
      <c r="B42" s="252"/>
      <c r="C42" s="252"/>
      <c r="D42" s="230"/>
      <c r="E42" s="231"/>
      <c r="F42" s="231"/>
      <c r="G42" s="231"/>
      <c r="H42" s="231"/>
      <c r="I42" s="231"/>
      <c r="J42" s="231"/>
      <c r="K42" s="231"/>
      <c r="L42" s="231"/>
      <c r="M42" s="231"/>
      <c r="N42" s="231"/>
      <c r="O42" s="231"/>
      <c r="P42" s="231"/>
      <c r="Q42" s="231"/>
      <c r="R42" s="231"/>
      <c r="S42" s="231"/>
      <c r="T42" s="232"/>
      <c r="U42" s="72"/>
      <c r="V42" s="233"/>
      <c r="W42" s="233"/>
      <c r="X42" s="233"/>
      <c r="AE42" s="89"/>
      <c r="AF42" s="100"/>
      <c r="AG42" s="98"/>
      <c r="AH42" s="89"/>
      <c r="AI42" s="68"/>
      <c r="AJ42" s="68"/>
      <c r="AK42" s="89"/>
      <c r="AL42" s="89"/>
      <c r="AM42" s="89"/>
      <c r="AN42" s="89"/>
      <c r="AO42" s="89"/>
    </row>
    <row r="43" spans="1:41" ht="7.5" hidden="1" customHeight="1" outlineLevel="3" x14ac:dyDescent="0.3">
      <c r="B43" s="252"/>
      <c r="C43" s="252"/>
      <c r="D43" s="230"/>
      <c r="E43" s="231"/>
      <c r="F43" s="231"/>
      <c r="G43" s="231"/>
      <c r="H43" s="231"/>
      <c r="I43" s="231"/>
      <c r="J43" s="231"/>
      <c r="K43" s="231"/>
      <c r="L43" s="231"/>
      <c r="M43" s="231"/>
      <c r="N43" s="231"/>
      <c r="O43" s="231"/>
      <c r="P43" s="231"/>
      <c r="Q43" s="231"/>
      <c r="R43" s="231"/>
      <c r="S43" s="231"/>
      <c r="T43" s="232"/>
      <c r="U43" s="72"/>
      <c r="V43" s="233"/>
      <c r="W43" s="233"/>
      <c r="X43" s="233"/>
      <c r="AE43" s="89"/>
      <c r="AF43" s="100"/>
      <c r="AG43" s="98"/>
      <c r="AH43" s="89"/>
      <c r="AI43" s="68"/>
      <c r="AJ43" s="68"/>
      <c r="AK43" s="89"/>
      <c r="AL43" s="89"/>
      <c r="AM43" s="89"/>
      <c r="AN43" s="89"/>
      <c r="AO43" s="89"/>
    </row>
    <row r="44" spans="1:41" s="95" customFormat="1" ht="7.5" hidden="1" customHeight="1" outlineLevel="3" x14ac:dyDescent="0.3">
      <c r="A44" s="94"/>
      <c r="B44" s="252"/>
      <c r="C44" s="252"/>
      <c r="D44" s="261"/>
      <c r="E44" s="262"/>
      <c r="F44" s="262"/>
      <c r="G44" s="262"/>
      <c r="H44" s="262"/>
      <c r="I44" s="262"/>
      <c r="J44" s="262"/>
      <c r="K44" s="262"/>
      <c r="L44" s="262"/>
      <c r="M44" s="262"/>
      <c r="N44" s="262"/>
      <c r="O44" s="262"/>
      <c r="P44" s="262"/>
      <c r="Q44" s="262"/>
      <c r="R44" s="262"/>
      <c r="S44" s="262"/>
      <c r="T44" s="263"/>
      <c r="U44" s="93"/>
      <c r="V44" s="233"/>
      <c r="W44" s="233"/>
      <c r="X44" s="233"/>
      <c r="Y44" s="94"/>
      <c r="AE44" s="89"/>
      <c r="AF44" s="99"/>
      <c r="AG44" s="98"/>
      <c r="AH44" s="89"/>
      <c r="AK44" s="96"/>
      <c r="AL44" s="96"/>
      <c r="AM44" s="96"/>
      <c r="AN44" s="96"/>
      <c r="AO44" s="96"/>
    </row>
    <row r="45" spans="1:41" s="95" customFormat="1" ht="7.5" hidden="1" customHeight="1" outlineLevel="3" x14ac:dyDescent="0.3">
      <c r="A45" s="94"/>
      <c r="B45" s="252"/>
      <c r="C45" s="252"/>
      <c r="D45" s="261"/>
      <c r="E45" s="262"/>
      <c r="F45" s="262"/>
      <c r="G45" s="262"/>
      <c r="H45" s="262"/>
      <c r="I45" s="262"/>
      <c r="J45" s="262"/>
      <c r="K45" s="262"/>
      <c r="L45" s="262"/>
      <c r="M45" s="262"/>
      <c r="N45" s="262"/>
      <c r="O45" s="262"/>
      <c r="P45" s="262"/>
      <c r="Q45" s="262"/>
      <c r="R45" s="262"/>
      <c r="S45" s="262"/>
      <c r="T45" s="263"/>
      <c r="U45" s="93"/>
      <c r="V45" s="233"/>
      <c r="W45" s="233"/>
      <c r="X45" s="233"/>
      <c r="Y45" s="94"/>
      <c r="AE45" s="89"/>
      <c r="AF45" s="99"/>
      <c r="AG45" s="98"/>
      <c r="AH45" s="89"/>
      <c r="AK45" s="96"/>
      <c r="AL45" s="96"/>
      <c r="AM45" s="96"/>
      <c r="AN45" s="96"/>
      <c r="AO45" s="96"/>
    </row>
    <row r="46" spans="1:41" s="95" customFormat="1" ht="7.5" hidden="1" customHeight="1" outlineLevel="3" x14ac:dyDescent="0.3">
      <c r="A46" s="94"/>
      <c r="B46" s="252"/>
      <c r="C46" s="252"/>
      <c r="D46" s="261"/>
      <c r="E46" s="262"/>
      <c r="F46" s="262"/>
      <c r="G46" s="262"/>
      <c r="H46" s="262"/>
      <c r="I46" s="262"/>
      <c r="J46" s="262"/>
      <c r="K46" s="262"/>
      <c r="L46" s="262"/>
      <c r="M46" s="262"/>
      <c r="N46" s="262"/>
      <c r="O46" s="262"/>
      <c r="P46" s="262"/>
      <c r="Q46" s="262"/>
      <c r="R46" s="262"/>
      <c r="S46" s="262"/>
      <c r="T46" s="263"/>
      <c r="U46" s="93"/>
      <c r="V46" s="233"/>
      <c r="W46" s="233"/>
      <c r="X46" s="233"/>
      <c r="Y46" s="94"/>
      <c r="AE46" s="101"/>
      <c r="AF46" s="89"/>
      <c r="AG46" s="96"/>
      <c r="AH46" s="89"/>
      <c r="AK46" s="96"/>
      <c r="AL46" s="96"/>
      <c r="AM46" s="96"/>
      <c r="AN46" s="96"/>
      <c r="AO46" s="96"/>
    </row>
    <row r="47" spans="1:41" s="95" customFormat="1" ht="7.5" hidden="1" customHeight="1" outlineLevel="3" x14ac:dyDescent="0.3">
      <c r="A47" s="94"/>
      <c r="B47" s="252"/>
      <c r="C47" s="252"/>
      <c r="D47" s="261"/>
      <c r="E47" s="262"/>
      <c r="F47" s="262"/>
      <c r="G47" s="262"/>
      <c r="H47" s="262"/>
      <c r="I47" s="262"/>
      <c r="J47" s="262"/>
      <c r="K47" s="262"/>
      <c r="L47" s="262"/>
      <c r="M47" s="262"/>
      <c r="N47" s="262"/>
      <c r="O47" s="262"/>
      <c r="P47" s="262"/>
      <c r="Q47" s="262"/>
      <c r="R47" s="262"/>
      <c r="S47" s="262"/>
      <c r="T47" s="263"/>
      <c r="U47" s="93"/>
      <c r="V47" s="233"/>
      <c r="W47" s="233"/>
      <c r="X47" s="233"/>
      <c r="Y47" s="94"/>
      <c r="AE47" s="101"/>
      <c r="AF47" s="89"/>
      <c r="AG47" s="96"/>
      <c r="AH47" s="89"/>
      <c r="AK47" s="96"/>
      <c r="AL47" s="96"/>
      <c r="AM47" s="96"/>
      <c r="AN47" s="96"/>
      <c r="AO47" s="96"/>
    </row>
    <row r="48" spans="1:41" s="95" customFormat="1" ht="7.5" hidden="1" customHeight="1" outlineLevel="3" x14ac:dyDescent="0.3">
      <c r="A48" s="94"/>
      <c r="B48" s="252"/>
      <c r="C48" s="252"/>
      <c r="D48" s="261"/>
      <c r="E48" s="262"/>
      <c r="F48" s="262"/>
      <c r="G48" s="262"/>
      <c r="H48" s="262"/>
      <c r="I48" s="262"/>
      <c r="J48" s="262"/>
      <c r="K48" s="262"/>
      <c r="L48" s="262"/>
      <c r="M48" s="262"/>
      <c r="N48" s="262"/>
      <c r="O48" s="262"/>
      <c r="P48" s="262"/>
      <c r="Q48" s="262"/>
      <c r="R48" s="262"/>
      <c r="S48" s="262"/>
      <c r="T48" s="263"/>
      <c r="U48" s="93"/>
      <c r="V48" s="233"/>
      <c r="W48" s="233"/>
      <c r="X48" s="233"/>
      <c r="Y48" s="94"/>
      <c r="AE48" s="102"/>
      <c r="AF48" s="89"/>
      <c r="AG48" s="89"/>
      <c r="AH48" s="89"/>
      <c r="AK48" s="96"/>
      <c r="AL48" s="96"/>
      <c r="AM48" s="96"/>
      <c r="AN48" s="96"/>
      <c r="AO48" s="96"/>
    </row>
    <row r="49" spans="1:41" s="95" customFormat="1" ht="7.5" hidden="1" customHeight="1" outlineLevel="3" x14ac:dyDescent="0.3">
      <c r="A49" s="94"/>
      <c r="B49" s="252"/>
      <c r="C49" s="252"/>
      <c r="D49" s="261"/>
      <c r="E49" s="262"/>
      <c r="F49" s="262"/>
      <c r="G49" s="262"/>
      <c r="H49" s="262"/>
      <c r="I49" s="262"/>
      <c r="J49" s="262"/>
      <c r="K49" s="262"/>
      <c r="L49" s="262"/>
      <c r="M49" s="262"/>
      <c r="N49" s="262"/>
      <c r="O49" s="262"/>
      <c r="P49" s="262"/>
      <c r="Q49" s="262"/>
      <c r="R49" s="262"/>
      <c r="S49" s="262"/>
      <c r="T49" s="263"/>
      <c r="U49" s="93"/>
      <c r="V49" s="233"/>
      <c r="W49" s="233"/>
      <c r="X49" s="233"/>
      <c r="Y49" s="94"/>
      <c r="AE49" s="102"/>
      <c r="AF49" s="89"/>
      <c r="AG49" s="89"/>
      <c r="AH49" s="89"/>
      <c r="AK49" s="96"/>
      <c r="AL49" s="96"/>
      <c r="AM49" s="96"/>
      <c r="AN49" s="96"/>
      <c r="AO49" s="96"/>
    </row>
    <row r="50" spans="1:41" s="95" customFormat="1" ht="7.5" hidden="1" customHeight="1" outlineLevel="3" x14ac:dyDescent="0.3">
      <c r="A50" s="94"/>
      <c r="B50" s="252"/>
      <c r="C50" s="252"/>
      <c r="D50" s="261"/>
      <c r="E50" s="262"/>
      <c r="F50" s="262"/>
      <c r="G50" s="262"/>
      <c r="H50" s="262"/>
      <c r="I50" s="262"/>
      <c r="J50" s="262"/>
      <c r="K50" s="262"/>
      <c r="L50" s="262"/>
      <c r="M50" s="262"/>
      <c r="N50" s="262"/>
      <c r="O50" s="262"/>
      <c r="P50" s="262"/>
      <c r="Q50" s="262"/>
      <c r="R50" s="262"/>
      <c r="S50" s="262"/>
      <c r="T50" s="263"/>
      <c r="U50" s="93"/>
      <c r="V50" s="233"/>
      <c r="W50" s="233"/>
      <c r="X50" s="233"/>
      <c r="Y50" s="94"/>
      <c r="AE50" s="102"/>
      <c r="AF50" s="89"/>
      <c r="AG50" s="89"/>
      <c r="AH50" s="89"/>
      <c r="AK50" s="96"/>
      <c r="AL50" s="96"/>
      <c r="AM50" s="96"/>
      <c r="AN50" s="96"/>
      <c r="AO50" s="96"/>
    </row>
    <row r="51" spans="1:41" s="95" customFormat="1" ht="7.5" hidden="1" customHeight="1" outlineLevel="3" x14ac:dyDescent="0.3">
      <c r="A51" s="94"/>
      <c r="B51" s="252"/>
      <c r="C51" s="252"/>
      <c r="D51" s="261"/>
      <c r="E51" s="262"/>
      <c r="F51" s="262"/>
      <c r="G51" s="262"/>
      <c r="H51" s="262"/>
      <c r="I51" s="262"/>
      <c r="J51" s="262"/>
      <c r="K51" s="262"/>
      <c r="L51" s="262"/>
      <c r="M51" s="262"/>
      <c r="N51" s="262"/>
      <c r="O51" s="262"/>
      <c r="P51" s="262"/>
      <c r="Q51" s="262"/>
      <c r="R51" s="262"/>
      <c r="S51" s="262"/>
      <c r="T51" s="263"/>
      <c r="U51" s="93"/>
      <c r="V51" s="233"/>
      <c r="W51" s="233"/>
      <c r="X51" s="233"/>
      <c r="Y51" s="94"/>
      <c r="AE51" s="102"/>
      <c r="AF51" s="89"/>
      <c r="AG51" s="89"/>
      <c r="AH51" s="89"/>
      <c r="AK51" s="96"/>
      <c r="AL51" s="96"/>
      <c r="AM51" s="96"/>
      <c r="AN51" s="96"/>
      <c r="AO51" s="96"/>
    </row>
    <row r="52" spans="1:41" s="95" customFormat="1" ht="7.5" hidden="1" customHeight="1" outlineLevel="3" x14ac:dyDescent="0.3">
      <c r="A52" s="94"/>
      <c r="B52" s="252"/>
      <c r="C52" s="252"/>
      <c r="D52" s="261"/>
      <c r="E52" s="262"/>
      <c r="F52" s="262"/>
      <c r="G52" s="262"/>
      <c r="H52" s="262"/>
      <c r="I52" s="262"/>
      <c r="J52" s="262"/>
      <c r="K52" s="262"/>
      <c r="L52" s="262"/>
      <c r="M52" s="262"/>
      <c r="N52" s="262"/>
      <c r="O52" s="262"/>
      <c r="P52" s="262"/>
      <c r="Q52" s="262"/>
      <c r="R52" s="262"/>
      <c r="S52" s="262"/>
      <c r="T52" s="263"/>
      <c r="U52" s="93"/>
      <c r="V52" s="233"/>
      <c r="W52" s="233"/>
      <c r="X52" s="233"/>
      <c r="Y52" s="94"/>
      <c r="AE52" s="102"/>
      <c r="AF52" s="89"/>
      <c r="AG52" s="89"/>
      <c r="AH52" s="89"/>
      <c r="AK52" s="96"/>
      <c r="AL52" s="96"/>
      <c r="AM52" s="96"/>
      <c r="AN52" s="96"/>
    </row>
    <row r="53" spans="1:41" s="95" customFormat="1" ht="7.5" hidden="1" customHeight="1" outlineLevel="3" x14ac:dyDescent="0.3">
      <c r="A53" s="94"/>
      <c r="B53" s="252"/>
      <c r="C53" s="252"/>
      <c r="D53" s="261"/>
      <c r="E53" s="262"/>
      <c r="F53" s="262"/>
      <c r="G53" s="262"/>
      <c r="H53" s="262"/>
      <c r="I53" s="262"/>
      <c r="J53" s="262"/>
      <c r="K53" s="262"/>
      <c r="L53" s="262"/>
      <c r="M53" s="262"/>
      <c r="N53" s="262"/>
      <c r="O53" s="262"/>
      <c r="P53" s="262"/>
      <c r="Q53" s="262"/>
      <c r="R53" s="262"/>
      <c r="S53" s="262"/>
      <c r="T53" s="263"/>
      <c r="U53" s="93"/>
      <c r="V53" s="233"/>
      <c r="W53" s="233"/>
      <c r="X53" s="233"/>
      <c r="Y53" s="94"/>
      <c r="AE53" s="102"/>
      <c r="AF53" s="89"/>
      <c r="AG53" s="89"/>
      <c r="AH53" s="89"/>
      <c r="AK53" s="96"/>
      <c r="AL53" s="96"/>
      <c r="AM53" s="96"/>
      <c r="AN53" s="96"/>
    </row>
    <row r="54" spans="1:41" s="95" customFormat="1" ht="7.5" hidden="1" customHeight="1" outlineLevel="3" x14ac:dyDescent="0.3">
      <c r="A54" s="94"/>
      <c r="B54" s="252"/>
      <c r="C54" s="252"/>
      <c r="D54" s="261"/>
      <c r="E54" s="262"/>
      <c r="F54" s="262"/>
      <c r="G54" s="262"/>
      <c r="H54" s="262"/>
      <c r="I54" s="262"/>
      <c r="J54" s="262"/>
      <c r="K54" s="262"/>
      <c r="L54" s="262"/>
      <c r="M54" s="262"/>
      <c r="N54" s="262"/>
      <c r="O54" s="262"/>
      <c r="P54" s="262"/>
      <c r="Q54" s="262"/>
      <c r="R54" s="262"/>
      <c r="S54" s="262"/>
      <c r="T54" s="263"/>
      <c r="U54" s="93"/>
      <c r="V54" s="233"/>
      <c r="W54" s="233"/>
      <c r="X54" s="233"/>
      <c r="Y54" s="94"/>
      <c r="AE54" s="102"/>
      <c r="AF54" s="89"/>
      <c r="AG54" s="89"/>
      <c r="AH54" s="89"/>
      <c r="AK54" s="96"/>
      <c r="AL54" s="96"/>
      <c r="AM54" s="96"/>
      <c r="AN54" s="96"/>
    </row>
    <row r="55" spans="1:41" s="95" customFormat="1" ht="7.5" hidden="1" customHeight="1" outlineLevel="3" x14ac:dyDescent="0.3">
      <c r="A55" s="94"/>
      <c r="B55" s="252"/>
      <c r="C55" s="252"/>
      <c r="D55" s="261"/>
      <c r="E55" s="262"/>
      <c r="F55" s="262"/>
      <c r="G55" s="262"/>
      <c r="H55" s="262"/>
      <c r="I55" s="262"/>
      <c r="J55" s="262"/>
      <c r="K55" s="262"/>
      <c r="L55" s="262"/>
      <c r="M55" s="262"/>
      <c r="N55" s="262"/>
      <c r="O55" s="262"/>
      <c r="P55" s="262"/>
      <c r="Q55" s="262"/>
      <c r="R55" s="262"/>
      <c r="S55" s="262"/>
      <c r="T55" s="263"/>
      <c r="U55" s="93"/>
      <c r="V55" s="233"/>
      <c r="W55" s="233"/>
      <c r="X55" s="233"/>
      <c r="Y55" s="94"/>
      <c r="AE55" s="102"/>
      <c r="AF55" s="89"/>
      <c r="AG55" s="89"/>
      <c r="AH55" s="89"/>
      <c r="AK55" s="96"/>
      <c r="AL55" s="96"/>
      <c r="AM55" s="96"/>
      <c r="AN55" s="96"/>
    </row>
    <row r="56" spans="1:41" s="95" customFormat="1" ht="7.5" hidden="1" customHeight="1" outlineLevel="3" x14ac:dyDescent="0.3">
      <c r="A56" s="94"/>
      <c r="B56" s="252"/>
      <c r="C56" s="252"/>
      <c r="D56" s="261"/>
      <c r="E56" s="262"/>
      <c r="F56" s="262"/>
      <c r="G56" s="262"/>
      <c r="H56" s="262"/>
      <c r="I56" s="262"/>
      <c r="J56" s="262"/>
      <c r="K56" s="262"/>
      <c r="L56" s="262"/>
      <c r="M56" s="262"/>
      <c r="N56" s="262"/>
      <c r="O56" s="262"/>
      <c r="P56" s="262"/>
      <c r="Q56" s="262"/>
      <c r="R56" s="262"/>
      <c r="S56" s="262"/>
      <c r="T56" s="263"/>
      <c r="U56" s="93"/>
      <c r="V56" s="233"/>
      <c r="W56" s="233"/>
      <c r="X56" s="233"/>
      <c r="Y56" s="94"/>
      <c r="AE56" s="102"/>
      <c r="AF56" s="89"/>
      <c r="AG56" s="89"/>
      <c r="AH56" s="89"/>
      <c r="AK56" s="96"/>
      <c r="AL56" s="96"/>
      <c r="AM56" s="96"/>
      <c r="AN56" s="96"/>
    </row>
    <row r="57" spans="1:41" s="95" customFormat="1" ht="7.5" hidden="1" customHeight="1" outlineLevel="3" x14ac:dyDescent="0.3">
      <c r="A57" s="94"/>
      <c r="B57" s="252"/>
      <c r="C57" s="252"/>
      <c r="D57" s="261"/>
      <c r="E57" s="262"/>
      <c r="F57" s="262"/>
      <c r="G57" s="262"/>
      <c r="H57" s="262"/>
      <c r="I57" s="262"/>
      <c r="J57" s="262"/>
      <c r="K57" s="262"/>
      <c r="L57" s="262"/>
      <c r="M57" s="262"/>
      <c r="N57" s="262"/>
      <c r="O57" s="262"/>
      <c r="P57" s="262"/>
      <c r="Q57" s="262"/>
      <c r="R57" s="262"/>
      <c r="S57" s="262"/>
      <c r="T57" s="263"/>
      <c r="U57" s="93"/>
      <c r="V57" s="233"/>
      <c r="W57" s="233"/>
      <c r="X57" s="233"/>
      <c r="Y57" s="94"/>
      <c r="AE57" s="102"/>
      <c r="AF57" s="89"/>
      <c r="AG57" s="89"/>
      <c r="AH57" s="89"/>
      <c r="AK57" s="96"/>
      <c r="AL57" s="96"/>
      <c r="AM57" s="96"/>
      <c r="AN57" s="96"/>
    </row>
    <row r="58" spans="1:41" s="95" customFormat="1" ht="7.5" hidden="1" customHeight="1" outlineLevel="3" x14ac:dyDescent="0.3">
      <c r="A58" s="94"/>
      <c r="B58" s="252"/>
      <c r="C58" s="252"/>
      <c r="D58" s="261"/>
      <c r="E58" s="262"/>
      <c r="F58" s="262"/>
      <c r="G58" s="262"/>
      <c r="H58" s="262"/>
      <c r="I58" s="262"/>
      <c r="J58" s="262"/>
      <c r="K58" s="262"/>
      <c r="L58" s="262"/>
      <c r="M58" s="262"/>
      <c r="N58" s="262"/>
      <c r="O58" s="262"/>
      <c r="P58" s="262"/>
      <c r="Q58" s="262"/>
      <c r="R58" s="262"/>
      <c r="S58" s="262"/>
      <c r="T58" s="263"/>
      <c r="U58" s="93"/>
      <c r="V58" s="233"/>
      <c r="W58" s="233"/>
      <c r="X58" s="233"/>
      <c r="Y58" s="94"/>
      <c r="AE58" s="102"/>
      <c r="AF58" s="89"/>
      <c r="AG58" s="89"/>
      <c r="AH58" s="89"/>
      <c r="AK58" s="96"/>
      <c r="AL58" s="96"/>
      <c r="AM58" s="96"/>
      <c r="AN58" s="96"/>
    </row>
    <row r="59" spans="1:41" s="95" customFormat="1" ht="7.5" hidden="1" customHeight="1" outlineLevel="3" x14ac:dyDescent="0.3">
      <c r="A59" s="94"/>
      <c r="B59" s="252"/>
      <c r="C59" s="252"/>
      <c r="D59" s="261"/>
      <c r="E59" s="262"/>
      <c r="F59" s="262"/>
      <c r="G59" s="262"/>
      <c r="H59" s="262"/>
      <c r="I59" s="262"/>
      <c r="J59" s="262"/>
      <c r="K59" s="262"/>
      <c r="L59" s="262"/>
      <c r="M59" s="262"/>
      <c r="N59" s="262"/>
      <c r="O59" s="262"/>
      <c r="P59" s="262"/>
      <c r="Q59" s="262"/>
      <c r="R59" s="262"/>
      <c r="S59" s="262"/>
      <c r="T59" s="263"/>
      <c r="U59" s="93"/>
      <c r="V59" s="233"/>
      <c r="W59" s="233"/>
      <c r="X59" s="233"/>
      <c r="Y59" s="94"/>
      <c r="AE59" s="102"/>
      <c r="AF59" s="89"/>
      <c r="AG59" s="89"/>
      <c r="AH59" s="89"/>
      <c r="AK59" s="96"/>
      <c r="AL59" s="96"/>
      <c r="AM59" s="96"/>
      <c r="AN59" s="96"/>
    </row>
    <row r="60" spans="1:41" s="95" customFormat="1" ht="7.5" hidden="1" customHeight="1" outlineLevel="3" x14ac:dyDescent="0.3">
      <c r="A60" s="94"/>
      <c r="B60" s="252"/>
      <c r="C60" s="252"/>
      <c r="D60" s="261"/>
      <c r="E60" s="262"/>
      <c r="F60" s="262"/>
      <c r="G60" s="262"/>
      <c r="H60" s="262"/>
      <c r="I60" s="262"/>
      <c r="J60" s="262"/>
      <c r="K60" s="262"/>
      <c r="L60" s="262"/>
      <c r="M60" s="262"/>
      <c r="N60" s="262"/>
      <c r="O60" s="262"/>
      <c r="P60" s="262"/>
      <c r="Q60" s="262"/>
      <c r="R60" s="262"/>
      <c r="S60" s="262"/>
      <c r="T60" s="263"/>
      <c r="U60" s="93"/>
      <c r="V60" s="233"/>
      <c r="W60" s="233"/>
      <c r="X60" s="233"/>
      <c r="Y60" s="94"/>
      <c r="AE60" s="102"/>
      <c r="AF60" s="89"/>
      <c r="AG60" s="89"/>
      <c r="AH60" s="89"/>
      <c r="AK60" s="96"/>
      <c r="AL60" s="96"/>
      <c r="AM60" s="96"/>
      <c r="AN60" s="96"/>
    </row>
    <row r="61" spans="1:41" s="95" customFormat="1" ht="7.5" hidden="1" customHeight="1" outlineLevel="3" x14ac:dyDescent="0.3">
      <c r="A61" s="94"/>
      <c r="B61" s="252"/>
      <c r="C61" s="252"/>
      <c r="D61" s="261"/>
      <c r="E61" s="262"/>
      <c r="F61" s="262"/>
      <c r="G61" s="262"/>
      <c r="H61" s="262"/>
      <c r="I61" s="262"/>
      <c r="J61" s="262"/>
      <c r="K61" s="262"/>
      <c r="L61" s="262"/>
      <c r="M61" s="262"/>
      <c r="N61" s="262"/>
      <c r="O61" s="262"/>
      <c r="P61" s="262"/>
      <c r="Q61" s="262"/>
      <c r="R61" s="262"/>
      <c r="S61" s="262"/>
      <c r="T61" s="263"/>
      <c r="U61" s="93"/>
      <c r="V61" s="233"/>
      <c r="W61" s="233"/>
      <c r="X61" s="233"/>
      <c r="Y61" s="94"/>
      <c r="AE61" s="102"/>
      <c r="AF61" s="89"/>
      <c r="AG61" s="89"/>
      <c r="AH61" s="89"/>
      <c r="AK61" s="96"/>
      <c r="AL61" s="96"/>
      <c r="AM61" s="96"/>
      <c r="AN61" s="96"/>
    </row>
    <row r="62" spans="1:41" s="95" customFormat="1" ht="7.5" hidden="1" customHeight="1" outlineLevel="3" x14ac:dyDescent="0.3">
      <c r="A62" s="94"/>
      <c r="B62" s="252"/>
      <c r="C62" s="252"/>
      <c r="D62" s="261"/>
      <c r="E62" s="262"/>
      <c r="F62" s="262"/>
      <c r="G62" s="262"/>
      <c r="H62" s="262"/>
      <c r="I62" s="262"/>
      <c r="J62" s="262"/>
      <c r="K62" s="262"/>
      <c r="L62" s="262"/>
      <c r="M62" s="262"/>
      <c r="N62" s="262"/>
      <c r="O62" s="262"/>
      <c r="P62" s="262"/>
      <c r="Q62" s="262"/>
      <c r="R62" s="262"/>
      <c r="S62" s="262"/>
      <c r="T62" s="263"/>
      <c r="U62" s="93"/>
      <c r="V62" s="233"/>
      <c r="W62" s="233"/>
      <c r="X62" s="233"/>
      <c r="Y62" s="94"/>
      <c r="AE62" s="102"/>
      <c r="AF62" s="89"/>
      <c r="AG62" s="89"/>
      <c r="AH62" s="89"/>
      <c r="AK62" s="96"/>
      <c r="AL62" s="96"/>
      <c r="AM62" s="96"/>
      <c r="AN62" s="96"/>
    </row>
    <row r="63" spans="1:41" s="95" customFormat="1" ht="7.5" hidden="1" customHeight="1" outlineLevel="3" x14ac:dyDescent="0.3">
      <c r="A63" s="94"/>
      <c r="B63" s="252"/>
      <c r="C63" s="252"/>
      <c r="D63" s="261"/>
      <c r="E63" s="262"/>
      <c r="F63" s="262"/>
      <c r="G63" s="262"/>
      <c r="H63" s="262"/>
      <c r="I63" s="262"/>
      <c r="J63" s="262"/>
      <c r="K63" s="262"/>
      <c r="L63" s="262"/>
      <c r="M63" s="262"/>
      <c r="N63" s="262"/>
      <c r="O63" s="262"/>
      <c r="P63" s="262"/>
      <c r="Q63" s="262"/>
      <c r="R63" s="262"/>
      <c r="S63" s="262"/>
      <c r="T63" s="263"/>
      <c r="U63" s="93"/>
      <c r="V63" s="233"/>
      <c r="W63" s="233"/>
      <c r="X63" s="233"/>
      <c r="Y63" s="94"/>
      <c r="AE63" s="102"/>
      <c r="AF63" s="89"/>
      <c r="AG63" s="89"/>
      <c r="AH63" s="89"/>
      <c r="AK63" s="96"/>
      <c r="AL63" s="96"/>
      <c r="AM63" s="96"/>
      <c r="AN63" s="96"/>
    </row>
    <row r="64" spans="1:41" s="95" customFormat="1" ht="7.5" hidden="1" customHeight="1" outlineLevel="3" x14ac:dyDescent="0.3">
      <c r="A64" s="94"/>
      <c r="B64" s="252"/>
      <c r="C64" s="252"/>
      <c r="D64" s="261"/>
      <c r="E64" s="262"/>
      <c r="F64" s="262"/>
      <c r="G64" s="262"/>
      <c r="H64" s="262"/>
      <c r="I64" s="262"/>
      <c r="J64" s="262"/>
      <c r="K64" s="262"/>
      <c r="L64" s="262"/>
      <c r="M64" s="262"/>
      <c r="N64" s="262"/>
      <c r="O64" s="262"/>
      <c r="P64" s="262"/>
      <c r="Q64" s="262"/>
      <c r="R64" s="262"/>
      <c r="S64" s="262"/>
      <c r="T64" s="263"/>
      <c r="U64" s="93"/>
      <c r="V64" s="233"/>
      <c r="W64" s="233"/>
      <c r="X64" s="233"/>
      <c r="Y64" s="94"/>
      <c r="AE64" s="102"/>
      <c r="AF64" s="89"/>
      <c r="AG64" s="89"/>
      <c r="AH64" s="89"/>
      <c r="AK64" s="96"/>
      <c r="AL64" s="96"/>
      <c r="AM64" s="96"/>
      <c r="AN64" s="96"/>
    </row>
    <row r="65" spans="1:40" s="95" customFormat="1" ht="7.5" hidden="1" customHeight="1" outlineLevel="3" x14ac:dyDescent="0.3">
      <c r="A65" s="94"/>
      <c r="B65" s="252"/>
      <c r="C65" s="252"/>
      <c r="D65" s="261"/>
      <c r="E65" s="262"/>
      <c r="F65" s="262"/>
      <c r="G65" s="262"/>
      <c r="H65" s="262"/>
      <c r="I65" s="262"/>
      <c r="J65" s="262"/>
      <c r="K65" s="262"/>
      <c r="L65" s="262"/>
      <c r="M65" s="262"/>
      <c r="N65" s="262"/>
      <c r="O65" s="262"/>
      <c r="P65" s="262"/>
      <c r="Q65" s="262"/>
      <c r="R65" s="262"/>
      <c r="S65" s="262"/>
      <c r="T65" s="263"/>
      <c r="U65" s="93"/>
      <c r="V65" s="233"/>
      <c r="W65" s="233"/>
      <c r="X65" s="233"/>
      <c r="Y65" s="94"/>
      <c r="AE65" s="102"/>
      <c r="AF65" s="89"/>
      <c r="AG65" s="89"/>
      <c r="AH65" s="89"/>
      <c r="AK65" s="96"/>
      <c r="AL65" s="96"/>
      <c r="AM65" s="96"/>
      <c r="AN65" s="96"/>
    </row>
    <row r="66" spans="1:40" s="95" customFormat="1" ht="7.5" hidden="1" customHeight="1" outlineLevel="3" x14ac:dyDescent="0.3">
      <c r="A66" s="94"/>
      <c r="B66" s="252"/>
      <c r="C66" s="252"/>
      <c r="D66" s="261"/>
      <c r="E66" s="262"/>
      <c r="F66" s="262"/>
      <c r="G66" s="262"/>
      <c r="H66" s="262"/>
      <c r="I66" s="262"/>
      <c r="J66" s="262"/>
      <c r="K66" s="262"/>
      <c r="L66" s="262"/>
      <c r="M66" s="262"/>
      <c r="N66" s="262"/>
      <c r="O66" s="262"/>
      <c r="P66" s="262"/>
      <c r="Q66" s="262"/>
      <c r="R66" s="262"/>
      <c r="S66" s="262"/>
      <c r="T66" s="263"/>
      <c r="U66" s="93"/>
      <c r="V66" s="233"/>
      <c r="W66" s="233"/>
      <c r="X66" s="233"/>
      <c r="Y66" s="94"/>
      <c r="AE66" s="102"/>
      <c r="AF66" s="89"/>
      <c r="AG66" s="89"/>
      <c r="AH66" s="89"/>
      <c r="AK66" s="96"/>
      <c r="AL66" s="96"/>
      <c r="AM66" s="96"/>
      <c r="AN66" s="96"/>
    </row>
    <row r="67" spans="1:40" s="95" customFormat="1" ht="7.5" hidden="1" customHeight="1" outlineLevel="3" x14ac:dyDescent="0.3">
      <c r="A67" s="94"/>
      <c r="B67" s="252"/>
      <c r="C67" s="252"/>
      <c r="D67" s="261"/>
      <c r="E67" s="262"/>
      <c r="F67" s="262"/>
      <c r="G67" s="262"/>
      <c r="H67" s="262"/>
      <c r="I67" s="262"/>
      <c r="J67" s="262"/>
      <c r="K67" s="262"/>
      <c r="L67" s="262"/>
      <c r="M67" s="262"/>
      <c r="N67" s="262"/>
      <c r="O67" s="262"/>
      <c r="P67" s="262"/>
      <c r="Q67" s="262"/>
      <c r="R67" s="262"/>
      <c r="S67" s="262"/>
      <c r="T67" s="263"/>
      <c r="U67" s="93"/>
      <c r="V67" s="233"/>
      <c r="W67" s="233"/>
      <c r="X67" s="233"/>
      <c r="Y67" s="94"/>
      <c r="AE67" s="102"/>
      <c r="AF67" s="89"/>
      <c r="AG67" s="89"/>
      <c r="AH67" s="89"/>
      <c r="AK67" s="96"/>
      <c r="AL67" s="96"/>
      <c r="AM67" s="96"/>
      <c r="AN67" s="96"/>
    </row>
    <row r="68" spans="1:40" s="95" customFormat="1" ht="7.5" hidden="1" customHeight="1" outlineLevel="3" x14ac:dyDescent="0.3">
      <c r="A68" s="94"/>
      <c r="B68" s="252"/>
      <c r="C68" s="252"/>
      <c r="D68" s="261"/>
      <c r="E68" s="262"/>
      <c r="F68" s="262"/>
      <c r="G68" s="262"/>
      <c r="H68" s="262"/>
      <c r="I68" s="262"/>
      <c r="J68" s="262"/>
      <c r="K68" s="262"/>
      <c r="L68" s="262"/>
      <c r="M68" s="262"/>
      <c r="N68" s="262"/>
      <c r="O68" s="262"/>
      <c r="P68" s="262"/>
      <c r="Q68" s="262"/>
      <c r="R68" s="262"/>
      <c r="S68" s="262"/>
      <c r="T68" s="263"/>
      <c r="U68" s="93"/>
      <c r="V68" s="233"/>
      <c r="W68" s="233"/>
      <c r="X68" s="233"/>
      <c r="Y68" s="94"/>
      <c r="AE68" s="102"/>
      <c r="AF68" s="89"/>
      <c r="AG68" s="89"/>
      <c r="AH68" s="89"/>
      <c r="AK68" s="96"/>
      <c r="AL68" s="96"/>
      <c r="AM68" s="96"/>
      <c r="AN68" s="96"/>
    </row>
    <row r="69" spans="1:40" s="95" customFormat="1" ht="7.5" hidden="1" customHeight="1" outlineLevel="3" x14ac:dyDescent="0.3">
      <c r="A69" s="94"/>
      <c r="B69" s="252"/>
      <c r="C69" s="252"/>
      <c r="D69" s="261"/>
      <c r="E69" s="262"/>
      <c r="F69" s="262"/>
      <c r="G69" s="262"/>
      <c r="H69" s="262"/>
      <c r="I69" s="262"/>
      <c r="J69" s="262"/>
      <c r="K69" s="262"/>
      <c r="L69" s="262"/>
      <c r="M69" s="262"/>
      <c r="N69" s="262"/>
      <c r="O69" s="262"/>
      <c r="P69" s="262"/>
      <c r="Q69" s="262"/>
      <c r="R69" s="262"/>
      <c r="S69" s="262"/>
      <c r="T69" s="263"/>
      <c r="U69" s="93"/>
      <c r="V69" s="233"/>
      <c r="W69" s="233"/>
      <c r="X69" s="233"/>
      <c r="Y69" s="94"/>
      <c r="AE69" s="102"/>
      <c r="AF69" s="89"/>
      <c r="AG69" s="89"/>
      <c r="AH69" s="89"/>
      <c r="AK69" s="96"/>
      <c r="AL69" s="96"/>
      <c r="AM69" s="96"/>
      <c r="AN69" s="96"/>
    </row>
    <row r="70" spans="1:40" s="95" customFormat="1" ht="7.5" hidden="1" customHeight="1" outlineLevel="3" x14ac:dyDescent="0.3">
      <c r="A70" s="94"/>
      <c r="B70" s="252"/>
      <c r="C70" s="252"/>
      <c r="D70" s="261"/>
      <c r="E70" s="262"/>
      <c r="F70" s="262"/>
      <c r="G70" s="262"/>
      <c r="H70" s="262"/>
      <c r="I70" s="262"/>
      <c r="J70" s="262"/>
      <c r="K70" s="262"/>
      <c r="L70" s="262"/>
      <c r="M70" s="262"/>
      <c r="N70" s="262"/>
      <c r="O70" s="262"/>
      <c r="P70" s="262"/>
      <c r="Q70" s="262"/>
      <c r="R70" s="262"/>
      <c r="S70" s="262"/>
      <c r="T70" s="263"/>
      <c r="U70" s="93"/>
      <c r="V70" s="233"/>
      <c r="W70" s="233"/>
      <c r="X70" s="233"/>
      <c r="Y70" s="94"/>
      <c r="AE70" s="102"/>
      <c r="AF70" s="89"/>
      <c r="AG70" s="89"/>
      <c r="AH70" s="89"/>
      <c r="AK70" s="96"/>
      <c r="AL70" s="96"/>
      <c r="AM70" s="96"/>
      <c r="AN70" s="96"/>
    </row>
    <row r="71" spans="1:40" s="95" customFormat="1" ht="7.5" hidden="1" customHeight="1" outlineLevel="3" x14ac:dyDescent="0.3">
      <c r="A71" s="94"/>
      <c r="B71" s="252"/>
      <c r="C71" s="252"/>
      <c r="D71" s="261"/>
      <c r="E71" s="262"/>
      <c r="F71" s="262"/>
      <c r="G71" s="262"/>
      <c r="H71" s="262"/>
      <c r="I71" s="262"/>
      <c r="J71" s="262"/>
      <c r="K71" s="262"/>
      <c r="L71" s="262"/>
      <c r="M71" s="262"/>
      <c r="N71" s="262"/>
      <c r="O71" s="262"/>
      <c r="P71" s="262"/>
      <c r="Q71" s="262"/>
      <c r="R71" s="262"/>
      <c r="S71" s="262"/>
      <c r="T71" s="263"/>
      <c r="U71" s="93"/>
      <c r="V71" s="233"/>
      <c r="W71" s="233"/>
      <c r="X71" s="233"/>
      <c r="Y71" s="94"/>
      <c r="AE71" s="102"/>
      <c r="AF71" s="89"/>
      <c r="AG71" s="89"/>
      <c r="AH71" s="89"/>
      <c r="AK71" s="96"/>
      <c r="AL71" s="96"/>
      <c r="AM71" s="96"/>
      <c r="AN71" s="96"/>
    </row>
    <row r="72" spans="1:40" s="95" customFormat="1" ht="7.5" hidden="1" customHeight="1" outlineLevel="3" x14ac:dyDescent="0.3">
      <c r="A72" s="94"/>
      <c r="B72" s="252"/>
      <c r="C72" s="252"/>
      <c r="D72" s="261"/>
      <c r="E72" s="262"/>
      <c r="F72" s="262"/>
      <c r="G72" s="262"/>
      <c r="H72" s="262"/>
      <c r="I72" s="262"/>
      <c r="J72" s="262"/>
      <c r="K72" s="262"/>
      <c r="L72" s="262"/>
      <c r="M72" s="262"/>
      <c r="N72" s="262"/>
      <c r="O72" s="262"/>
      <c r="P72" s="262"/>
      <c r="Q72" s="262"/>
      <c r="R72" s="262"/>
      <c r="S72" s="262"/>
      <c r="T72" s="263"/>
      <c r="U72" s="93"/>
      <c r="V72" s="233"/>
      <c r="W72" s="233"/>
      <c r="X72" s="233"/>
      <c r="Y72" s="94"/>
      <c r="AE72" s="102"/>
      <c r="AF72" s="89"/>
      <c r="AG72" s="89"/>
      <c r="AH72" s="89"/>
      <c r="AK72" s="96"/>
      <c r="AL72" s="96"/>
      <c r="AM72" s="96"/>
      <c r="AN72" s="96"/>
    </row>
    <row r="73" spans="1:40" ht="7.5" hidden="1" customHeight="1" outlineLevel="3" x14ac:dyDescent="0.3">
      <c r="B73" s="252"/>
      <c r="C73" s="252"/>
      <c r="D73" s="261"/>
      <c r="E73" s="262"/>
      <c r="F73" s="262"/>
      <c r="G73" s="262"/>
      <c r="H73" s="262"/>
      <c r="I73" s="262"/>
      <c r="J73" s="262"/>
      <c r="K73" s="262"/>
      <c r="L73" s="262"/>
      <c r="M73" s="262"/>
      <c r="N73" s="262"/>
      <c r="O73" s="262"/>
      <c r="P73" s="262"/>
      <c r="Q73" s="262"/>
      <c r="R73" s="262"/>
      <c r="S73" s="262"/>
      <c r="T73" s="263"/>
      <c r="U73" s="72"/>
      <c r="V73" s="233"/>
      <c r="W73" s="233"/>
      <c r="X73" s="233"/>
      <c r="AE73" s="102"/>
      <c r="AF73" s="89"/>
      <c r="AG73" s="89"/>
      <c r="AH73" s="89"/>
      <c r="AI73" s="68"/>
      <c r="AJ73" s="68"/>
      <c r="AK73" s="89"/>
      <c r="AL73" s="89"/>
      <c r="AM73" s="89"/>
      <c r="AN73" s="89"/>
    </row>
    <row r="74" spans="1:40" ht="7.5" hidden="1" customHeight="1" outlineLevel="3" x14ac:dyDescent="0.3">
      <c r="B74" s="252"/>
      <c r="C74" s="252"/>
      <c r="D74" s="261"/>
      <c r="E74" s="262"/>
      <c r="F74" s="262"/>
      <c r="G74" s="262"/>
      <c r="H74" s="262"/>
      <c r="I74" s="262"/>
      <c r="J74" s="262"/>
      <c r="K74" s="262"/>
      <c r="L74" s="262"/>
      <c r="M74" s="262"/>
      <c r="N74" s="262"/>
      <c r="O74" s="262"/>
      <c r="P74" s="262"/>
      <c r="Q74" s="262"/>
      <c r="R74" s="262"/>
      <c r="S74" s="262"/>
      <c r="T74" s="263"/>
      <c r="U74" s="72"/>
      <c r="V74" s="233"/>
      <c r="W74" s="233"/>
      <c r="X74" s="233"/>
      <c r="AE74" s="102"/>
      <c r="AF74" s="89"/>
      <c r="AG74" s="89"/>
      <c r="AH74" s="89"/>
      <c r="AI74" s="68"/>
      <c r="AJ74" s="68"/>
      <c r="AK74" s="89"/>
      <c r="AL74" s="89"/>
      <c r="AM74" s="89"/>
      <c r="AN74" s="89"/>
    </row>
    <row r="75" spans="1:40" ht="7.5" hidden="1" customHeight="1" outlineLevel="3" x14ac:dyDescent="0.3">
      <c r="B75" s="252"/>
      <c r="C75" s="252"/>
      <c r="D75" s="261"/>
      <c r="E75" s="262"/>
      <c r="F75" s="262"/>
      <c r="G75" s="262"/>
      <c r="H75" s="262"/>
      <c r="I75" s="262"/>
      <c r="J75" s="262"/>
      <c r="K75" s="262"/>
      <c r="L75" s="262"/>
      <c r="M75" s="262"/>
      <c r="N75" s="262"/>
      <c r="O75" s="262"/>
      <c r="P75" s="262"/>
      <c r="Q75" s="262"/>
      <c r="R75" s="262"/>
      <c r="S75" s="262"/>
      <c r="T75" s="263"/>
      <c r="U75" s="72"/>
      <c r="V75" s="233"/>
      <c r="W75" s="233"/>
      <c r="X75" s="233"/>
      <c r="AE75" s="102"/>
      <c r="AF75" s="89"/>
      <c r="AG75" s="89"/>
      <c r="AH75" s="89"/>
      <c r="AI75" s="68"/>
      <c r="AJ75" s="68"/>
      <c r="AK75" s="89"/>
      <c r="AL75" s="89"/>
      <c r="AM75" s="89"/>
      <c r="AN75" s="89"/>
    </row>
    <row r="76" spans="1:40" ht="7.5" hidden="1" customHeight="1" outlineLevel="3" x14ac:dyDescent="0.3">
      <c r="B76" s="252"/>
      <c r="C76" s="252"/>
      <c r="D76" s="261"/>
      <c r="E76" s="262"/>
      <c r="F76" s="262"/>
      <c r="G76" s="262"/>
      <c r="H76" s="262"/>
      <c r="I76" s="262"/>
      <c r="J76" s="262"/>
      <c r="K76" s="262"/>
      <c r="L76" s="262"/>
      <c r="M76" s="262"/>
      <c r="N76" s="262"/>
      <c r="O76" s="262"/>
      <c r="P76" s="262"/>
      <c r="Q76" s="262"/>
      <c r="R76" s="262"/>
      <c r="S76" s="262"/>
      <c r="T76" s="263"/>
      <c r="U76" s="72"/>
      <c r="V76" s="233"/>
      <c r="W76" s="233"/>
      <c r="X76" s="233"/>
      <c r="AE76" s="102"/>
      <c r="AF76" s="89"/>
      <c r="AG76" s="89"/>
      <c r="AH76" s="89"/>
      <c r="AI76" s="68"/>
      <c r="AJ76" s="68"/>
      <c r="AK76" s="89"/>
      <c r="AL76" s="89"/>
      <c r="AM76" s="89"/>
      <c r="AN76" s="89"/>
    </row>
    <row r="77" spans="1:40" ht="7.5" hidden="1" customHeight="1" outlineLevel="4" x14ac:dyDescent="0.3">
      <c r="B77" s="252"/>
      <c r="C77" s="252"/>
      <c r="D77" s="261"/>
      <c r="E77" s="262"/>
      <c r="F77" s="262"/>
      <c r="G77" s="262"/>
      <c r="H77" s="262"/>
      <c r="I77" s="262"/>
      <c r="J77" s="262"/>
      <c r="K77" s="262"/>
      <c r="L77" s="262"/>
      <c r="M77" s="262"/>
      <c r="N77" s="262"/>
      <c r="O77" s="262"/>
      <c r="P77" s="262"/>
      <c r="Q77" s="262"/>
      <c r="R77" s="262"/>
      <c r="S77" s="262"/>
      <c r="T77" s="263"/>
      <c r="U77" s="72"/>
      <c r="V77" s="233"/>
      <c r="W77" s="233"/>
      <c r="X77" s="233"/>
      <c r="AE77" s="102"/>
      <c r="AF77" s="89"/>
      <c r="AG77" s="89"/>
      <c r="AH77" s="89"/>
      <c r="AI77" s="68"/>
      <c r="AJ77" s="68"/>
      <c r="AK77" s="89"/>
      <c r="AL77" s="89"/>
      <c r="AM77" s="89"/>
      <c r="AN77" s="89"/>
    </row>
    <row r="78" spans="1:40" ht="7.5" hidden="1" customHeight="1" outlineLevel="4" x14ac:dyDescent="0.3">
      <c r="B78" s="252"/>
      <c r="C78" s="252"/>
      <c r="D78" s="261"/>
      <c r="E78" s="262"/>
      <c r="F78" s="262"/>
      <c r="G78" s="262"/>
      <c r="H78" s="262"/>
      <c r="I78" s="262"/>
      <c r="J78" s="262"/>
      <c r="K78" s="262"/>
      <c r="L78" s="262"/>
      <c r="M78" s="262"/>
      <c r="N78" s="262"/>
      <c r="O78" s="262"/>
      <c r="P78" s="262"/>
      <c r="Q78" s="262"/>
      <c r="R78" s="262"/>
      <c r="S78" s="262"/>
      <c r="T78" s="263"/>
      <c r="U78" s="72"/>
      <c r="V78" s="233"/>
      <c r="W78" s="233"/>
      <c r="X78" s="233"/>
      <c r="AE78" s="102"/>
      <c r="AF78" s="89"/>
      <c r="AG78" s="89"/>
      <c r="AH78" s="89"/>
      <c r="AI78" s="68"/>
      <c r="AJ78" s="68"/>
      <c r="AK78" s="89"/>
      <c r="AL78" s="89"/>
      <c r="AM78" s="89"/>
      <c r="AN78" s="89"/>
    </row>
    <row r="79" spans="1:40" ht="7.5" hidden="1" customHeight="1" outlineLevel="4" x14ac:dyDescent="0.3">
      <c r="B79" s="252"/>
      <c r="C79" s="252"/>
      <c r="D79" s="261"/>
      <c r="E79" s="262"/>
      <c r="F79" s="262"/>
      <c r="G79" s="262"/>
      <c r="H79" s="262"/>
      <c r="I79" s="262"/>
      <c r="J79" s="262"/>
      <c r="K79" s="262"/>
      <c r="L79" s="262"/>
      <c r="M79" s="262"/>
      <c r="N79" s="262"/>
      <c r="O79" s="262"/>
      <c r="P79" s="262"/>
      <c r="Q79" s="262"/>
      <c r="R79" s="262"/>
      <c r="S79" s="262"/>
      <c r="T79" s="263"/>
      <c r="U79" s="72"/>
      <c r="V79" s="233"/>
      <c r="W79" s="233"/>
      <c r="X79" s="233"/>
      <c r="AE79" s="102"/>
      <c r="AF79" s="89"/>
      <c r="AG79" s="89"/>
      <c r="AH79" s="89"/>
      <c r="AI79" s="68"/>
      <c r="AJ79" s="68"/>
      <c r="AK79" s="89"/>
      <c r="AL79" s="89"/>
      <c r="AM79" s="89"/>
      <c r="AN79" s="89"/>
    </row>
    <row r="80" spans="1:40" ht="7.5" hidden="1" customHeight="1" outlineLevel="4" x14ac:dyDescent="0.3">
      <c r="B80" s="252"/>
      <c r="C80" s="252"/>
      <c r="D80" s="261"/>
      <c r="E80" s="262"/>
      <c r="F80" s="262"/>
      <c r="G80" s="262"/>
      <c r="H80" s="262"/>
      <c r="I80" s="262"/>
      <c r="J80" s="262"/>
      <c r="K80" s="262"/>
      <c r="L80" s="262"/>
      <c r="M80" s="262"/>
      <c r="N80" s="262"/>
      <c r="O80" s="262"/>
      <c r="P80" s="262"/>
      <c r="Q80" s="262"/>
      <c r="R80" s="262"/>
      <c r="S80" s="262"/>
      <c r="T80" s="263"/>
      <c r="U80" s="72"/>
      <c r="V80" s="233"/>
      <c r="W80" s="233"/>
      <c r="X80" s="233"/>
      <c r="AE80" s="102"/>
      <c r="AF80" s="89"/>
      <c r="AG80" s="89"/>
      <c r="AH80" s="89"/>
      <c r="AI80" s="68"/>
      <c r="AJ80" s="68"/>
      <c r="AK80" s="89"/>
      <c r="AL80" s="89"/>
      <c r="AM80" s="89"/>
      <c r="AN80" s="89"/>
    </row>
    <row r="81" spans="2:41" ht="7.5" hidden="1" customHeight="1" outlineLevel="4" x14ac:dyDescent="0.3">
      <c r="B81" s="252"/>
      <c r="C81" s="252"/>
      <c r="D81" s="261"/>
      <c r="E81" s="262"/>
      <c r="F81" s="262"/>
      <c r="G81" s="262"/>
      <c r="H81" s="262"/>
      <c r="I81" s="262"/>
      <c r="J81" s="262"/>
      <c r="K81" s="262"/>
      <c r="L81" s="262"/>
      <c r="M81" s="262"/>
      <c r="N81" s="262"/>
      <c r="O81" s="262"/>
      <c r="P81" s="262"/>
      <c r="Q81" s="262"/>
      <c r="R81" s="262"/>
      <c r="S81" s="262"/>
      <c r="T81" s="263"/>
      <c r="U81" s="72"/>
      <c r="V81" s="233"/>
      <c r="W81" s="233"/>
      <c r="X81" s="233"/>
      <c r="AE81" s="102"/>
      <c r="AF81" s="89"/>
      <c r="AG81" s="89"/>
      <c r="AH81" s="89"/>
      <c r="AI81" s="68"/>
      <c r="AJ81" s="68"/>
      <c r="AK81" s="89"/>
      <c r="AL81" s="89"/>
      <c r="AM81" s="89"/>
      <c r="AN81" s="89"/>
    </row>
    <row r="82" spans="2:41" ht="7.5" hidden="1" customHeight="1" outlineLevel="4" x14ac:dyDescent="0.3">
      <c r="B82" s="252"/>
      <c r="C82" s="252"/>
      <c r="D82" s="261"/>
      <c r="E82" s="262"/>
      <c r="F82" s="262"/>
      <c r="G82" s="262"/>
      <c r="H82" s="262"/>
      <c r="I82" s="262"/>
      <c r="J82" s="262"/>
      <c r="K82" s="262"/>
      <c r="L82" s="262"/>
      <c r="M82" s="262"/>
      <c r="N82" s="262"/>
      <c r="O82" s="262"/>
      <c r="P82" s="262"/>
      <c r="Q82" s="262"/>
      <c r="R82" s="262"/>
      <c r="S82" s="262"/>
      <c r="T82" s="263"/>
      <c r="U82" s="72"/>
      <c r="V82" s="233"/>
      <c r="W82" s="233"/>
      <c r="X82" s="233"/>
      <c r="AE82" s="102"/>
      <c r="AF82" s="89"/>
      <c r="AG82" s="89"/>
      <c r="AH82" s="89"/>
      <c r="AI82" s="68"/>
      <c r="AJ82" s="68"/>
      <c r="AK82" s="89"/>
      <c r="AL82" s="89"/>
      <c r="AM82" s="89"/>
      <c r="AN82" s="89"/>
    </row>
    <row r="83" spans="2:41" ht="7.5" hidden="1" customHeight="1" outlineLevel="4" x14ac:dyDescent="0.3">
      <c r="B83" s="252"/>
      <c r="C83" s="252"/>
      <c r="D83" s="261"/>
      <c r="E83" s="262"/>
      <c r="F83" s="262"/>
      <c r="G83" s="262"/>
      <c r="H83" s="262"/>
      <c r="I83" s="262"/>
      <c r="J83" s="262"/>
      <c r="K83" s="262"/>
      <c r="L83" s="262"/>
      <c r="M83" s="262"/>
      <c r="N83" s="262"/>
      <c r="O83" s="262"/>
      <c r="P83" s="262"/>
      <c r="Q83" s="262"/>
      <c r="R83" s="262"/>
      <c r="S83" s="262"/>
      <c r="T83" s="263"/>
      <c r="U83" s="72"/>
      <c r="V83" s="233"/>
      <c r="W83" s="233"/>
      <c r="X83" s="233"/>
      <c r="AE83" s="102"/>
      <c r="AF83" s="89"/>
      <c r="AG83" s="89"/>
      <c r="AH83" s="89"/>
      <c r="AI83" s="68"/>
      <c r="AJ83" s="68"/>
      <c r="AK83" s="89"/>
      <c r="AL83" s="89"/>
      <c r="AM83" s="89"/>
      <c r="AN83" s="89"/>
    </row>
    <row r="84" spans="2:41" ht="7.5" hidden="1" customHeight="1" outlineLevel="3" x14ac:dyDescent="0.3">
      <c r="B84" s="252"/>
      <c r="C84" s="252"/>
      <c r="D84" s="261"/>
      <c r="E84" s="262"/>
      <c r="F84" s="262"/>
      <c r="G84" s="262"/>
      <c r="H84" s="262"/>
      <c r="I84" s="262"/>
      <c r="J84" s="262"/>
      <c r="K84" s="262"/>
      <c r="L84" s="262"/>
      <c r="M84" s="262"/>
      <c r="N84" s="262"/>
      <c r="O84" s="262"/>
      <c r="P84" s="262"/>
      <c r="Q84" s="262"/>
      <c r="R84" s="262"/>
      <c r="S84" s="262"/>
      <c r="T84" s="263"/>
      <c r="U84" s="72"/>
      <c r="V84" s="233"/>
      <c r="W84" s="233"/>
      <c r="X84" s="233"/>
      <c r="AE84" s="102"/>
      <c r="AF84" s="89"/>
      <c r="AG84" s="89"/>
      <c r="AH84" s="89"/>
      <c r="AI84" s="68"/>
      <c r="AJ84" s="68"/>
      <c r="AK84" s="89"/>
      <c r="AL84" s="89"/>
      <c r="AM84" s="89"/>
      <c r="AN84" s="89"/>
      <c r="AO84" s="89"/>
    </row>
    <row r="85" spans="2:41" ht="9.75" hidden="1" customHeight="1" outlineLevel="4" x14ac:dyDescent="0.3">
      <c r="B85" s="252"/>
      <c r="C85" s="252"/>
      <c r="D85" s="261"/>
      <c r="E85" s="262"/>
      <c r="F85" s="262"/>
      <c r="G85" s="262"/>
      <c r="H85" s="262"/>
      <c r="I85" s="262"/>
      <c r="J85" s="262"/>
      <c r="K85" s="262"/>
      <c r="L85" s="262"/>
      <c r="M85" s="262"/>
      <c r="N85" s="262"/>
      <c r="O85" s="262"/>
      <c r="P85" s="262"/>
      <c r="Q85" s="262"/>
      <c r="R85" s="262"/>
      <c r="S85" s="262"/>
      <c r="T85" s="263"/>
      <c r="U85" s="72"/>
      <c r="V85" s="233"/>
      <c r="W85" s="233"/>
      <c r="X85" s="233"/>
      <c r="AE85" s="102"/>
      <c r="AF85" s="89"/>
      <c r="AG85" s="89"/>
      <c r="AH85" s="89"/>
      <c r="AI85" s="68"/>
      <c r="AJ85" s="68"/>
      <c r="AK85" s="89"/>
      <c r="AL85" s="89"/>
      <c r="AM85" s="89"/>
      <c r="AN85" s="89"/>
    </row>
    <row r="86" spans="2:41" ht="9.75" hidden="1" customHeight="1" outlineLevel="4" x14ac:dyDescent="0.3">
      <c r="B86" s="252"/>
      <c r="C86" s="252"/>
      <c r="D86" s="261"/>
      <c r="E86" s="262"/>
      <c r="F86" s="262"/>
      <c r="G86" s="262"/>
      <c r="H86" s="262"/>
      <c r="I86" s="262"/>
      <c r="J86" s="262"/>
      <c r="K86" s="262"/>
      <c r="L86" s="262"/>
      <c r="M86" s="262"/>
      <c r="N86" s="262"/>
      <c r="O86" s="262"/>
      <c r="P86" s="262"/>
      <c r="Q86" s="262"/>
      <c r="R86" s="262"/>
      <c r="S86" s="262"/>
      <c r="T86" s="263"/>
      <c r="U86" s="72"/>
      <c r="V86" s="233"/>
      <c r="W86" s="233"/>
      <c r="X86" s="233"/>
      <c r="AE86" s="102"/>
      <c r="AF86" s="89"/>
      <c r="AG86" s="89"/>
      <c r="AH86" s="89"/>
      <c r="AI86" s="68"/>
      <c r="AJ86" s="68"/>
      <c r="AK86" s="89"/>
      <c r="AL86" s="89"/>
      <c r="AM86" s="89"/>
      <c r="AN86" s="89"/>
    </row>
    <row r="87" spans="2:41" ht="9.75" hidden="1" customHeight="1" outlineLevel="4" x14ac:dyDescent="0.3">
      <c r="B87" s="252"/>
      <c r="C87" s="252"/>
      <c r="D87" s="261"/>
      <c r="E87" s="262"/>
      <c r="F87" s="262"/>
      <c r="G87" s="262"/>
      <c r="H87" s="262"/>
      <c r="I87" s="262"/>
      <c r="J87" s="262"/>
      <c r="K87" s="262"/>
      <c r="L87" s="262"/>
      <c r="M87" s="262"/>
      <c r="N87" s="262"/>
      <c r="O87" s="262"/>
      <c r="P87" s="262"/>
      <c r="Q87" s="262"/>
      <c r="R87" s="262"/>
      <c r="S87" s="262"/>
      <c r="T87" s="263"/>
      <c r="U87" s="72"/>
      <c r="V87" s="233"/>
      <c r="W87" s="233"/>
      <c r="X87" s="233"/>
      <c r="AE87" s="102"/>
      <c r="AF87" s="89"/>
      <c r="AG87" s="89"/>
      <c r="AH87" s="89"/>
      <c r="AI87" s="68"/>
      <c r="AJ87" s="68"/>
      <c r="AK87" s="89"/>
      <c r="AL87" s="89"/>
      <c r="AM87" s="89"/>
      <c r="AN87" s="89"/>
    </row>
    <row r="88" spans="2:41" ht="9.75" hidden="1" customHeight="1" outlineLevel="4" x14ac:dyDescent="0.3">
      <c r="B88" s="252"/>
      <c r="C88" s="252"/>
      <c r="D88" s="261"/>
      <c r="E88" s="262"/>
      <c r="F88" s="262"/>
      <c r="G88" s="262"/>
      <c r="H88" s="262"/>
      <c r="I88" s="262"/>
      <c r="J88" s="262"/>
      <c r="K88" s="262"/>
      <c r="L88" s="262"/>
      <c r="M88" s="262"/>
      <c r="N88" s="262"/>
      <c r="O88" s="262"/>
      <c r="P88" s="262"/>
      <c r="Q88" s="262"/>
      <c r="R88" s="262"/>
      <c r="S88" s="262"/>
      <c r="T88" s="263"/>
      <c r="U88" s="72"/>
      <c r="V88" s="233"/>
      <c r="W88" s="233"/>
      <c r="X88" s="233"/>
      <c r="AE88" s="102"/>
      <c r="AF88" s="89"/>
      <c r="AG88" s="89"/>
      <c r="AH88" s="89"/>
      <c r="AI88" s="68"/>
      <c r="AJ88" s="68"/>
      <c r="AK88" s="89"/>
      <c r="AL88" s="89"/>
      <c r="AM88" s="89"/>
      <c r="AN88" s="89"/>
    </row>
    <row r="89" spans="2:41" ht="9.75" hidden="1" customHeight="1" outlineLevel="4" collapsed="1" x14ac:dyDescent="0.3">
      <c r="B89" s="252"/>
      <c r="C89" s="252"/>
      <c r="D89" s="261"/>
      <c r="E89" s="262"/>
      <c r="F89" s="262"/>
      <c r="G89" s="262"/>
      <c r="H89" s="262"/>
      <c r="I89" s="262"/>
      <c r="J89" s="262"/>
      <c r="K89" s="262"/>
      <c r="L89" s="262"/>
      <c r="M89" s="262"/>
      <c r="N89" s="262"/>
      <c r="O89" s="262"/>
      <c r="P89" s="262"/>
      <c r="Q89" s="262"/>
      <c r="R89" s="262"/>
      <c r="S89" s="262"/>
      <c r="T89" s="263"/>
      <c r="U89" s="72"/>
      <c r="V89" s="233"/>
      <c r="W89" s="233"/>
      <c r="X89" s="233"/>
      <c r="AE89" s="102"/>
      <c r="AF89" s="89"/>
      <c r="AG89" s="89"/>
      <c r="AH89" s="89"/>
      <c r="AI89" s="68"/>
      <c r="AJ89" s="68"/>
      <c r="AK89" s="89"/>
      <c r="AL89" s="89"/>
      <c r="AM89" s="89"/>
      <c r="AN89" s="89"/>
    </row>
    <row r="90" spans="2:41" ht="9.75" hidden="1" customHeight="1" outlineLevel="4" x14ac:dyDescent="0.3">
      <c r="B90" s="252"/>
      <c r="C90" s="252"/>
      <c r="D90" s="230"/>
      <c r="E90" s="231"/>
      <c r="F90" s="231"/>
      <c r="G90" s="231"/>
      <c r="H90" s="231"/>
      <c r="I90" s="231"/>
      <c r="J90" s="231"/>
      <c r="K90" s="231"/>
      <c r="L90" s="231"/>
      <c r="M90" s="231"/>
      <c r="N90" s="231"/>
      <c r="O90" s="231"/>
      <c r="P90" s="231"/>
      <c r="Q90" s="231"/>
      <c r="R90" s="231"/>
      <c r="S90" s="231"/>
      <c r="T90" s="232"/>
      <c r="U90" s="72"/>
      <c r="V90" s="233"/>
      <c r="W90" s="233"/>
      <c r="X90" s="233"/>
      <c r="AE90" s="89"/>
      <c r="AF90" s="89"/>
      <c r="AG90" s="89"/>
      <c r="AH90" s="89"/>
      <c r="AI90" s="68"/>
      <c r="AJ90" s="68"/>
      <c r="AK90" s="89"/>
      <c r="AL90" s="89"/>
      <c r="AM90" s="89"/>
      <c r="AN90" s="89"/>
    </row>
    <row r="91" spans="2:41" ht="9.75" hidden="1" customHeight="1" outlineLevel="4" x14ac:dyDescent="0.3">
      <c r="B91" s="252"/>
      <c r="C91" s="252"/>
      <c r="D91" s="230"/>
      <c r="E91" s="231"/>
      <c r="F91" s="231"/>
      <c r="G91" s="231"/>
      <c r="H91" s="231"/>
      <c r="I91" s="231"/>
      <c r="J91" s="231"/>
      <c r="K91" s="231"/>
      <c r="L91" s="231"/>
      <c r="M91" s="231"/>
      <c r="N91" s="231"/>
      <c r="O91" s="231"/>
      <c r="P91" s="231"/>
      <c r="Q91" s="231"/>
      <c r="R91" s="231"/>
      <c r="S91" s="231"/>
      <c r="T91" s="232"/>
      <c r="U91" s="72"/>
      <c r="V91" s="233"/>
      <c r="W91" s="233"/>
      <c r="X91" s="233"/>
      <c r="AE91" s="89"/>
      <c r="AF91" s="89"/>
      <c r="AG91" s="89"/>
      <c r="AH91" s="89"/>
      <c r="AI91" s="68"/>
      <c r="AJ91" s="68"/>
      <c r="AK91" s="89"/>
      <c r="AL91" s="89"/>
      <c r="AM91" s="89"/>
      <c r="AN91" s="89"/>
    </row>
    <row r="92" spans="2:41" ht="9.75" hidden="1" customHeight="1" outlineLevel="4" x14ac:dyDescent="0.3">
      <c r="B92" s="252"/>
      <c r="C92" s="252"/>
      <c r="D92" s="230"/>
      <c r="E92" s="231"/>
      <c r="F92" s="231"/>
      <c r="G92" s="231"/>
      <c r="H92" s="231"/>
      <c r="I92" s="231"/>
      <c r="J92" s="231"/>
      <c r="K92" s="231"/>
      <c r="L92" s="231"/>
      <c r="M92" s="231"/>
      <c r="N92" s="231"/>
      <c r="O92" s="231"/>
      <c r="P92" s="231"/>
      <c r="Q92" s="231"/>
      <c r="R92" s="231"/>
      <c r="S92" s="231"/>
      <c r="T92" s="232"/>
      <c r="U92" s="72"/>
      <c r="V92" s="233"/>
      <c r="W92" s="233"/>
      <c r="X92" s="233"/>
      <c r="AE92" s="89"/>
      <c r="AF92" s="89"/>
      <c r="AG92" s="89"/>
      <c r="AH92" s="89"/>
      <c r="AI92" s="68"/>
      <c r="AJ92" s="68"/>
      <c r="AK92" s="89"/>
      <c r="AL92" s="89"/>
      <c r="AM92" s="89"/>
      <c r="AN92" s="89"/>
    </row>
    <row r="93" spans="2:41" ht="9.75" hidden="1" customHeight="1" outlineLevel="4" x14ac:dyDescent="0.3">
      <c r="B93" s="252"/>
      <c r="C93" s="252"/>
      <c r="D93" s="230"/>
      <c r="E93" s="231"/>
      <c r="F93" s="231"/>
      <c r="G93" s="231"/>
      <c r="H93" s="231"/>
      <c r="I93" s="231"/>
      <c r="J93" s="231"/>
      <c r="K93" s="231"/>
      <c r="L93" s="231"/>
      <c r="M93" s="231"/>
      <c r="N93" s="231"/>
      <c r="O93" s="231"/>
      <c r="P93" s="231"/>
      <c r="Q93" s="231"/>
      <c r="R93" s="231"/>
      <c r="S93" s="231"/>
      <c r="T93" s="232"/>
      <c r="U93" s="72"/>
      <c r="V93" s="233"/>
      <c r="W93" s="233"/>
      <c r="X93" s="233"/>
      <c r="AE93" s="89"/>
      <c r="AF93" s="89"/>
      <c r="AG93" s="89"/>
      <c r="AH93" s="89"/>
      <c r="AI93" s="68"/>
      <c r="AJ93" s="68"/>
      <c r="AK93" s="89"/>
      <c r="AL93" s="89"/>
      <c r="AM93" s="89"/>
      <c r="AN93" s="89"/>
    </row>
    <row r="94" spans="2:41" ht="9.75" hidden="1" customHeight="1" outlineLevel="4" x14ac:dyDescent="0.3">
      <c r="B94" s="252"/>
      <c r="C94" s="252"/>
      <c r="D94" s="230"/>
      <c r="E94" s="231"/>
      <c r="F94" s="231"/>
      <c r="G94" s="231"/>
      <c r="H94" s="231"/>
      <c r="I94" s="231"/>
      <c r="J94" s="231"/>
      <c r="K94" s="231"/>
      <c r="L94" s="231"/>
      <c r="M94" s="231"/>
      <c r="N94" s="231"/>
      <c r="O94" s="231"/>
      <c r="P94" s="231"/>
      <c r="Q94" s="231"/>
      <c r="R94" s="231"/>
      <c r="S94" s="231"/>
      <c r="T94" s="232"/>
      <c r="U94" s="72"/>
      <c r="V94" s="233"/>
      <c r="W94" s="233"/>
      <c r="X94" s="233"/>
      <c r="AE94" s="89"/>
      <c r="AF94" s="89"/>
      <c r="AG94" s="89"/>
      <c r="AH94" s="89"/>
      <c r="AI94" s="68"/>
      <c r="AJ94" s="68"/>
      <c r="AK94" s="89"/>
      <c r="AL94" s="89"/>
      <c r="AM94" s="89"/>
      <c r="AN94" s="89"/>
    </row>
    <row r="95" spans="2:41" ht="9.75" hidden="1" customHeight="1" outlineLevel="4" x14ac:dyDescent="0.3">
      <c r="B95" s="252"/>
      <c r="C95" s="252"/>
      <c r="D95" s="230">
        <f t="shared" si="0"/>
        <v>0</v>
      </c>
      <c r="E95" s="231"/>
      <c r="F95" s="231"/>
      <c r="G95" s="231"/>
      <c r="H95" s="231"/>
      <c r="I95" s="231"/>
      <c r="J95" s="231"/>
      <c r="K95" s="231"/>
      <c r="L95" s="231"/>
      <c r="M95" s="231"/>
      <c r="N95" s="231"/>
      <c r="O95" s="231"/>
      <c r="P95" s="231"/>
      <c r="Q95" s="231"/>
      <c r="R95" s="231"/>
      <c r="S95" s="231"/>
      <c r="T95" s="232"/>
      <c r="U95" s="72" t="s">
        <v>22</v>
      </c>
      <c r="V95" s="233">
        <f t="shared" ref="V95:V132" si="2">AG95</f>
        <v>0</v>
      </c>
      <c r="W95" s="233"/>
      <c r="X95" s="233"/>
      <c r="AE95" s="89"/>
      <c r="AF95" s="89"/>
      <c r="AG95" s="89"/>
      <c r="AH95" s="89"/>
      <c r="AI95" s="68"/>
      <c r="AJ95" s="68"/>
      <c r="AK95" s="89"/>
      <c r="AL95" s="89"/>
      <c r="AM95" s="89"/>
      <c r="AN95" s="89"/>
    </row>
    <row r="96" spans="2:41" ht="9.75" hidden="1" customHeight="1" outlineLevel="4" x14ac:dyDescent="0.3">
      <c r="B96" s="252"/>
      <c r="C96" s="252"/>
      <c r="D96" s="230">
        <f t="shared" si="0"/>
        <v>0</v>
      </c>
      <c r="E96" s="231"/>
      <c r="F96" s="231"/>
      <c r="G96" s="231"/>
      <c r="H96" s="231"/>
      <c r="I96" s="231"/>
      <c r="J96" s="231"/>
      <c r="K96" s="231"/>
      <c r="L96" s="231"/>
      <c r="M96" s="231"/>
      <c r="N96" s="231"/>
      <c r="O96" s="231"/>
      <c r="P96" s="231"/>
      <c r="Q96" s="231"/>
      <c r="R96" s="231"/>
      <c r="S96" s="231"/>
      <c r="T96" s="232"/>
      <c r="U96" s="72" t="s">
        <v>22</v>
      </c>
      <c r="V96" s="233">
        <f t="shared" si="2"/>
        <v>0</v>
      </c>
      <c r="W96" s="233"/>
      <c r="X96" s="233"/>
      <c r="AE96" s="89"/>
      <c r="AF96" s="89"/>
      <c r="AG96" s="89"/>
      <c r="AH96" s="89"/>
      <c r="AI96" s="68"/>
      <c r="AJ96" s="68"/>
      <c r="AK96" s="89"/>
      <c r="AL96" s="89"/>
      <c r="AM96" s="89"/>
      <c r="AN96" s="89"/>
    </row>
    <row r="97" spans="2:40" ht="9.75" hidden="1" customHeight="1" outlineLevel="4" x14ac:dyDescent="0.3">
      <c r="B97" s="252"/>
      <c r="C97" s="252"/>
      <c r="D97" s="230">
        <f t="shared" si="0"/>
        <v>0</v>
      </c>
      <c r="E97" s="231"/>
      <c r="F97" s="231"/>
      <c r="G97" s="231"/>
      <c r="H97" s="231"/>
      <c r="I97" s="231"/>
      <c r="J97" s="231"/>
      <c r="K97" s="231"/>
      <c r="L97" s="231"/>
      <c r="M97" s="231"/>
      <c r="N97" s="231"/>
      <c r="O97" s="231"/>
      <c r="P97" s="231"/>
      <c r="Q97" s="231"/>
      <c r="R97" s="231"/>
      <c r="S97" s="231"/>
      <c r="T97" s="232"/>
      <c r="U97" s="72" t="s">
        <v>22</v>
      </c>
      <c r="V97" s="233">
        <f t="shared" si="2"/>
        <v>0</v>
      </c>
      <c r="W97" s="233"/>
      <c r="X97" s="233"/>
      <c r="AE97" s="89"/>
      <c r="AF97" s="89"/>
      <c r="AG97" s="89"/>
      <c r="AH97" s="89"/>
      <c r="AI97" s="68"/>
      <c r="AJ97" s="68"/>
      <c r="AK97" s="89"/>
      <c r="AL97" s="89"/>
      <c r="AM97" s="89"/>
      <c r="AN97" s="89"/>
    </row>
    <row r="98" spans="2:40" ht="9.75" hidden="1" customHeight="1" outlineLevel="4" x14ac:dyDescent="0.3">
      <c r="B98" s="252"/>
      <c r="C98" s="252"/>
      <c r="D98" s="230">
        <f t="shared" si="0"/>
        <v>0</v>
      </c>
      <c r="E98" s="231"/>
      <c r="F98" s="231"/>
      <c r="G98" s="231"/>
      <c r="H98" s="231"/>
      <c r="I98" s="231"/>
      <c r="J98" s="231"/>
      <c r="K98" s="231"/>
      <c r="L98" s="231"/>
      <c r="M98" s="231"/>
      <c r="N98" s="231"/>
      <c r="O98" s="231"/>
      <c r="P98" s="231"/>
      <c r="Q98" s="231"/>
      <c r="R98" s="231"/>
      <c r="S98" s="231"/>
      <c r="T98" s="232"/>
      <c r="U98" s="72" t="s">
        <v>22</v>
      </c>
      <c r="V98" s="233">
        <f t="shared" si="2"/>
        <v>0</v>
      </c>
      <c r="W98" s="233"/>
      <c r="X98" s="233"/>
      <c r="AE98" s="89"/>
      <c r="AF98" s="89"/>
      <c r="AG98" s="89"/>
      <c r="AH98" s="89"/>
      <c r="AI98" s="68"/>
      <c r="AJ98" s="68"/>
      <c r="AK98" s="89"/>
      <c r="AL98" s="89"/>
      <c r="AM98" s="89"/>
      <c r="AN98" s="89"/>
    </row>
    <row r="99" spans="2:40" ht="9.75" hidden="1" customHeight="1" outlineLevel="4" collapsed="1" x14ac:dyDescent="0.3">
      <c r="B99" s="252"/>
      <c r="C99" s="252"/>
      <c r="D99" s="230">
        <f t="shared" si="0"/>
        <v>0</v>
      </c>
      <c r="E99" s="231"/>
      <c r="F99" s="231"/>
      <c r="G99" s="231"/>
      <c r="H99" s="231"/>
      <c r="I99" s="231"/>
      <c r="J99" s="231"/>
      <c r="K99" s="231"/>
      <c r="L99" s="231"/>
      <c r="M99" s="231"/>
      <c r="N99" s="231"/>
      <c r="O99" s="231"/>
      <c r="P99" s="231"/>
      <c r="Q99" s="231"/>
      <c r="R99" s="231"/>
      <c r="S99" s="231"/>
      <c r="T99" s="232"/>
      <c r="U99" s="72" t="s">
        <v>22</v>
      </c>
      <c r="V99" s="233">
        <f t="shared" si="2"/>
        <v>0</v>
      </c>
      <c r="W99" s="233"/>
      <c r="X99" s="233"/>
      <c r="AE99" s="89"/>
      <c r="AF99" s="89"/>
      <c r="AG99" s="89"/>
      <c r="AH99" s="89"/>
      <c r="AI99" s="68"/>
      <c r="AJ99" s="68"/>
      <c r="AK99" s="89"/>
      <c r="AL99" s="89"/>
      <c r="AM99" s="89"/>
      <c r="AN99" s="89"/>
    </row>
    <row r="100" spans="2:40" ht="9.75" hidden="1" customHeight="1" outlineLevel="4" x14ac:dyDescent="0.3">
      <c r="B100" s="252"/>
      <c r="C100" s="252"/>
      <c r="D100" s="230">
        <f t="shared" si="0"/>
        <v>0</v>
      </c>
      <c r="E100" s="231"/>
      <c r="F100" s="231"/>
      <c r="G100" s="231"/>
      <c r="H100" s="231"/>
      <c r="I100" s="231"/>
      <c r="J100" s="231"/>
      <c r="K100" s="231"/>
      <c r="L100" s="231"/>
      <c r="M100" s="231"/>
      <c r="N100" s="231"/>
      <c r="O100" s="231"/>
      <c r="P100" s="231"/>
      <c r="Q100" s="231"/>
      <c r="R100" s="231"/>
      <c r="S100" s="231"/>
      <c r="T100" s="232"/>
      <c r="U100" s="72" t="s">
        <v>22</v>
      </c>
      <c r="V100" s="233">
        <f t="shared" si="2"/>
        <v>0</v>
      </c>
      <c r="W100" s="233"/>
      <c r="X100" s="233"/>
      <c r="AE100" s="89"/>
      <c r="AF100" s="89"/>
      <c r="AG100" s="89"/>
      <c r="AH100" s="89"/>
      <c r="AI100" s="68"/>
      <c r="AJ100" s="68"/>
    </row>
    <row r="101" spans="2:40" ht="9.75" hidden="1" customHeight="1" outlineLevel="4" x14ac:dyDescent="0.3">
      <c r="B101" s="252"/>
      <c r="C101" s="252"/>
      <c r="D101" s="230">
        <f t="shared" si="0"/>
        <v>0</v>
      </c>
      <c r="E101" s="231"/>
      <c r="F101" s="231"/>
      <c r="G101" s="231"/>
      <c r="H101" s="231"/>
      <c r="I101" s="231"/>
      <c r="J101" s="231"/>
      <c r="K101" s="231"/>
      <c r="L101" s="231"/>
      <c r="M101" s="231"/>
      <c r="N101" s="231"/>
      <c r="O101" s="231"/>
      <c r="P101" s="231"/>
      <c r="Q101" s="231"/>
      <c r="R101" s="231"/>
      <c r="S101" s="231"/>
      <c r="T101" s="232"/>
      <c r="U101" s="72" t="s">
        <v>22</v>
      </c>
      <c r="V101" s="233">
        <f t="shared" si="2"/>
        <v>0</v>
      </c>
      <c r="W101" s="233"/>
      <c r="X101" s="233"/>
      <c r="AE101" s="89"/>
      <c r="AF101" s="89"/>
      <c r="AG101" s="89"/>
      <c r="AH101" s="89"/>
      <c r="AI101" s="68"/>
      <c r="AJ101" s="68"/>
    </row>
    <row r="102" spans="2:40" ht="9.75" hidden="1" customHeight="1" outlineLevel="4" x14ac:dyDescent="0.3">
      <c r="B102" s="252"/>
      <c r="C102" s="252"/>
      <c r="D102" s="230">
        <f t="shared" si="0"/>
        <v>0</v>
      </c>
      <c r="E102" s="231"/>
      <c r="F102" s="231"/>
      <c r="G102" s="231"/>
      <c r="H102" s="231"/>
      <c r="I102" s="231"/>
      <c r="J102" s="231"/>
      <c r="K102" s="231"/>
      <c r="L102" s="231"/>
      <c r="M102" s="231"/>
      <c r="N102" s="231"/>
      <c r="O102" s="231"/>
      <c r="P102" s="231"/>
      <c r="Q102" s="231"/>
      <c r="R102" s="231"/>
      <c r="S102" s="231"/>
      <c r="T102" s="232"/>
      <c r="U102" s="72" t="s">
        <v>22</v>
      </c>
      <c r="V102" s="233">
        <f t="shared" si="2"/>
        <v>0</v>
      </c>
      <c r="W102" s="233"/>
      <c r="X102" s="233"/>
      <c r="AE102" s="89"/>
      <c r="AF102" s="89"/>
      <c r="AG102" s="89"/>
      <c r="AH102" s="89"/>
      <c r="AI102" s="68"/>
      <c r="AJ102" s="68"/>
    </row>
    <row r="103" spans="2:40" ht="9.75" hidden="1" customHeight="1" outlineLevel="4" x14ac:dyDescent="0.3">
      <c r="B103" s="252"/>
      <c r="C103" s="252"/>
      <c r="D103" s="230">
        <f t="shared" si="0"/>
        <v>0</v>
      </c>
      <c r="E103" s="231"/>
      <c r="F103" s="231"/>
      <c r="G103" s="231"/>
      <c r="H103" s="231"/>
      <c r="I103" s="231"/>
      <c r="J103" s="231"/>
      <c r="K103" s="231"/>
      <c r="L103" s="231"/>
      <c r="M103" s="231"/>
      <c r="N103" s="231"/>
      <c r="O103" s="231"/>
      <c r="P103" s="231"/>
      <c r="Q103" s="231"/>
      <c r="R103" s="231"/>
      <c r="S103" s="231"/>
      <c r="T103" s="232"/>
      <c r="U103" s="72" t="s">
        <v>22</v>
      </c>
      <c r="V103" s="233">
        <f t="shared" si="2"/>
        <v>0</v>
      </c>
      <c r="W103" s="233"/>
      <c r="X103" s="233"/>
      <c r="AE103" s="89"/>
      <c r="AF103" s="89"/>
      <c r="AG103" s="89"/>
      <c r="AH103" s="89"/>
      <c r="AI103" s="68"/>
      <c r="AJ103" s="68"/>
    </row>
    <row r="104" spans="2:40" ht="9.75" hidden="1" customHeight="1" outlineLevel="4" x14ac:dyDescent="0.3">
      <c r="B104" s="252"/>
      <c r="C104" s="252"/>
      <c r="D104" s="230">
        <f t="shared" si="0"/>
        <v>0</v>
      </c>
      <c r="E104" s="231"/>
      <c r="F104" s="231"/>
      <c r="G104" s="231"/>
      <c r="H104" s="231"/>
      <c r="I104" s="231"/>
      <c r="J104" s="231"/>
      <c r="K104" s="231"/>
      <c r="L104" s="231"/>
      <c r="M104" s="231"/>
      <c r="N104" s="231"/>
      <c r="O104" s="231"/>
      <c r="P104" s="231"/>
      <c r="Q104" s="231"/>
      <c r="R104" s="231"/>
      <c r="S104" s="231"/>
      <c r="T104" s="232"/>
      <c r="U104" s="72" t="s">
        <v>22</v>
      </c>
      <c r="V104" s="233">
        <f t="shared" si="2"/>
        <v>0</v>
      </c>
      <c r="W104" s="233"/>
      <c r="X104" s="233"/>
      <c r="AE104" s="89"/>
      <c r="AF104" s="89"/>
      <c r="AG104" s="89"/>
      <c r="AH104" s="89"/>
      <c r="AI104" s="68"/>
      <c r="AJ104" s="68"/>
    </row>
    <row r="105" spans="2:40" ht="9.75" hidden="1" customHeight="1" outlineLevel="4" x14ac:dyDescent="0.3">
      <c r="B105" s="252"/>
      <c r="C105" s="252"/>
      <c r="D105" s="230">
        <f t="shared" si="0"/>
        <v>0</v>
      </c>
      <c r="E105" s="231"/>
      <c r="F105" s="231"/>
      <c r="G105" s="231"/>
      <c r="H105" s="231"/>
      <c r="I105" s="231"/>
      <c r="J105" s="231"/>
      <c r="K105" s="231"/>
      <c r="L105" s="231"/>
      <c r="M105" s="231"/>
      <c r="N105" s="231"/>
      <c r="O105" s="231"/>
      <c r="P105" s="231"/>
      <c r="Q105" s="231"/>
      <c r="R105" s="231"/>
      <c r="S105" s="231"/>
      <c r="T105" s="232"/>
      <c r="U105" s="72" t="s">
        <v>22</v>
      </c>
      <c r="V105" s="233">
        <f t="shared" si="2"/>
        <v>0</v>
      </c>
      <c r="W105" s="233"/>
      <c r="X105" s="233"/>
      <c r="AE105" s="89"/>
      <c r="AF105" s="89"/>
      <c r="AG105" s="89"/>
      <c r="AH105" s="89"/>
      <c r="AI105" s="68"/>
      <c r="AJ105" s="68"/>
    </row>
    <row r="106" spans="2:40" ht="9.75" hidden="1" customHeight="1" outlineLevel="4" x14ac:dyDescent="0.3">
      <c r="B106" s="252"/>
      <c r="C106" s="252"/>
      <c r="D106" s="230">
        <f t="shared" si="0"/>
        <v>0</v>
      </c>
      <c r="E106" s="231"/>
      <c r="F106" s="231"/>
      <c r="G106" s="231"/>
      <c r="H106" s="231"/>
      <c r="I106" s="231"/>
      <c r="J106" s="231"/>
      <c r="K106" s="231"/>
      <c r="L106" s="231"/>
      <c r="M106" s="231"/>
      <c r="N106" s="231"/>
      <c r="O106" s="231"/>
      <c r="P106" s="231"/>
      <c r="Q106" s="231"/>
      <c r="R106" s="231"/>
      <c r="S106" s="231"/>
      <c r="T106" s="232"/>
      <c r="U106" s="72" t="s">
        <v>22</v>
      </c>
      <c r="V106" s="233">
        <f t="shared" si="2"/>
        <v>0</v>
      </c>
      <c r="W106" s="233"/>
      <c r="X106" s="233"/>
      <c r="AE106" s="89"/>
      <c r="AF106" s="89"/>
      <c r="AG106" s="89"/>
      <c r="AH106" s="89"/>
      <c r="AI106" s="68"/>
      <c r="AJ106" s="68"/>
    </row>
    <row r="107" spans="2:40" ht="9.75" hidden="1" customHeight="1" outlineLevel="4" x14ac:dyDescent="0.3">
      <c r="B107" s="252"/>
      <c r="C107" s="252"/>
      <c r="D107" s="230">
        <f t="shared" si="0"/>
        <v>0</v>
      </c>
      <c r="E107" s="231"/>
      <c r="F107" s="231"/>
      <c r="G107" s="231"/>
      <c r="H107" s="231"/>
      <c r="I107" s="231"/>
      <c r="J107" s="231"/>
      <c r="K107" s="231"/>
      <c r="L107" s="231"/>
      <c r="M107" s="231"/>
      <c r="N107" s="231"/>
      <c r="O107" s="231"/>
      <c r="P107" s="231"/>
      <c r="Q107" s="231"/>
      <c r="R107" s="231"/>
      <c r="S107" s="231"/>
      <c r="T107" s="232"/>
      <c r="U107" s="72" t="s">
        <v>22</v>
      </c>
      <c r="V107" s="233">
        <f t="shared" si="2"/>
        <v>0</v>
      </c>
      <c r="W107" s="233"/>
      <c r="X107" s="233"/>
      <c r="AE107" s="89"/>
      <c r="AF107" s="89"/>
      <c r="AG107" s="89"/>
      <c r="AH107" s="89"/>
      <c r="AI107" s="68"/>
      <c r="AJ107" s="68"/>
    </row>
    <row r="108" spans="2:40" ht="9.75" hidden="1" customHeight="1" outlineLevel="4" x14ac:dyDescent="0.3">
      <c r="B108" s="252"/>
      <c r="C108" s="252"/>
      <c r="D108" s="230">
        <f t="shared" si="0"/>
        <v>0</v>
      </c>
      <c r="E108" s="231"/>
      <c r="F108" s="231"/>
      <c r="G108" s="231"/>
      <c r="H108" s="231"/>
      <c r="I108" s="231"/>
      <c r="J108" s="231"/>
      <c r="K108" s="231"/>
      <c r="L108" s="231"/>
      <c r="M108" s="231"/>
      <c r="N108" s="231"/>
      <c r="O108" s="231"/>
      <c r="P108" s="231"/>
      <c r="Q108" s="231"/>
      <c r="R108" s="231"/>
      <c r="S108" s="231"/>
      <c r="T108" s="232"/>
      <c r="U108" s="72" t="s">
        <v>22</v>
      </c>
      <c r="V108" s="233">
        <f t="shared" si="2"/>
        <v>0</v>
      </c>
      <c r="W108" s="233"/>
      <c r="X108" s="233"/>
      <c r="AE108" s="89"/>
      <c r="AF108" s="89"/>
      <c r="AG108" s="89"/>
      <c r="AH108" s="89"/>
      <c r="AI108" s="68"/>
      <c r="AJ108" s="68"/>
    </row>
    <row r="109" spans="2:40" ht="9.75" hidden="1" customHeight="1" outlineLevel="4" x14ac:dyDescent="0.3">
      <c r="B109" s="252"/>
      <c r="C109" s="252"/>
      <c r="D109" s="230">
        <f t="shared" si="0"/>
        <v>0</v>
      </c>
      <c r="E109" s="231"/>
      <c r="F109" s="231"/>
      <c r="G109" s="231"/>
      <c r="H109" s="231"/>
      <c r="I109" s="231"/>
      <c r="J109" s="231"/>
      <c r="K109" s="231"/>
      <c r="L109" s="231"/>
      <c r="M109" s="231"/>
      <c r="N109" s="231"/>
      <c r="O109" s="231"/>
      <c r="P109" s="231"/>
      <c r="Q109" s="231"/>
      <c r="R109" s="231"/>
      <c r="S109" s="231"/>
      <c r="T109" s="232"/>
      <c r="U109" s="72" t="s">
        <v>22</v>
      </c>
      <c r="V109" s="233">
        <f t="shared" si="2"/>
        <v>0</v>
      </c>
      <c r="W109" s="233"/>
      <c r="X109" s="233"/>
      <c r="AE109" s="89"/>
      <c r="AF109" s="89"/>
      <c r="AG109" s="89"/>
      <c r="AH109" s="89"/>
      <c r="AI109" s="68"/>
      <c r="AJ109" s="68"/>
    </row>
    <row r="110" spans="2:40" ht="9.75" hidden="1" customHeight="1" outlineLevel="4" x14ac:dyDescent="0.3">
      <c r="B110" s="252"/>
      <c r="C110" s="252"/>
      <c r="D110" s="230">
        <f t="shared" si="0"/>
        <v>0</v>
      </c>
      <c r="E110" s="231"/>
      <c r="F110" s="231"/>
      <c r="G110" s="231"/>
      <c r="H110" s="231"/>
      <c r="I110" s="231"/>
      <c r="J110" s="231"/>
      <c r="K110" s="231"/>
      <c r="L110" s="231"/>
      <c r="M110" s="231"/>
      <c r="N110" s="231"/>
      <c r="O110" s="231"/>
      <c r="P110" s="231"/>
      <c r="Q110" s="231"/>
      <c r="R110" s="231"/>
      <c r="S110" s="231"/>
      <c r="T110" s="232"/>
      <c r="U110" s="72" t="s">
        <v>22</v>
      </c>
      <c r="V110" s="233">
        <f t="shared" si="2"/>
        <v>0</v>
      </c>
      <c r="W110" s="233"/>
      <c r="X110" s="233"/>
      <c r="AE110" s="89"/>
      <c r="AF110" s="89"/>
      <c r="AG110" s="89"/>
      <c r="AH110" s="89"/>
      <c r="AI110" s="68"/>
      <c r="AJ110" s="68"/>
    </row>
    <row r="111" spans="2:40" ht="9.75" hidden="1" customHeight="1" outlineLevel="4" x14ac:dyDescent="0.3">
      <c r="B111" s="252"/>
      <c r="C111" s="252"/>
      <c r="D111" s="230">
        <f t="shared" si="0"/>
        <v>0</v>
      </c>
      <c r="E111" s="231"/>
      <c r="F111" s="231"/>
      <c r="G111" s="231"/>
      <c r="H111" s="231"/>
      <c r="I111" s="231"/>
      <c r="J111" s="231"/>
      <c r="K111" s="231"/>
      <c r="L111" s="231"/>
      <c r="M111" s="231"/>
      <c r="N111" s="231"/>
      <c r="O111" s="231"/>
      <c r="P111" s="231"/>
      <c r="Q111" s="231"/>
      <c r="R111" s="231"/>
      <c r="S111" s="231"/>
      <c r="T111" s="232"/>
      <c r="U111" s="72" t="s">
        <v>22</v>
      </c>
      <c r="V111" s="233">
        <f t="shared" si="2"/>
        <v>0</v>
      </c>
      <c r="W111" s="233"/>
      <c r="X111" s="233"/>
      <c r="AE111" s="89"/>
      <c r="AF111" s="89"/>
      <c r="AG111" s="89"/>
      <c r="AH111" s="89"/>
      <c r="AI111" s="68"/>
      <c r="AJ111" s="68"/>
    </row>
    <row r="112" spans="2:40" ht="9.75" hidden="1" customHeight="1" outlineLevel="4" x14ac:dyDescent="0.3">
      <c r="B112" s="252"/>
      <c r="C112" s="252"/>
      <c r="D112" s="230">
        <f t="shared" si="0"/>
        <v>0</v>
      </c>
      <c r="E112" s="231"/>
      <c r="F112" s="231"/>
      <c r="G112" s="231"/>
      <c r="H112" s="231"/>
      <c r="I112" s="231"/>
      <c r="J112" s="231"/>
      <c r="K112" s="231"/>
      <c r="L112" s="231"/>
      <c r="M112" s="231"/>
      <c r="N112" s="231"/>
      <c r="O112" s="231"/>
      <c r="P112" s="231"/>
      <c r="Q112" s="231"/>
      <c r="R112" s="231"/>
      <c r="S112" s="231"/>
      <c r="T112" s="232"/>
      <c r="U112" s="72" t="s">
        <v>22</v>
      </c>
      <c r="V112" s="233">
        <f t="shared" si="2"/>
        <v>0</v>
      </c>
      <c r="W112" s="233"/>
      <c r="X112" s="233"/>
      <c r="AE112" s="89"/>
      <c r="AF112" s="89"/>
      <c r="AG112" s="89"/>
      <c r="AH112" s="89"/>
      <c r="AI112" s="68"/>
      <c r="AJ112" s="68"/>
    </row>
    <row r="113" spans="2:36" ht="9.75" hidden="1" customHeight="1" outlineLevel="4" x14ac:dyDescent="0.3">
      <c r="B113" s="252"/>
      <c r="C113" s="252"/>
      <c r="D113" s="230">
        <f t="shared" si="0"/>
        <v>0</v>
      </c>
      <c r="E113" s="231"/>
      <c r="F113" s="231"/>
      <c r="G113" s="231"/>
      <c r="H113" s="231"/>
      <c r="I113" s="231"/>
      <c r="J113" s="231"/>
      <c r="K113" s="231"/>
      <c r="L113" s="231"/>
      <c r="M113" s="231"/>
      <c r="N113" s="231"/>
      <c r="O113" s="231"/>
      <c r="P113" s="231"/>
      <c r="Q113" s="231"/>
      <c r="R113" s="231"/>
      <c r="S113" s="231"/>
      <c r="T113" s="232"/>
      <c r="U113" s="72" t="s">
        <v>22</v>
      </c>
      <c r="V113" s="233">
        <f t="shared" si="2"/>
        <v>0</v>
      </c>
      <c r="W113" s="233"/>
      <c r="X113" s="233"/>
      <c r="AE113" s="89"/>
      <c r="AF113" s="89"/>
      <c r="AG113" s="89"/>
      <c r="AH113" s="89"/>
      <c r="AI113" s="68"/>
      <c r="AJ113" s="68"/>
    </row>
    <row r="114" spans="2:36" ht="9.75" hidden="1" customHeight="1" outlineLevel="4" x14ac:dyDescent="0.3">
      <c r="B114" s="252"/>
      <c r="C114" s="252"/>
      <c r="D114" s="230">
        <f t="shared" si="0"/>
        <v>0</v>
      </c>
      <c r="E114" s="231"/>
      <c r="F114" s="231"/>
      <c r="G114" s="231"/>
      <c r="H114" s="231"/>
      <c r="I114" s="231"/>
      <c r="J114" s="231"/>
      <c r="K114" s="231"/>
      <c r="L114" s="231"/>
      <c r="M114" s="231"/>
      <c r="N114" s="231"/>
      <c r="O114" s="231"/>
      <c r="P114" s="231"/>
      <c r="Q114" s="231"/>
      <c r="R114" s="231"/>
      <c r="S114" s="231"/>
      <c r="T114" s="232"/>
      <c r="U114" s="72" t="s">
        <v>22</v>
      </c>
      <c r="V114" s="233">
        <f t="shared" si="2"/>
        <v>0</v>
      </c>
      <c r="W114" s="233"/>
      <c r="X114" s="233"/>
      <c r="AE114" s="89"/>
      <c r="AF114" s="89"/>
      <c r="AG114" s="89"/>
      <c r="AH114" s="89"/>
      <c r="AI114" s="68"/>
      <c r="AJ114" s="68"/>
    </row>
    <row r="115" spans="2:36" ht="9.75" hidden="1" customHeight="1" outlineLevel="4" x14ac:dyDescent="0.3">
      <c r="B115" s="252"/>
      <c r="C115" s="252"/>
      <c r="D115" s="230">
        <f t="shared" si="0"/>
        <v>0</v>
      </c>
      <c r="E115" s="231"/>
      <c r="F115" s="231"/>
      <c r="G115" s="231"/>
      <c r="H115" s="231"/>
      <c r="I115" s="231"/>
      <c r="J115" s="231"/>
      <c r="K115" s="231"/>
      <c r="L115" s="231"/>
      <c r="M115" s="231"/>
      <c r="N115" s="231"/>
      <c r="O115" s="231"/>
      <c r="P115" s="231"/>
      <c r="Q115" s="231"/>
      <c r="R115" s="231"/>
      <c r="S115" s="231"/>
      <c r="T115" s="232"/>
      <c r="U115" s="72" t="s">
        <v>22</v>
      </c>
      <c r="V115" s="233">
        <f t="shared" si="2"/>
        <v>0</v>
      </c>
      <c r="W115" s="233"/>
      <c r="X115" s="233"/>
      <c r="AE115" s="89"/>
      <c r="AF115" s="89"/>
      <c r="AG115" s="89"/>
      <c r="AH115" s="89"/>
      <c r="AI115" s="68"/>
      <c r="AJ115" s="68"/>
    </row>
    <row r="116" spans="2:36" ht="9.75" hidden="1" customHeight="1" outlineLevel="4" x14ac:dyDescent="0.3">
      <c r="B116" s="252"/>
      <c r="C116" s="252"/>
      <c r="D116" s="230">
        <f t="shared" si="0"/>
        <v>0</v>
      </c>
      <c r="E116" s="231"/>
      <c r="F116" s="231"/>
      <c r="G116" s="231"/>
      <c r="H116" s="231"/>
      <c r="I116" s="231"/>
      <c r="J116" s="231"/>
      <c r="K116" s="231"/>
      <c r="L116" s="231"/>
      <c r="M116" s="231"/>
      <c r="N116" s="231"/>
      <c r="O116" s="231"/>
      <c r="P116" s="231"/>
      <c r="Q116" s="231"/>
      <c r="R116" s="231"/>
      <c r="S116" s="231"/>
      <c r="T116" s="232"/>
      <c r="U116" s="72" t="s">
        <v>22</v>
      </c>
      <c r="V116" s="233">
        <f t="shared" si="2"/>
        <v>0</v>
      </c>
      <c r="W116" s="233"/>
      <c r="X116" s="233"/>
      <c r="AE116" s="89"/>
      <c r="AF116" s="89"/>
      <c r="AG116" s="89"/>
      <c r="AH116" s="89"/>
      <c r="AI116" s="68"/>
      <c r="AJ116" s="68"/>
    </row>
    <row r="117" spans="2:36" ht="9.75" hidden="1" customHeight="1" outlineLevel="4" x14ac:dyDescent="0.3">
      <c r="B117" s="252"/>
      <c r="C117" s="252"/>
      <c r="D117" s="230">
        <f t="shared" si="0"/>
        <v>0</v>
      </c>
      <c r="E117" s="231"/>
      <c r="F117" s="231"/>
      <c r="G117" s="231"/>
      <c r="H117" s="231"/>
      <c r="I117" s="231"/>
      <c r="J117" s="231"/>
      <c r="K117" s="231"/>
      <c r="L117" s="231"/>
      <c r="M117" s="231"/>
      <c r="N117" s="231"/>
      <c r="O117" s="231"/>
      <c r="P117" s="231"/>
      <c r="Q117" s="231"/>
      <c r="R117" s="231"/>
      <c r="S117" s="231"/>
      <c r="T117" s="232"/>
      <c r="U117" s="72" t="s">
        <v>22</v>
      </c>
      <c r="V117" s="233">
        <f t="shared" si="2"/>
        <v>0</v>
      </c>
      <c r="W117" s="233"/>
      <c r="X117" s="233"/>
      <c r="AE117" s="89"/>
      <c r="AF117" s="89"/>
      <c r="AG117" s="89"/>
      <c r="AH117" s="89"/>
      <c r="AI117" s="68"/>
      <c r="AJ117" s="68"/>
    </row>
    <row r="118" spans="2:36" ht="9.75" hidden="1" customHeight="1" outlineLevel="4" x14ac:dyDescent="0.3">
      <c r="B118" s="252"/>
      <c r="C118" s="252"/>
      <c r="D118" s="230">
        <f t="shared" si="0"/>
        <v>0</v>
      </c>
      <c r="E118" s="231"/>
      <c r="F118" s="231"/>
      <c r="G118" s="231"/>
      <c r="H118" s="231"/>
      <c r="I118" s="231"/>
      <c r="J118" s="231"/>
      <c r="K118" s="231"/>
      <c r="L118" s="231"/>
      <c r="M118" s="231"/>
      <c r="N118" s="231"/>
      <c r="O118" s="231"/>
      <c r="P118" s="231"/>
      <c r="Q118" s="231"/>
      <c r="R118" s="231"/>
      <c r="S118" s="231"/>
      <c r="T118" s="232"/>
      <c r="U118" s="72" t="s">
        <v>22</v>
      </c>
      <c r="V118" s="233">
        <f t="shared" si="2"/>
        <v>0</v>
      </c>
      <c r="W118" s="233"/>
      <c r="X118" s="233"/>
      <c r="AE118" s="89"/>
      <c r="AF118" s="89"/>
      <c r="AG118" s="89"/>
      <c r="AH118" s="89"/>
      <c r="AI118" s="68"/>
      <c r="AJ118" s="68"/>
    </row>
    <row r="119" spans="2:36" ht="9.75" hidden="1" customHeight="1" outlineLevel="4" x14ac:dyDescent="0.3">
      <c r="B119" s="252"/>
      <c r="C119" s="252"/>
      <c r="D119" s="230">
        <f t="shared" si="0"/>
        <v>0</v>
      </c>
      <c r="E119" s="231"/>
      <c r="F119" s="231"/>
      <c r="G119" s="231"/>
      <c r="H119" s="231"/>
      <c r="I119" s="231"/>
      <c r="J119" s="231"/>
      <c r="K119" s="231"/>
      <c r="L119" s="231"/>
      <c r="M119" s="231"/>
      <c r="N119" s="231"/>
      <c r="O119" s="231"/>
      <c r="P119" s="231"/>
      <c r="Q119" s="231"/>
      <c r="R119" s="231"/>
      <c r="S119" s="231"/>
      <c r="T119" s="232"/>
      <c r="U119" s="72" t="s">
        <v>22</v>
      </c>
      <c r="V119" s="233">
        <f t="shared" si="2"/>
        <v>0</v>
      </c>
      <c r="W119" s="233"/>
      <c r="X119" s="233"/>
      <c r="AE119" s="89"/>
      <c r="AF119" s="89"/>
      <c r="AG119" s="89"/>
      <c r="AH119" s="89"/>
      <c r="AI119" s="68"/>
      <c r="AJ119" s="68"/>
    </row>
    <row r="120" spans="2:36" ht="9.75" hidden="1" customHeight="1" outlineLevel="4" x14ac:dyDescent="0.3">
      <c r="B120" s="252"/>
      <c r="C120" s="252"/>
      <c r="D120" s="230">
        <f t="shared" si="0"/>
        <v>0</v>
      </c>
      <c r="E120" s="231"/>
      <c r="F120" s="231"/>
      <c r="G120" s="231"/>
      <c r="H120" s="231"/>
      <c r="I120" s="231"/>
      <c r="J120" s="231"/>
      <c r="K120" s="231"/>
      <c r="L120" s="231"/>
      <c r="M120" s="231"/>
      <c r="N120" s="231"/>
      <c r="O120" s="231"/>
      <c r="P120" s="231"/>
      <c r="Q120" s="231"/>
      <c r="R120" s="231"/>
      <c r="S120" s="231"/>
      <c r="T120" s="232"/>
      <c r="U120" s="72" t="s">
        <v>22</v>
      </c>
      <c r="V120" s="233">
        <f t="shared" si="2"/>
        <v>0</v>
      </c>
      <c r="W120" s="233"/>
      <c r="X120" s="233"/>
      <c r="AE120" s="89"/>
      <c r="AF120" s="89"/>
      <c r="AG120" s="89"/>
      <c r="AH120" s="89"/>
      <c r="AI120" s="68"/>
      <c r="AJ120" s="68"/>
    </row>
    <row r="121" spans="2:36" ht="9.75" hidden="1" customHeight="1" outlineLevel="4" x14ac:dyDescent="0.3">
      <c r="B121" s="252"/>
      <c r="C121" s="252"/>
      <c r="D121" s="230">
        <f t="shared" si="0"/>
        <v>0</v>
      </c>
      <c r="E121" s="231"/>
      <c r="F121" s="231"/>
      <c r="G121" s="231"/>
      <c r="H121" s="231"/>
      <c r="I121" s="231"/>
      <c r="J121" s="231"/>
      <c r="K121" s="231"/>
      <c r="L121" s="231"/>
      <c r="M121" s="231"/>
      <c r="N121" s="231"/>
      <c r="O121" s="231"/>
      <c r="P121" s="231"/>
      <c r="Q121" s="231"/>
      <c r="R121" s="231"/>
      <c r="S121" s="231"/>
      <c r="T121" s="232"/>
      <c r="U121" s="72" t="s">
        <v>22</v>
      </c>
      <c r="V121" s="233">
        <f t="shared" si="2"/>
        <v>0</v>
      </c>
      <c r="W121" s="233"/>
      <c r="X121" s="233"/>
      <c r="AE121" s="89"/>
      <c r="AF121" s="89"/>
      <c r="AG121" s="89"/>
      <c r="AH121" s="89"/>
      <c r="AI121" s="68"/>
      <c r="AJ121" s="68"/>
    </row>
    <row r="122" spans="2:36" ht="9.75" hidden="1" customHeight="1" outlineLevel="4" x14ac:dyDescent="0.3">
      <c r="B122" s="252"/>
      <c r="C122" s="252"/>
      <c r="D122" s="230">
        <f t="shared" si="0"/>
        <v>0</v>
      </c>
      <c r="E122" s="231"/>
      <c r="F122" s="231"/>
      <c r="G122" s="231"/>
      <c r="H122" s="231"/>
      <c r="I122" s="231"/>
      <c r="J122" s="231"/>
      <c r="K122" s="231"/>
      <c r="L122" s="231"/>
      <c r="M122" s="231"/>
      <c r="N122" s="231"/>
      <c r="O122" s="231"/>
      <c r="P122" s="231"/>
      <c r="Q122" s="231"/>
      <c r="R122" s="231"/>
      <c r="S122" s="231"/>
      <c r="T122" s="232"/>
      <c r="U122" s="72" t="s">
        <v>22</v>
      </c>
      <c r="V122" s="233">
        <f t="shared" si="2"/>
        <v>0</v>
      </c>
      <c r="W122" s="233"/>
      <c r="X122" s="233"/>
      <c r="AE122" s="89"/>
      <c r="AF122" s="89"/>
      <c r="AG122" s="89"/>
      <c r="AH122" s="89"/>
      <c r="AI122" s="68"/>
      <c r="AJ122" s="68"/>
    </row>
    <row r="123" spans="2:36" ht="9.75" hidden="1" customHeight="1" outlineLevel="4" x14ac:dyDescent="0.3">
      <c r="B123" s="252"/>
      <c r="C123" s="252"/>
      <c r="D123" s="230">
        <f t="shared" si="0"/>
        <v>0</v>
      </c>
      <c r="E123" s="231"/>
      <c r="F123" s="231"/>
      <c r="G123" s="231"/>
      <c r="H123" s="231"/>
      <c r="I123" s="231"/>
      <c r="J123" s="231"/>
      <c r="K123" s="231"/>
      <c r="L123" s="231"/>
      <c r="M123" s="231"/>
      <c r="N123" s="231"/>
      <c r="O123" s="231"/>
      <c r="P123" s="231"/>
      <c r="Q123" s="231"/>
      <c r="R123" s="231"/>
      <c r="S123" s="231"/>
      <c r="T123" s="232"/>
      <c r="U123" s="72" t="s">
        <v>22</v>
      </c>
      <c r="V123" s="233">
        <f t="shared" si="2"/>
        <v>0</v>
      </c>
      <c r="W123" s="233"/>
      <c r="X123" s="233"/>
      <c r="AE123" s="89"/>
      <c r="AF123" s="89"/>
      <c r="AG123" s="89"/>
      <c r="AH123" s="89"/>
      <c r="AI123" s="68"/>
      <c r="AJ123" s="68"/>
    </row>
    <row r="124" spans="2:36" ht="9.75" hidden="1" customHeight="1" outlineLevel="5" x14ac:dyDescent="0.3">
      <c r="B124" s="252"/>
      <c r="C124" s="252"/>
      <c r="D124" s="230">
        <f t="shared" si="0"/>
        <v>0</v>
      </c>
      <c r="E124" s="231"/>
      <c r="F124" s="231"/>
      <c r="G124" s="231"/>
      <c r="H124" s="231"/>
      <c r="I124" s="231"/>
      <c r="J124" s="231"/>
      <c r="K124" s="231"/>
      <c r="L124" s="231"/>
      <c r="M124" s="231"/>
      <c r="N124" s="231"/>
      <c r="O124" s="231"/>
      <c r="P124" s="231"/>
      <c r="Q124" s="231"/>
      <c r="R124" s="231"/>
      <c r="S124" s="231"/>
      <c r="T124" s="232"/>
      <c r="U124" s="72" t="s">
        <v>22</v>
      </c>
      <c r="V124" s="233">
        <f t="shared" si="2"/>
        <v>0</v>
      </c>
      <c r="W124" s="233"/>
      <c r="X124" s="233"/>
      <c r="AE124" s="89"/>
      <c r="AF124" s="89"/>
      <c r="AG124" s="89"/>
      <c r="AH124" s="89"/>
      <c r="AI124" s="68"/>
      <c r="AJ124" s="68"/>
    </row>
    <row r="125" spans="2:36" ht="9.75" hidden="1" customHeight="1" outlineLevel="5" x14ac:dyDescent="0.3">
      <c r="B125" s="252"/>
      <c r="C125" s="252"/>
      <c r="D125" s="230">
        <f t="shared" si="0"/>
        <v>0</v>
      </c>
      <c r="E125" s="231"/>
      <c r="F125" s="231"/>
      <c r="G125" s="231"/>
      <c r="H125" s="231"/>
      <c r="I125" s="231"/>
      <c r="J125" s="231"/>
      <c r="K125" s="231"/>
      <c r="L125" s="231"/>
      <c r="M125" s="231"/>
      <c r="N125" s="231"/>
      <c r="O125" s="231"/>
      <c r="P125" s="231"/>
      <c r="Q125" s="231"/>
      <c r="R125" s="231"/>
      <c r="S125" s="231"/>
      <c r="T125" s="232"/>
      <c r="U125" s="72" t="s">
        <v>22</v>
      </c>
      <c r="V125" s="233">
        <f t="shared" si="2"/>
        <v>0</v>
      </c>
      <c r="W125" s="233"/>
      <c r="X125" s="233"/>
      <c r="AE125" s="89"/>
      <c r="AF125" s="89"/>
      <c r="AG125" s="89"/>
      <c r="AH125" s="89"/>
      <c r="AI125" s="68"/>
      <c r="AJ125" s="68"/>
    </row>
    <row r="126" spans="2:36" ht="9.75" hidden="1" customHeight="1" outlineLevel="5" x14ac:dyDescent="0.3">
      <c r="B126" s="252"/>
      <c r="C126" s="252"/>
      <c r="D126" s="230">
        <f t="shared" si="0"/>
        <v>0</v>
      </c>
      <c r="E126" s="231"/>
      <c r="F126" s="231"/>
      <c r="G126" s="231"/>
      <c r="H126" s="231"/>
      <c r="I126" s="231"/>
      <c r="J126" s="231"/>
      <c r="K126" s="231"/>
      <c r="L126" s="231"/>
      <c r="M126" s="231"/>
      <c r="N126" s="231"/>
      <c r="O126" s="231"/>
      <c r="P126" s="231"/>
      <c r="Q126" s="231"/>
      <c r="R126" s="231"/>
      <c r="S126" s="231"/>
      <c r="T126" s="232"/>
      <c r="U126" s="72" t="s">
        <v>22</v>
      </c>
      <c r="V126" s="233">
        <f t="shared" si="2"/>
        <v>0</v>
      </c>
      <c r="W126" s="233"/>
      <c r="X126" s="233"/>
      <c r="AE126" s="89"/>
      <c r="AF126" s="89"/>
      <c r="AG126" s="89"/>
      <c r="AH126" s="89"/>
      <c r="AI126" s="68"/>
      <c r="AJ126" s="68"/>
    </row>
    <row r="127" spans="2:36" ht="9.75" hidden="1" customHeight="1" outlineLevel="5" x14ac:dyDescent="0.3">
      <c r="B127" s="252"/>
      <c r="C127" s="252"/>
      <c r="D127" s="230">
        <f t="shared" si="0"/>
        <v>0</v>
      </c>
      <c r="E127" s="231"/>
      <c r="F127" s="231"/>
      <c r="G127" s="231"/>
      <c r="H127" s="231"/>
      <c r="I127" s="231"/>
      <c r="J127" s="231"/>
      <c r="K127" s="231"/>
      <c r="L127" s="231"/>
      <c r="M127" s="231"/>
      <c r="N127" s="231"/>
      <c r="O127" s="231"/>
      <c r="P127" s="231"/>
      <c r="Q127" s="231"/>
      <c r="R127" s="231"/>
      <c r="S127" s="231"/>
      <c r="T127" s="232"/>
      <c r="U127" s="72" t="s">
        <v>22</v>
      </c>
      <c r="V127" s="233">
        <f t="shared" si="2"/>
        <v>0</v>
      </c>
      <c r="W127" s="233"/>
      <c r="X127" s="233"/>
      <c r="AE127" s="89"/>
      <c r="AF127" s="89"/>
      <c r="AG127" s="89"/>
      <c r="AH127" s="89"/>
      <c r="AI127" s="68"/>
      <c r="AJ127" s="68"/>
    </row>
    <row r="128" spans="2:36" ht="9.75" hidden="1" customHeight="1" outlineLevel="5" x14ac:dyDescent="0.3">
      <c r="B128" s="252"/>
      <c r="C128" s="252"/>
      <c r="D128" s="230">
        <f t="shared" si="0"/>
        <v>0</v>
      </c>
      <c r="E128" s="231"/>
      <c r="F128" s="231"/>
      <c r="G128" s="231"/>
      <c r="H128" s="231"/>
      <c r="I128" s="231"/>
      <c r="J128" s="231"/>
      <c r="K128" s="231"/>
      <c r="L128" s="231"/>
      <c r="M128" s="231"/>
      <c r="N128" s="231"/>
      <c r="O128" s="231"/>
      <c r="P128" s="231"/>
      <c r="Q128" s="231"/>
      <c r="R128" s="231"/>
      <c r="S128" s="231"/>
      <c r="T128" s="232"/>
      <c r="U128" s="72" t="s">
        <v>22</v>
      </c>
      <c r="V128" s="233">
        <f t="shared" si="2"/>
        <v>0</v>
      </c>
      <c r="W128" s="233"/>
      <c r="X128" s="233"/>
      <c r="AE128" s="89"/>
      <c r="AF128" s="89"/>
      <c r="AG128" s="89"/>
      <c r="AH128" s="89"/>
      <c r="AI128" s="68"/>
      <c r="AJ128" s="68"/>
    </row>
    <row r="129" spans="2:36" ht="9.75" hidden="1" customHeight="1" outlineLevel="5" x14ac:dyDescent="0.3">
      <c r="B129" s="252"/>
      <c r="C129" s="252"/>
      <c r="D129" s="230">
        <f t="shared" si="0"/>
        <v>0</v>
      </c>
      <c r="E129" s="231"/>
      <c r="F129" s="231"/>
      <c r="G129" s="231"/>
      <c r="H129" s="231"/>
      <c r="I129" s="231"/>
      <c r="J129" s="231"/>
      <c r="K129" s="231"/>
      <c r="L129" s="231"/>
      <c r="M129" s="231"/>
      <c r="N129" s="231"/>
      <c r="O129" s="231"/>
      <c r="P129" s="231"/>
      <c r="Q129" s="231"/>
      <c r="R129" s="231"/>
      <c r="S129" s="231"/>
      <c r="T129" s="232"/>
      <c r="U129" s="72" t="s">
        <v>22</v>
      </c>
      <c r="V129" s="233">
        <f t="shared" si="2"/>
        <v>0</v>
      </c>
      <c r="W129" s="233"/>
      <c r="X129" s="233"/>
      <c r="AE129" s="89"/>
      <c r="AF129" s="89"/>
      <c r="AG129" s="89"/>
      <c r="AH129" s="89"/>
      <c r="AI129" s="68"/>
      <c r="AJ129" s="68"/>
    </row>
    <row r="130" spans="2:36" ht="9.75" hidden="1" customHeight="1" outlineLevel="5" x14ac:dyDescent="0.3">
      <c r="B130" s="252"/>
      <c r="C130" s="252"/>
      <c r="D130" s="230">
        <f t="shared" si="0"/>
        <v>0</v>
      </c>
      <c r="E130" s="231"/>
      <c r="F130" s="231"/>
      <c r="G130" s="231"/>
      <c r="H130" s="231"/>
      <c r="I130" s="231"/>
      <c r="J130" s="231"/>
      <c r="K130" s="231"/>
      <c r="L130" s="231"/>
      <c r="M130" s="231"/>
      <c r="N130" s="231"/>
      <c r="O130" s="231"/>
      <c r="P130" s="231"/>
      <c r="Q130" s="231"/>
      <c r="R130" s="231"/>
      <c r="S130" s="231"/>
      <c r="T130" s="232"/>
      <c r="U130" s="72" t="s">
        <v>22</v>
      </c>
      <c r="V130" s="233">
        <f t="shared" si="2"/>
        <v>0</v>
      </c>
      <c r="W130" s="233"/>
      <c r="X130" s="233"/>
      <c r="AE130" s="89"/>
      <c r="AF130" s="89"/>
      <c r="AG130" s="89"/>
      <c r="AH130" s="89"/>
      <c r="AI130" s="68"/>
      <c r="AJ130" s="68"/>
    </row>
    <row r="131" spans="2:36" ht="9.75" hidden="1" customHeight="1" outlineLevel="5" x14ac:dyDescent="0.3">
      <c r="B131" s="252"/>
      <c r="C131" s="252"/>
      <c r="D131" s="230">
        <f t="shared" si="0"/>
        <v>0</v>
      </c>
      <c r="E131" s="231"/>
      <c r="F131" s="231"/>
      <c r="G131" s="231"/>
      <c r="H131" s="231"/>
      <c r="I131" s="231"/>
      <c r="J131" s="231"/>
      <c r="K131" s="231"/>
      <c r="L131" s="231"/>
      <c r="M131" s="231"/>
      <c r="N131" s="231"/>
      <c r="O131" s="231"/>
      <c r="P131" s="231"/>
      <c r="Q131" s="231"/>
      <c r="R131" s="231"/>
      <c r="S131" s="231"/>
      <c r="T131" s="232"/>
      <c r="U131" s="72" t="s">
        <v>22</v>
      </c>
      <c r="V131" s="233">
        <f t="shared" si="2"/>
        <v>0</v>
      </c>
      <c r="W131" s="233"/>
      <c r="X131" s="233"/>
      <c r="AE131" s="89"/>
      <c r="AF131" s="89"/>
      <c r="AG131" s="89"/>
      <c r="AH131" s="89"/>
      <c r="AI131" s="68"/>
      <c r="AJ131" s="68"/>
    </row>
    <row r="132" spans="2:36" ht="9.75" hidden="1" customHeight="1" outlineLevel="5" collapsed="1" x14ac:dyDescent="0.3">
      <c r="B132" s="252"/>
      <c r="C132" s="252"/>
      <c r="D132" s="230">
        <f t="shared" si="0"/>
        <v>0</v>
      </c>
      <c r="E132" s="231"/>
      <c r="F132" s="231"/>
      <c r="G132" s="231"/>
      <c r="H132" s="231"/>
      <c r="I132" s="231"/>
      <c r="J132" s="231"/>
      <c r="K132" s="231"/>
      <c r="L132" s="231"/>
      <c r="M132" s="231"/>
      <c r="N132" s="231"/>
      <c r="O132" s="231"/>
      <c r="P132" s="231"/>
      <c r="Q132" s="231"/>
      <c r="R132" s="231"/>
      <c r="S132" s="231"/>
      <c r="T132" s="232"/>
      <c r="U132" s="72" t="s">
        <v>22</v>
      </c>
      <c r="V132" s="233">
        <f t="shared" si="2"/>
        <v>0</v>
      </c>
      <c r="W132" s="233"/>
      <c r="X132" s="233"/>
      <c r="AE132" s="89"/>
      <c r="AF132" s="89"/>
      <c r="AG132" s="89"/>
      <c r="AH132" s="89"/>
      <c r="AI132" s="68"/>
      <c r="AJ132" s="68"/>
    </row>
    <row r="133" spans="2:36" ht="9.75" hidden="1" customHeight="1" outlineLevel="5" x14ac:dyDescent="0.3">
      <c r="B133" s="252"/>
      <c r="C133" s="252"/>
      <c r="D133" s="230">
        <f t="shared" si="0"/>
        <v>0</v>
      </c>
      <c r="E133" s="231"/>
      <c r="F133" s="231"/>
      <c r="G133" s="231"/>
      <c r="H133" s="231"/>
      <c r="I133" s="231"/>
      <c r="J133" s="231"/>
      <c r="K133" s="231"/>
      <c r="L133" s="231"/>
      <c r="M133" s="231"/>
      <c r="N133" s="231"/>
      <c r="O133" s="231"/>
      <c r="P133" s="231"/>
      <c r="Q133" s="231"/>
      <c r="R133" s="231"/>
      <c r="S133" s="231"/>
      <c r="T133" s="232"/>
      <c r="U133" s="72" t="s">
        <v>22</v>
      </c>
      <c r="V133" s="233">
        <f t="shared" ref="V133:V268" si="3">AH133</f>
        <v>0</v>
      </c>
      <c r="W133" s="233"/>
      <c r="X133" s="233"/>
      <c r="AE133" s="88"/>
      <c r="AF133" s="88"/>
      <c r="AG133" s="88"/>
      <c r="AH133" s="88"/>
      <c r="AI133" s="68"/>
      <c r="AJ133" s="68"/>
    </row>
    <row r="134" spans="2:36" ht="9.75" hidden="1" customHeight="1" outlineLevel="5" x14ac:dyDescent="0.3">
      <c r="B134" s="252"/>
      <c r="C134" s="252"/>
      <c r="D134" s="230">
        <f t="shared" si="0"/>
        <v>0</v>
      </c>
      <c r="E134" s="231"/>
      <c r="F134" s="231"/>
      <c r="G134" s="231"/>
      <c r="H134" s="231"/>
      <c r="I134" s="231"/>
      <c r="J134" s="231"/>
      <c r="K134" s="231"/>
      <c r="L134" s="231"/>
      <c r="M134" s="231"/>
      <c r="N134" s="231"/>
      <c r="O134" s="231"/>
      <c r="P134" s="231"/>
      <c r="Q134" s="231"/>
      <c r="R134" s="231"/>
      <c r="S134" s="231"/>
      <c r="T134" s="232"/>
      <c r="U134" s="72" t="s">
        <v>22</v>
      </c>
      <c r="V134" s="233">
        <f t="shared" si="3"/>
        <v>0</v>
      </c>
      <c r="W134" s="233"/>
      <c r="X134" s="233"/>
      <c r="AE134" s="88"/>
      <c r="AF134" s="88"/>
      <c r="AG134" s="88"/>
      <c r="AH134" s="88"/>
      <c r="AI134" s="68"/>
      <c r="AJ134" s="68"/>
    </row>
    <row r="135" spans="2:36" ht="9.75" hidden="1" customHeight="1" outlineLevel="5" x14ac:dyDescent="0.3">
      <c r="B135" s="252"/>
      <c r="C135" s="252"/>
      <c r="D135" s="230">
        <f t="shared" si="0"/>
        <v>0</v>
      </c>
      <c r="E135" s="231"/>
      <c r="F135" s="231"/>
      <c r="G135" s="231"/>
      <c r="H135" s="231"/>
      <c r="I135" s="231"/>
      <c r="J135" s="231"/>
      <c r="K135" s="231"/>
      <c r="L135" s="231"/>
      <c r="M135" s="231"/>
      <c r="N135" s="231"/>
      <c r="O135" s="231"/>
      <c r="P135" s="231"/>
      <c r="Q135" s="231"/>
      <c r="R135" s="231"/>
      <c r="S135" s="231"/>
      <c r="T135" s="232"/>
      <c r="U135" s="72" t="s">
        <v>22</v>
      </c>
      <c r="V135" s="233">
        <f t="shared" si="3"/>
        <v>0</v>
      </c>
      <c r="W135" s="233"/>
      <c r="X135" s="233"/>
      <c r="AE135" s="88"/>
      <c r="AF135" s="88"/>
      <c r="AG135" s="88"/>
      <c r="AH135" s="88"/>
      <c r="AI135" s="68"/>
      <c r="AJ135" s="68"/>
    </row>
    <row r="136" spans="2:36" ht="9.75" hidden="1" customHeight="1" outlineLevel="5" x14ac:dyDescent="0.3">
      <c r="B136" s="252"/>
      <c r="C136" s="252"/>
      <c r="D136" s="230">
        <f t="shared" si="0"/>
        <v>0</v>
      </c>
      <c r="E136" s="231"/>
      <c r="F136" s="231"/>
      <c r="G136" s="231"/>
      <c r="H136" s="231"/>
      <c r="I136" s="231"/>
      <c r="J136" s="231"/>
      <c r="K136" s="231"/>
      <c r="L136" s="231"/>
      <c r="M136" s="231"/>
      <c r="N136" s="231"/>
      <c r="O136" s="231"/>
      <c r="P136" s="231"/>
      <c r="Q136" s="231"/>
      <c r="R136" s="231"/>
      <c r="S136" s="231"/>
      <c r="T136" s="232"/>
      <c r="U136" s="72" t="s">
        <v>22</v>
      </c>
      <c r="V136" s="233">
        <f t="shared" si="3"/>
        <v>0</v>
      </c>
      <c r="W136" s="233"/>
      <c r="X136" s="233"/>
      <c r="AE136" s="88"/>
      <c r="AF136" s="88"/>
      <c r="AG136" s="88"/>
      <c r="AH136" s="88"/>
      <c r="AI136" s="68"/>
      <c r="AJ136" s="68"/>
    </row>
    <row r="137" spans="2:36" ht="9.75" hidden="1" customHeight="1" outlineLevel="5" x14ac:dyDescent="0.3">
      <c r="B137" s="252"/>
      <c r="C137" s="252"/>
      <c r="D137" s="230">
        <f t="shared" si="0"/>
        <v>0</v>
      </c>
      <c r="E137" s="231"/>
      <c r="F137" s="231"/>
      <c r="G137" s="231"/>
      <c r="H137" s="231"/>
      <c r="I137" s="231"/>
      <c r="J137" s="231"/>
      <c r="K137" s="231"/>
      <c r="L137" s="231"/>
      <c r="M137" s="231"/>
      <c r="N137" s="231"/>
      <c r="O137" s="231"/>
      <c r="P137" s="231"/>
      <c r="Q137" s="231"/>
      <c r="R137" s="231"/>
      <c r="S137" s="231"/>
      <c r="T137" s="232"/>
      <c r="U137" s="72" t="s">
        <v>22</v>
      </c>
      <c r="V137" s="233">
        <f t="shared" si="3"/>
        <v>0</v>
      </c>
      <c r="W137" s="233"/>
      <c r="X137" s="233"/>
      <c r="AE137" s="88"/>
      <c r="AF137" s="88"/>
      <c r="AG137" s="88"/>
      <c r="AH137" s="88"/>
      <c r="AI137" s="68"/>
      <c r="AJ137" s="68"/>
    </row>
    <row r="138" spans="2:36" ht="9.75" hidden="1" customHeight="1" outlineLevel="5" x14ac:dyDescent="0.3">
      <c r="B138" s="252"/>
      <c r="C138" s="252"/>
      <c r="D138" s="230">
        <f t="shared" si="0"/>
        <v>0</v>
      </c>
      <c r="E138" s="231"/>
      <c r="F138" s="231"/>
      <c r="G138" s="231"/>
      <c r="H138" s="231"/>
      <c r="I138" s="231"/>
      <c r="J138" s="231"/>
      <c r="K138" s="231"/>
      <c r="L138" s="231"/>
      <c r="M138" s="231"/>
      <c r="N138" s="231"/>
      <c r="O138" s="231"/>
      <c r="P138" s="231"/>
      <c r="Q138" s="231"/>
      <c r="R138" s="231"/>
      <c r="S138" s="231"/>
      <c r="T138" s="232"/>
      <c r="U138" s="72" t="s">
        <v>22</v>
      </c>
      <c r="V138" s="233">
        <f t="shared" si="3"/>
        <v>0</v>
      </c>
      <c r="W138" s="233"/>
      <c r="X138" s="233"/>
      <c r="AE138" s="88"/>
      <c r="AF138" s="88"/>
      <c r="AG138" s="88"/>
      <c r="AH138" s="88"/>
      <c r="AI138" s="68"/>
      <c r="AJ138" s="68"/>
    </row>
    <row r="139" spans="2:36" ht="9.75" hidden="1" customHeight="1" outlineLevel="5" x14ac:dyDescent="0.3">
      <c r="B139" s="252"/>
      <c r="C139" s="252"/>
      <c r="D139" s="230">
        <f t="shared" si="0"/>
        <v>0</v>
      </c>
      <c r="E139" s="231"/>
      <c r="F139" s="231"/>
      <c r="G139" s="231"/>
      <c r="H139" s="231"/>
      <c r="I139" s="231"/>
      <c r="J139" s="231"/>
      <c r="K139" s="231"/>
      <c r="L139" s="231"/>
      <c r="M139" s="231"/>
      <c r="N139" s="231"/>
      <c r="O139" s="231"/>
      <c r="P139" s="231"/>
      <c r="Q139" s="231"/>
      <c r="R139" s="231"/>
      <c r="S139" s="231"/>
      <c r="T139" s="232"/>
      <c r="U139" s="72" t="s">
        <v>22</v>
      </c>
      <c r="V139" s="233">
        <f t="shared" si="3"/>
        <v>0</v>
      </c>
      <c r="W139" s="233"/>
      <c r="X139" s="233"/>
      <c r="AE139" s="88"/>
      <c r="AF139" s="88"/>
      <c r="AG139" s="88"/>
      <c r="AH139" s="88"/>
      <c r="AI139" s="68"/>
      <c r="AJ139" s="68"/>
    </row>
    <row r="140" spans="2:36" ht="9.75" hidden="1" customHeight="1" outlineLevel="5" x14ac:dyDescent="0.3">
      <c r="B140" s="252"/>
      <c r="C140" s="252"/>
      <c r="D140" s="230">
        <f t="shared" si="0"/>
        <v>0</v>
      </c>
      <c r="E140" s="231"/>
      <c r="F140" s="231"/>
      <c r="G140" s="231"/>
      <c r="H140" s="231"/>
      <c r="I140" s="231"/>
      <c r="J140" s="231"/>
      <c r="K140" s="231"/>
      <c r="L140" s="231"/>
      <c r="M140" s="231"/>
      <c r="N140" s="231"/>
      <c r="O140" s="231"/>
      <c r="P140" s="231"/>
      <c r="Q140" s="231"/>
      <c r="R140" s="231"/>
      <c r="S140" s="231"/>
      <c r="T140" s="232"/>
      <c r="U140" s="72" t="s">
        <v>22</v>
      </c>
      <c r="V140" s="233">
        <f t="shared" si="3"/>
        <v>0</v>
      </c>
      <c r="W140" s="233"/>
      <c r="X140" s="233"/>
      <c r="AE140" s="88"/>
      <c r="AF140" s="88"/>
      <c r="AG140" s="88"/>
      <c r="AH140" s="88"/>
      <c r="AI140" s="68"/>
      <c r="AJ140" s="68"/>
    </row>
    <row r="141" spans="2:36" ht="9.75" hidden="1" customHeight="1" outlineLevel="5" x14ac:dyDescent="0.3">
      <c r="B141" s="252"/>
      <c r="C141" s="252"/>
      <c r="D141" s="230">
        <f t="shared" si="0"/>
        <v>0</v>
      </c>
      <c r="E141" s="231"/>
      <c r="F141" s="231"/>
      <c r="G141" s="231"/>
      <c r="H141" s="231"/>
      <c r="I141" s="231"/>
      <c r="J141" s="231"/>
      <c r="K141" s="231"/>
      <c r="L141" s="231"/>
      <c r="M141" s="231"/>
      <c r="N141" s="231"/>
      <c r="O141" s="231"/>
      <c r="P141" s="231"/>
      <c r="Q141" s="231"/>
      <c r="R141" s="231"/>
      <c r="S141" s="231"/>
      <c r="T141" s="232"/>
      <c r="U141" s="72" t="s">
        <v>22</v>
      </c>
      <c r="V141" s="233">
        <f t="shared" si="3"/>
        <v>0</v>
      </c>
      <c r="W141" s="233"/>
      <c r="X141" s="233"/>
      <c r="AE141" s="88"/>
      <c r="AF141" s="88"/>
      <c r="AG141" s="88"/>
      <c r="AH141" s="88"/>
      <c r="AI141" s="68"/>
      <c r="AJ141" s="68"/>
    </row>
    <row r="142" spans="2:36" ht="9.75" hidden="1" customHeight="1" outlineLevel="5" x14ac:dyDescent="0.3">
      <c r="B142" s="252"/>
      <c r="C142" s="252"/>
      <c r="D142" s="230">
        <f t="shared" si="0"/>
        <v>0</v>
      </c>
      <c r="E142" s="231"/>
      <c r="F142" s="231"/>
      <c r="G142" s="231"/>
      <c r="H142" s="231"/>
      <c r="I142" s="231"/>
      <c r="J142" s="231"/>
      <c r="K142" s="231"/>
      <c r="L142" s="231"/>
      <c r="M142" s="231"/>
      <c r="N142" s="231"/>
      <c r="O142" s="231"/>
      <c r="P142" s="231"/>
      <c r="Q142" s="231"/>
      <c r="R142" s="231"/>
      <c r="S142" s="231"/>
      <c r="T142" s="232"/>
      <c r="U142" s="72" t="s">
        <v>22</v>
      </c>
      <c r="V142" s="233">
        <f t="shared" si="3"/>
        <v>0</v>
      </c>
      <c r="W142" s="233"/>
      <c r="X142" s="233"/>
      <c r="AE142" s="88"/>
      <c r="AF142" s="88"/>
      <c r="AG142" s="88"/>
      <c r="AH142" s="88"/>
      <c r="AI142" s="68"/>
      <c r="AJ142" s="68"/>
    </row>
    <row r="143" spans="2:36" ht="9.75" hidden="1" customHeight="1" outlineLevel="5" x14ac:dyDescent="0.3">
      <c r="B143" s="252"/>
      <c r="C143" s="252"/>
      <c r="D143" s="230">
        <f t="shared" si="0"/>
        <v>0</v>
      </c>
      <c r="E143" s="231"/>
      <c r="F143" s="231"/>
      <c r="G143" s="231"/>
      <c r="H143" s="231"/>
      <c r="I143" s="231"/>
      <c r="J143" s="231"/>
      <c r="K143" s="231"/>
      <c r="L143" s="231"/>
      <c r="M143" s="231"/>
      <c r="N143" s="231"/>
      <c r="O143" s="231"/>
      <c r="P143" s="231"/>
      <c r="Q143" s="231"/>
      <c r="R143" s="231"/>
      <c r="S143" s="231"/>
      <c r="T143" s="232"/>
      <c r="U143" s="72" t="s">
        <v>22</v>
      </c>
      <c r="V143" s="233">
        <f t="shared" si="3"/>
        <v>0</v>
      </c>
      <c r="W143" s="233"/>
      <c r="X143" s="233"/>
      <c r="AE143" s="88"/>
      <c r="AF143" s="88"/>
      <c r="AG143" s="88"/>
      <c r="AH143" s="88"/>
      <c r="AI143" s="68"/>
      <c r="AJ143" s="68"/>
    </row>
    <row r="144" spans="2:36" ht="9.75" hidden="1" customHeight="1" outlineLevel="5" x14ac:dyDescent="0.3">
      <c r="B144" s="252"/>
      <c r="C144" s="252"/>
      <c r="D144" s="230">
        <f t="shared" si="0"/>
        <v>0</v>
      </c>
      <c r="E144" s="231"/>
      <c r="F144" s="231"/>
      <c r="G144" s="231"/>
      <c r="H144" s="231"/>
      <c r="I144" s="231"/>
      <c r="J144" s="231"/>
      <c r="K144" s="231"/>
      <c r="L144" s="231"/>
      <c r="M144" s="231"/>
      <c r="N144" s="231"/>
      <c r="O144" s="231"/>
      <c r="P144" s="231"/>
      <c r="Q144" s="231"/>
      <c r="R144" s="231"/>
      <c r="S144" s="231"/>
      <c r="T144" s="232"/>
      <c r="U144" s="72" t="s">
        <v>22</v>
      </c>
      <c r="V144" s="233">
        <f t="shared" si="3"/>
        <v>0</v>
      </c>
      <c r="W144" s="233"/>
      <c r="X144" s="233"/>
      <c r="AE144" s="88"/>
      <c r="AF144" s="88"/>
      <c r="AG144" s="88"/>
      <c r="AH144" s="88"/>
      <c r="AI144" s="68"/>
      <c r="AJ144" s="68"/>
    </row>
    <row r="145" spans="2:36" ht="9.75" hidden="1" customHeight="1" outlineLevel="5" x14ac:dyDescent="0.3">
      <c r="B145" s="252"/>
      <c r="C145" s="252"/>
      <c r="D145" s="230">
        <f t="shared" si="0"/>
        <v>0</v>
      </c>
      <c r="E145" s="231"/>
      <c r="F145" s="231"/>
      <c r="G145" s="231"/>
      <c r="H145" s="231"/>
      <c r="I145" s="231"/>
      <c r="J145" s="231"/>
      <c r="K145" s="231"/>
      <c r="L145" s="231"/>
      <c r="M145" s="231"/>
      <c r="N145" s="231"/>
      <c r="O145" s="231"/>
      <c r="P145" s="231"/>
      <c r="Q145" s="231"/>
      <c r="R145" s="231"/>
      <c r="S145" s="231"/>
      <c r="T145" s="232"/>
      <c r="U145" s="72" t="s">
        <v>22</v>
      </c>
      <c r="V145" s="233">
        <f t="shared" si="3"/>
        <v>0</v>
      </c>
      <c r="W145" s="233"/>
      <c r="X145" s="233"/>
      <c r="AE145" s="88"/>
      <c r="AF145" s="88"/>
      <c r="AG145" s="88"/>
      <c r="AH145" s="88"/>
      <c r="AI145" s="68"/>
      <c r="AJ145" s="68"/>
    </row>
    <row r="146" spans="2:36" ht="9.75" hidden="1" customHeight="1" outlineLevel="5" x14ac:dyDescent="0.3">
      <c r="B146" s="252"/>
      <c r="C146" s="252"/>
      <c r="D146" s="230">
        <f t="shared" si="0"/>
        <v>0</v>
      </c>
      <c r="E146" s="231"/>
      <c r="F146" s="231"/>
      <c r="G146" s="231"/>
      <c r="H146" s="231"/>
      <c r="I146" s="231"/>
      <c r="J146" s="231"/>
      <c r="K146" s="231"/>
      <c r="L146" s="231"/>
      <c r="M146" s="231"/>
      <c r="N146" s="231"/>
      <c r="O146" s="231"/>
      <c r="P146" s="231"/>
      <c r="Q146" s="231"/>
      <c r="R146" s="231"/>
      <c r="S146" s="231"/>
      <c r="T146" s="232"/>
      <c r="U146" s="72" t="s">
        <v>22</v>
      </c>
      <c r="V146" s="233">
        <f t="shared" si="3"/>
        <v>0</v>
      </c>
      <c r="W146" s="233"/>
      <c r="X146" s="233"/>
      <c r="AE146" s="88"/>
      <c r="AF146" s="88"/>
      <c r="AG146" s="88"/>
      <c r="AH146" s="88"/>
      <c r="AI146" s="68"/>
      <c r="AJ146" s="68"/>
    </row>
    <row r="147" spans="2:36" ht="9.75" hidden="1" customHeight="1" outlineLevel="5" x14ac:dyDescent="0.3">
      <c r="B147" s="252"/>
      <c r="C147" s="252"/>
      <c r="D147" s="230">
        <f t="shared" si="0"/>
        <v>0</v>
      </c>
      <c r="E147" s="231"/>
      <c r="F147" s="231"/>
      <c r="G147" s="231"/>
      <c r="H147" s="231"/>
      <c r="I147" s="231"/>
      <c r="J147" s="231"/>
      <c r="K147" s="231"/>
      <c r="L147" s="231"/>
      <c r="M147" s="231"/>
      <c r="N147" s="231"/>
      <c r="O147" s="231"/>
      <c r="P147" s="231"/>
      <c r="Q147" s="231"/>
      <c r="R147" s="231"/>
      <c r="S147" s="231"/>
      <c r="T147" s="232"/>
      <c r="U147" s="72" t="s">
        <v>22</v>
      </c>
      <c r="V147" s="233">
        <f t="shared" si="3"/>
        <v>0</v>
      </c>
      <c r="W147" s="233"/>
      <c r="X147" s="233"/>
      <c r="AE147" s="88"/>
      <c r="AF147" s="88"/>
      <c r="AG147" s="88"/>
      <c r="AH147" s="88"/>
      <c r="AI147" s="68"/>
      <c r="AJ147" s="68"/>
    </row>
    <row r="148" spans="2:36" ht="9.75" hidden="1" customHeight="1" outlineLevel="5" x14ac:dyDescent="0.3">
      <c r="B148" s="252"/>
      <c r="C148" s="252"/>
      <c r="D148" s="230">
        <f t="shared" si="0"/>
        <v>0</v>
      </c>
      <c r="E148" s="231"/>
      <c r="F148" s="231"/>
      <c r="G148" s="231"/>
      <c r="H148" s="231"/>
      <c r="I148" s="231"/>
      <c r="J148" s="231"/>
      <c r="K148" s="231"/>
      <c r="L148" s="231"/>
      <c r="M148" s="231"/>
      <c r="N148" s="231"/>
      <c r="O148" s="231"/>
      <c r="P148" s="231"/>
      <c r="Q148" s="231"/>
      <c r="R148" s="231"/>
      <c r="S148" s="231"/>
      <c r="T148" s="232"/>
      <c r="U148" s="72" t="s">
        <v>22</v>
      </c>
      <c r="V148" s="233">
        <f t="shared" si="3"/>
        <v>0</v>
      </c>
      <c r="W148" s="233"/>
      <c r="X148" s="233"/>
      <c r="AE148" s="88"/>
      <c r="AF148" s="88"/>
      <c r="AG148" s="88"/>
      <c r="AH148" s="88"/>
      <c r="AI148" s="68"/>
      <c r="AJ148" s="68"/>
    </row>
    <row r="149" spans="2:36" ht="9.75" hidden="1" customHeight="1" outlineLevel="5" x14ac:dyDescent="0.3">
      <c r="B149" s="252"/>
      <c r="C149" s="252"/>
      <c r="D149" s="230">
        <f t="shared" si="0"/>
        <v>0</v>
      </c>
      <c r="E149" s="231"/>
      <c r="F149" s="231"/>
      <c r="G149" s="231"/>
      <c r="H149" s="231"/>
      <c r="I149" s="231"/>
      <c r="J149" s="231"/>
      <c r="K149" s="231"/>
      <c r="L149" s="231"/>
      <c r="M149" s="231"/>
      <c r="N149" s="231"/>
      <c r="O149" s="231"/>
      <c r="P149" s="231"/>
      <c r="Q149" s="231"/>
      <c r="R149" s="231"/>
      <c r="S149" s="231"/>
      <c r="T149" s="232"/>
      <c r="U149" s="72" t="s">
        <v>22</v>
      </c>
      <c r="V149" s="233">
        <f t="shared" si="3"/>
        <v>0</v>
      </c>
      <c r="W149" s="233"/>
      <c r="X149" s="233"/>
      <c r="AE149" s="88"/>
      <c r="AF149" s="88"/>
      <c r="AG149" s="88"/>
      <c r="AH149" s="88"/>
      <c r="AI149" s="68"/>
      <c r="AJ149" s="68"/>
    </row>
    <row r="150" spans="2:36" ht="9.75" hidden="1" customHeight="1" outlineLevel="5" x14ac:dyDescent="0.3">
      <c r="B150" s="252"/>
      <c r="C150" s="252"/>
      <c r="D150" s="230">
        <f t="shared" si="0"/>
        <v>0</v>
      </c>
      <c r="E150" s="231"/>
      <c r="F150" s="231"/>
      <c r="G150" s="231"/>
      <c r="H150" s="231"/>
      <c r="I150" s="231"/>
      <c r="J150" s="231"/>
      <c r="K150" s="231"/>
      <c r="L150" s="231"/>
      <c r="M150" s="231"/>
      <c r="N150" s="231"/>
      <c r="O150" s="231"/>
      <c r="P150" s="231"/>
      <c r="Q150" s="231"/>
      <c r="R150" s="231"/>
      <c r="S150" s="231"/>
      <c r="T150" s="232"/>
      <c r="U150" s="72" t="s">
        <v>22</v>
      </c>
      <c r="V150" s="233">
        <f t="shared" si="3"/>
        <v>0</v>
      </c>
      <c r="W150" s="233"/>
      <c r="X150" s="233"/>
      <c r="AE150" s="88"/>
      <c r="AF150" s="88"/>
      <c r="AG150" s="88"/>
      <c r="AH150" s="88"/>
      <c r="AI150" s="68"/>
      <c r="AJ150" s="68"/>
    </row>
    <row r="151" spans="2:36" ht="9.75" hidden="1" customHeight="1" outlineLevel="5" x14ac:dyDescent="0.3">
      <c r="B151" s="252"/>
      <c r="C151" s="252"/>
      <c r="D151" s="230">
        <f t="shared" si="0"/>
        <v>0</v>
      </c>
      <c r="E151" s="231"/>
      <c r="F151" s="231"/>
      <c r="G151" s="231"/>
      <c r="H151" s="231"/>
      <c r="I151" s="231"/>
      <c r="J151" s="231"/>
      <c r="K151" s="231"/>
      <c r="L151" s="231"/>
      <c r="M151" s="231"/>
      <c r="N151" s="231"/>
      <c r="O151" s="231"/>
      <c r="P151" s="231"/>
      <c r="Q151" s="231"/>
      <c r="R151" s="231"/>
      <c r="S151" s="231"/>
      <c r="T151" s="232"/>
      <c r="U151" s="72" t="s">
        <v>22</v>
      </c>
      <c r="V151" s="233">
        <f t="shared" si="3"/>
        <v>0</v>
      </c>
      <c r="W151" s="233"/>
      <c r="X151" s="233"/>
      <c r="AE151" s="88"/>
      <c r="AF151" s="88"/>
      <c r="AG151" s="88"/>
      <c r="AH151" s="88"/>
      <c r="AI151" s="68"/>
      <c r="AJ151" s="68"/>
    </row>
    <row r="152" spans="2:36" ht="9.75" hidden="1" customHeight="1" outlineLevel="5" x14ac:dyDescent="0.3">
      <c r="B152" s="252"/>
      <c r="C152" s="252"/>
      <c r="D152" s="230">
        <f t="shared" si="0"/>
        <v>0</v>
      </c>
      <c r="E152" s="231"/>
      <c r="F152" s="231"/>
      <c r="G152" s="231"/>
      <c r="H152" s="231"/>
      <c r="I152" s="231"/>
      <c r="J152" s="231"/>
      <c r="K152" s="231"/>
      <c r="L152" s="231"/>
      <c r="M152" s="231"/>
      <c r="N152" s="231"/>
      <c r="O152" s="231"/>
      <c r="P152" s="231"/>
      <c r="Q152" s="231"/>
      <c r="R152" s="231"/>
      <c r="S152" s="231"/>
      <c r="T152" s="232"/>
      <c r="U152" s="72" t="s">
        <v>22</v>
      </c>
      <c r="V152" s="233">
        <f t="shared" si="3"/>
        <v>0</v>
      </c>
      <c r="W152" s="233"/>
      <c r="X152" s="233"/>
      <c r="AE152" s="88"/>
      <c r="AF152" s="88"/>
      <c r="AG152" s="88"/>
      <c r="AH152" s="88"/>
      <c r="AI152" s="68"/>
      <c r="AJ152" s="68"/>
    </row>
    <row r="153" spans="2:36" ht="9.75" hidden="1" customHeight="1" outlineLevel="5" x14ac:dyDescent="0.3">
      <c r="B153" s="252"/>
      <c r="C153" s="252"/>
      <c r="D153" s="230">
        <f t="shared" si="0"/>
        <v>0</v>
      </c>
      <c r="E153" s="231"/>
      <c r="F153" s="231"/>
      <c r="G153" s="231"/>
      <c r="H153" s="231"/>
      <c r="I153" s="231"/>
      <c r="J153" s="231"/>
      <c r="K153" s="231"/>
      <c r="L153" s="231"/>
      <c r="M153" s="231"/>
      <c r="N153" s="231"/>
      <c r="O153" s="231"/>
      <c r="P153" s="231"/>
      <c r="Q153" s="231"/>
      <c r="R153" s="231"/>
      <c r="S153" s="231"/>
      <c r="T153" s="232"/>
      <c r="U153" s="72" t="s">
        <v>22</v>
      </c>
      <c r="V153" s="233">
        <f t="shared" si="3"/>
        <v>0</v>
      </c>
      <c r="W153" s="233"/>
      <c r="X153" s="233"/>
      <c r="AE153" s="88"/>
      <c r="AF153" s="88"/>
      <c r="AG153" s="88"/>
      <c r="AH153" s="88"/>
      <c r="AI153" s="68"/>
      <c r="AJ153" s="68"/>
    </row>
    <row r="154" spans="2:36" ht="9.75" hidden="1" customHeight="1" outlineLevel="5" x14ac:dyDescent="0.3">
      <c r="B154" s="252"/>
      <c r="C154" s="252"/>
      <c r="D154" s="230">
        <f t="shared" si="0"/>
        <v>0</v>
      </c>
      <c r="E154" s="231"/>
      <c r="F154" s="231"/>
      <c r="G154" s="231"/>
      <c r="H154" s="231"/>
      <c r="I154" s="231"/>
      <c r="J154" s="231"/>
      <c r="K154" s="231"/>
      <c r="L154" s="231"/>
      <c r="M154" s="231"/>
      <c r="N154" s="231"/>
      <c r="O154" s="231"/>
      <c r="P154" s="231"/>
      <c r="Q154" s="231"/>
      <c r="R154" s="231"/>
      <c r="S154" s="231"/>
      <c r="T154" s="232"/>
      <c r="U154" s="72" t="s">
        <v>22</v>
      </c>
      <c r="V154" s="233">
        <f t="shared" si="3"/>
        <v>0</v>
      </c>
      <c r="W154" s="233"/>
      <c r="X154" s="233"/>
      <c r="AE154" s="88"/>
      <c r="AF154" s="88"/>
      <c r="AG154" s="88"/>
      <c r="AH154" s="88"/>
      <c r="AI154" s="68"/>
      <c r="AJ154" s="68"/>
    </row>
    <row r="155" spans="2:36" ht="9.75" hidden="1" customHeight="1" outlineLevel="5" x14ac:dyDescent="0.3">
      <c r="B155" s="252"/>
      <c r="C155" s="252"/>
      <c r="D155" s="230">
        <f t="shared" si="0"/>
        <v>0</v>
      </c>
      <c r="E155" s="231"/>
      <c r="F155" s="231"/>
      <c r="G155" s="231"/>
      <c r="H155" s="231"/>
      <c r="I155" s="231"/>
      <c r="J155" s="231"/>
      <c r="K155" s="231"/>
      <c r="L155" s="231"/>
      <c r="M155" s="231"/>
      <c r="N155" s="231"/>
      <c r="O155" s="231"/>
      <c r="P155" s="231"/>
      <c r="Q155" s="231"/>
      <c r="R155" s="231"/>
      <c r="S155" s="231"/>
      <c r="T155" s="232"/>
      <c r="U155" s="72" t="s">
        <v>22</v>
      </c>
      <c r="V155" s="233">
        <f t="shared" si="3"/>
        <v>0</v>
      </c>
      <c r="W155" s="233"/>
      <c r="X155" s="233"/>
      <c r="AE155" s="88"/>
      <c r="AF155" s="88"/>
      <c r="AG155" s="88"/>
      <c r="AH155" s="88"/>
      <c r="AI155" s="68"/>
      <c r="AJ155" s="68"/>
    </row>
    <row r="156" spans="2:36" ht="9.75" hidden="1" customHeight="1" outlineLevel="5" x14ac:dyDescent="0.3">
      <c r="B156" s="252"/>
      <c r="C156" s="252"/>
      <c r="D156" s="230">
        <f t="shared" si="0"/>
        <v>0</v>
      </c>
      <c r="E156" s="231"/>
      <c r="F156" s="231"/>
      <c r="G156" s="231"/>
      <c r="H156" s="231"/>
      <c r="I156" s="231"/>
      <c r="J156" s="231"/>
      <c r="K156" s="231"/>
      <c r="L156" s="231"/>
      <c r="M156" s="231"/>
      <c r="N156" s="231"/>
      <c r="O156" s="231"/>
      <c r="P156" s="231"/>
      <c r="Q156" s="231"/>
      <c r="R156" s="231"/>
      <c r="S156" s="231"/>
      <c r="T156" s="232"/>
      <c r="U156" s="72" t="s">
        <v>22</v>
      </c>
      <c r="V156" s="233">
        <f t="shared" si="3"/>
        <v>0</v>
      </c>
      <c r="W156" s="233"/>
      <c r="X156" s="233"/>
      <c r="AE156" s="88"/>
      <c r="AF156" s="88"/>
      <c r="AG156" s="88"/>
      <c r="AH156" s="88"/>
      <c r="AI156" s="68"/>
      <c r="AJ156" s="68"/>
    </row>
    <row r="157" spans="2:36" ht="9.75" hidden="1" customHeight="1" outlineLevel="5" x14ac:dyDescent="0.3">
      <c r="B157" s="252"/>
      <c r="C157" s="252"/>
      <c r="D157" s="230">
        <f t="shared" si="0"/>
        <v>0</v>
      </c>
      <c r="E157" s="231"/>
      <c r="F157" s="231"/>
      <c r="G157" s="231"/>
      <c r="H157" s="231"/>
      <c r="I157" s="231"/>
      <c r="J157" s="231"/>
      <c r="K157" s="231"/>
      <c r="L157" s="231"/>
      <c r="M157" s="231"/>
      <c r="N157" s="231"/>
      <c r="O157" s="231"/>
      <c r="P157" s="231"/>
      <c r="Q157" s="231"/>
      <c r="R157" s="231"/>
      <c r="S157" s="231"/>
      <c r="T157" s="232"/>
      <c r="U157" s="72" t="s">
        <v>22</v>
      </c>
      <c r="V157" s="233">
        <f t="shared" si="3"/>
        <v>0</v>
      </c>
      <c r="W157" s="233"/>
      <c r="X157" s="233"/>
      <c r="AE157" s="88"/>
      <c r="AF157" s="88"/>
      <c r="AG157" s="88"/>
      <c r="AH157" s="88"/>
      <c r="AI157" s="68"/>
      <c r="AJ157" s="68"/>
    </row>
    <row r="158" spans="2:36" ht="9.75" hidden="1" customHeight="1" outlineLevel="5" x14ac:dyDescent="0.3">
      <c r="B158" s="252"/>
      <c r="C158" s="252"/>
      <c r="D158" s="230">
        <f t="shared" si="0"/>
        <v>0</v>
      </c>
      <c r="E158" s="231"/>
      <c r="F158" s="231"/>
      <c r="G158" s="231"/>
      <c r="H158" s="231"/>
      <c r="I158" s="231"/>
      <c r="J158" s="231"/>
      <c r="K158" s="231"/>
      <c r="L158" s="231"/>
      <c r="M158" s="231"/>
      <c r="N158" s="231"/>
      <c r="O158" s="231"/>
      <c r="P158" s="231"/>
      <c r="Q158" s="231"/>
      <c r="R158" s="231"/>
      <c r="S158" s="231"/>
      <c r="T158" s="232"/>
      <c r="U158" s="72" t="s">
        <v>22</v>
      </c>
      <c r="V158" s="233">
        <f t="shared" si="3"/>
        <v>0</v>
      </c>
      <c r="W158" s="233"/>
      <c r="X158" s="233"/>
      <c r="AE158" s="88"/>
      <c r="AF158" s="88"/>
      <c r="AG158" s="88"/>
      <c r="AH158" s="88"/>
      <c r="AI158" s="68"/>
      <c r="AJ158" s="68"/>
    </row>
    <row r="159" spans="2:36" ht="9.75" hidden="1" customHeight="1" outlineLevel="5" x14ac:dyDescent="0.3">
      <c r="B159" s="252"/>
      <c r="C159" s="252"/>
      <c r="D159" s="230">
        <f t="shared" si="0"/>
        <v>0</v>
      </c>
      <c r="E159" s="231"/>
      <c r="F159" s="231"/>
      <c r="G159" s="231"/>
      <c r="H159" s="231"/>
      <c r="I159" s="231"/>
      <c r="J159" s="231"/>
      <c r="K159" s="231"/>
      <c r="L159" s="231"/>
      <c r="M159" s="231"/>
      <c r="N159" s="231"/>
      <c r="O159" s="231"/>
      <c r="P159" s="231"/>
      <c r="Q159" s="231"/>
      <c r="R159" s="231"/>
      <c r="S159" s="231"/>
      <c r="T159" s="232"/>
      <c r="U159" s="72" t="s">
        <v>22</v>
      </c>
      <c r="V159" s="233">
        <f t="shared" si="3"/>
        <v>0</v>
      </c>
      <c r="W159" s="233"/>
      <c r="X159" s="233"/>
      <c r="AE159" s="88"/>
      <c r="AF159" s="88"/>
      <c r="AG159" s="88"/>
      <c r="AH159" s="88"/>
      <c r="AI159" s="68"/>
      <c r="AJ159" s="68"/>
    </row>
    <row r="160" spans="2:36" ht="9.75" hidden="1" customHeight="1" outlineLevel="5" x14ac:dyDescent="0.3">
      <c r="B160" s="252"/>
      <c r="C160" s="252"/>
      <c r="D160" s="230">
        <f t="shared" si="0"/>
        <v>0</v>
      </c>
      <c r="E160" s="231"/>
      <c r="F160" s="231"/>
      <c r="G160" s="231"/>
      <c r="H160" s="231"/>
      <c r="I160" s="231"/>
      <c r="J160" s="231"/>
      <c r="K160" s="231"/>
      <c r="L160" s="231"/>
      <c r="M160" s="231"/>
      <c r="N160" s="231"/>
      <c r="O160" s="231"/>
      <c r="P160" s="231"/>
      <c r="Q160" s="231"/>
      <c r="R160" s="231"/>
      <c r="S160" s="231"/>
      <c r="T160" s="232"/>
      <c r="U160" s="72" t="s">
        <v>22</v>
      </c>
      <c r="V160" s="233">
        <f t="shared" si="3"/>
        <v>0</v>
      </c>
      <c r="W160" s="233"/>
      <c r="X160" s="233"/>
      <c r="AE160" s="88"/>
      <c r="AF160" s="88"/>
      <c r="AG160" s="88"/>
      <c r="AH160" s="88"/>
      <c r="AI160" s="68"/>
      <c r="AJ160" s="68"/>
    </row>
    <row r="161" spans="2:36" ht="9.75" hidden="1" customHeight="1" outlineLevel="5" x14ac:dyDescent="0.3">
      <c r="B161" s="252"/>
      <c r="C161" s="252"/>
      <c r="D161" s="230">
        <f t="shared" si="0"/>
        <v>0</v>
      </c>
      <c r="E161" s="231"/>
      <c r="F161" s="231"/>
      <c r="G161" s="231"/>
      <c r="H161" s="231"/>
      <c r="I161" s="231"/>
      <c r="J161" s="231"/>
      <c r="K161" s="231"/>
      <c r="L161" s="231"/>
      <c r="M161" s="231"/>
      <c r="N161" s="231"/>
      <c r="O161" s="231"/>
      <c r="P161" s="231"/>
      <c r="Q161" s="231"/>
      <c r="R161" s="231"/>
      <c r="S161" s="231"/>
      <c r="T161" s="232"/>
      <c r="U161" s="72" t="s">
        <v>22</v>
      </c>
      <c r="V161" s="233">
        <f t="shared" si="3"/>
        <v>0</v>
      </c>
      <c r="W161" s="233"/>
      <c r="X161" s="233"/>
      <c r="AE161" s="88"/>
      <c r="AF161" s="88"/>
      <c r="AG161" s="88"/>
      <c r="AH161" s="88"/>
      <c r="AI161" s="68"/>
      <c r="AJ161" s="68"/>
    </row>
    <row r="162" spans="2:36" ht="9.75" hidden="1" customHeight="1" outlineLevel="5" x14ac:dyDescent="0.3">
      <c r="B162" s="252"/>
      <c r="C162" s="252"/>
      <c r="D162" s="230">
        <f t="shared" si="0"/>
        <v>0</v>
      </c>
      <c r="E162" s="231"/>
      <c r="F162" s="231"/>
      <c r="G162" s="231"/>
      <c r="H162" s="231"/>
      <c r="I162" s="231"/>
      <c r="J162" s="231"/>
      <c r="K162" s="231"/>
      <c r="L162" s="231"/>
      <c r="M162" s="231"/>
      <c r="N162" s="231"/>
      <c r="O162" s="231"/>
      <c r="P162" s="231"/>
      <c r="Q162" s="231"/>
      <c r="R162" s="231"/>
      <c r="S162" s="231"/>
      <c r="T162" s="232"/>
      <c r="U162" s="72" t="s">
        <v>22</v>
      </c>
      <c r="V162" s="233">
        <f t="shared" si="3"/>
        <v>0</v>
      </c>
      <c r="W162" s="233"/>
      <c r="X162" s="233"/>
      <c r="AE162" s="88"/>
      <c r="AF162" s="88"/>
      <c r="AG162" s="88"/>
      <c r="AH162" s="88"/>
      <c r="AI162" s="68"/>
      <c r="AJ162" s="68"/>
    </row>
    <row r="163" spans="2:36" ht="9.75" hidden="1" customHeight="1" outlineLevel="5" x14ac:dyDescent="0.3">
      <c r="B163" s="252"/>
      <c r="C163" s="252"/>
      <c r="D163" s="230">
        <f t="shared" si="0"/>
        <v>0</v>
      </c>
      <c r="E163" s="231"/>
      <c r="F163" s="231"/>
      <c r="G163" s="231"/>
      <c r="H163" s="231"/>
      <c r="I163" s="231"/>
      <c r="J163" s="231"/>
      <c r="K163" s="231"/>
      <c r="L163" s="231"/>
      <c r="M163" s="231"/>
      <c r="N163" s="231"/>
      <c r="O163" s="231"/>
      <c r="P163" s="231"/>
      <c r="Q163" s="231"/>
      <c r="R163" s="231"/>
      <c r="S163" s="231"/>
      <c r="T163" s="232"/>
      <c r="U163" s="72" t="s">
        <v>22</v>
      </c>
      <c r="V163" s="233">
        <f t="shared" si="3"/>
        <v>0</v>
      </c>
      <c r="W163" s="233"/>
      <c r="X163" s="233"/>
      <c r="AE163" s="88"/>
      <c r="AF163" s="88"/>
      <c r="AG163" s="88"/>
      <c r="AH163" s="88"/>
      <c r="AI163" s="68"/>
      <c r="AJ163" s="68"/>
    </row>
    <row r="164" spans="2:36" ht="9.75" hidden="1" customHeight="1" outlineLevel="5" x14ac:dyDescent="0.3">
      <c r="B164" s="252"/>
      <c r="C164" s="252"/>
      <c r="D164" s="230">
        <f t="shared" si="0"/>
        <v>0</v>
      </c>
      <c r="E164" s="231"/>
      <c r="F164" s="231"/>
      <c r="G164" s="231"/>
      <c r="H164" s="231"/>
      <c r="I164" s="231"/>
      <c r="J164" s="231"/>
      <c r="K164" s="231"/>
      <c r="L164" s="231"/>
      <c r="M164" s="231"/>
      <c r="N164" s="231"/>
      <c r="O164" s="231"/>
      <c r="P164" s="231"/>
      <c r="Q164" s="231"/>
      <c r="R164" s="231"/>
      <c r="S164" s="231"/>
      <c r="T164" s="232"/>
      <c r="U164" s="72" t="s">
        <v>22</v>
      </c>
      <c r="V164" s="233">
        <f t="shared" si="3"/>
        <v>0</v>
      </c>
      <c r="W164" s="233"/>
      <c r="X164" s="233"/>
      <c r="AE164" s="88"/>
      <c r="AF164" s="88"/>
      <c r="AG164" s="88"/>
      <c r="AH164" s="88"/>
      <c r="AI164" s="68"/>
      <c r="AJ164" s="68"/>
    </row>
    <row r="165" spans="2:36" ht="9.75" hidden="1" customHeight="1" outlineLevel="5" x14ac:dyDescent="0.3">
      <c r="B165" s="252"/>
      <c r="C165" s="252"/>
      <c r="D165" s="230">
        <f t="shared" si="0"/>
        <v>0</v>
      </c>
      <c r="E165" s="231"/>
      <c r="F165" s="231"/>
      <c r="G165" s="231"/>
      <c r="H165" s="231"/>
      <c r="I165" s="231"/>
      <c r="J165" s="231"/>
      <c r="K165" s="231"/>
      <c r="L165" s="231"/>
      <c r="M165" s="231"/>
      <c r="N165" s="231"/>
      <c r="O165" s="231"/>
      <c r="P165" s="231"/>
      <c r="Q165" s="231"/>
      <c r="R165" s="231"/>
      <c r="S165" s="231"/>
      <c r="T165" s="232"/>
      <c r="U165" s="72" t="s">
        <v>22</v>
      </c>
      <c r="V165" s="233">
        <f t="shared" si="3"/>
        <v>0</v>
      </c>
      <c r="W165" s="233"/>
      <c r="X165" s="233"/>
      <c r="AE165" s="88"/>
      <c r="AF165" s="88"/>
      <c r="AG165" s="88"/>
      <c r="AH165" s="88"/>
      <c r="AI165" s="68"/>
      <c r="AJ165" s="68"/>
    </row>
    <row r="166" spans="2:36" ht="9.75" hidden="1" customHeight="1" outlineLevel="5" x14ac:dyDescent="0.3">
      <c r="B166" s="252"/>
      <c r="C166" s="252"/>
      <c r="D166" s="230">
        <f t="shared" si="0"/>
        <v>0</v>
      </c>
      <c r="E166" s="231"/>
      <c r="F166" s="231"/>
      <c r="G166" s="231"/>
      <c r="H166" s="231"/>
      <c r="I166" s="231"/>
      <c r="J166" s="231"/>
      <c r="K166" s="231"/>
      <c r="L166" s="231"/>
      <c r="M166" s="231"/>
      <c r="N166" s="231"/>
      <c r="O166" s="231"/>
      <c r="P166" s="231"/>
      <c r="Q166" s="231"/>
      <c r="R166" s="231"/>
      <c r="S166" s="231"/>
      <c r="T166" s="232"/>
      <c r="U166" s="72" t="s">
        <v>22</v>
      </c>
      <c r="V166" s="233">
        <f t="shared" si="3"/>
        <v>0</v>
      </c>
      <c r="W166" s="233"/>
      <c r="X166" s="233"/>
      <c r="AE166" s="88"/>
      <c r="AF166" s="88"/>
      <c r="AG166" s="88"/>
      <c r="AH166" s="88"/>
      <c r="AI166" s="68"/>
      <c r="AJ166" s="68"/>
    </row>
    <row r="167" spans="2:36" ht="9.75" hidden="1" customHeight="1" outlineLevel="5" x14ac:dyDescent="0.3">
      <c r="B167" s="252"/>
      <c r="C167" s="252"/>
      <c r="D167" s="230">
        <f t="shared" si="0"/>
        <v>0</v>
      </c>
      <c r="E167" s="231"/>
      <c r="F167" s="231"/>
      <c r="G167" s="231"/>
      <c r="H167" s="231"/>
      <c r="I167" s="231"/>
      <c r="J167" s="231"/>
      <c r="K167" s="231"/>
      <c r="L167" s="231"/>
      <c r="M167" s="231"/>
      <c r="N167" s="231"/>
      <c r="O167" s="231"/>
      <c r="P167" s="231"/>
      <c r="Q167" s="231"/>
      <c r="R167" s="231"/>
      <c r="S167" s="231"/>
      <c r="T167" s="232"/>
      <c r="U167" s="72" t="s">
        <v>22</v>
      </c>
      <c r="V167" s="233">
        <f t="shared" si="3"/>
        <v>0</v>
      </c>
      <c r="W167" s="233"/>
      <c r="X167" s="233"/>
      <c r="AE167" s="88"/>
      <c r="AF167" s="88"/>
      <c r="AG167" s="88"/>
      <c r="AH167" s="88"/>
      <c r="AI167" s="68"/>
      <c r="AJ167" s="68"/>
    </row>
    <row r="168" spans="2:36" ht="9.75" hidden="1" customHeight="1" outlineLevel="5" x14ac:dyDescent="0.3">
      <c r="B168" s="252"/>
      <c r="C168" s="252"/>
      <c r="D168" s="230">
        <f t="shared" si="0"/>
        <v>0</v>
      </c>
      <c r="E168" s="231"/>
      <c r="F168" s="231"/>
      <c r="G168" s="231"/>
      <c r="H168" s="231"/>
      <c r="I168" s="231"/>
      <c r="J168" s="231"/>
      <c r="K168" s="231"/>
      <c r="L168" s="231"/>
      <c r="M168" s="231"/>
      <c r="N168" s="231"/>
      <c r="O168" s="231"/>
      <c r="P168" s="231"/>
      <c r="Q168" s="231"/>
      <c r="R168" s="231"/>
      <c r="S168" s="231"/>
      <c r="T168" s="232"/>
      <c r="U168" s="72" t="s">
        <v>22</v>
      </c>
      <c r="V168" s="233">
        <f t="shared" si="3"/>
        <v>0</v>
      </c>
      <c r="W168" s="233"/>
      <c r="X168" s="233"/>
      <c r="AE168" s="88"/>
      <c r="AF168" s="88"/>
      <c r="AG168" s="88"/>
      <c r="AH168" s="88"/>
      <c r="AI168" s="68"/>
      <c r="AJ168" s="68"/>
    </row>
    <row r="169" spans="2:36" ht="9.75" hidden="1" customHeight="1" outlineLevel="5" x14ac:dyDescent="0.3">
      <c r="B169" s="252"/>
      <c r="C169" s="252"/>
      <c r="D169" s="230">
        <f t="shared" si="0"/>
        <v>0</v>
      </c>
      <c r="E169" s="231"/>
      <c r="F169" s="231"/>
      <c r="G169" s="231"/>
      <c r="H169" s="231"/>
      <c r="I169" s="231"/>
      <c r="J169" s="231"/>
      <c r="K169" s="231"/>
      <c r="L169" s="231"/>
      <c r="M169" s="231"/>
      <c r="N169" s="231"/>
      <c r="O169" s="231"/>
      <c r="P169" s="231"/>
      <c r="Q169" s="231"/>
      <c r="R169" s="231"/>
      <c r="S169" s="231"/>
      <c r="T169" s="232"/>
      <c r="U169" s="72" t="s">
        <v>22</v>
      </c>
      <c r="V169" s="233">
        <f t="shared" si="3"/>
        <v>0</v>
      </c>
      <c r="W169" s="233"/>
      <c r="X169" s="233"/>
      <c r="AE169" s="88"/>
      <c r="AF169" s="88"/>
      <c r="AG169" s="88"/>
      <c r="AH169" s="88"/>
      <c r="AI169" s="68"/>
      <c r="AJ169" s="68"/>
    </row>
    <row r="170" spans="2:36" ht="9.75" hidden="1" customHeight="1" outlineLevel="5" x14ac:dyDescent="0.3">
      <c r="B170" s="252"/>
      <c r="C170" s="252"/>
      <c r="D170" s="230">
        <f t="shared" si="0"/>
        <v>0</v>
      </c>
      <c r="E170" s="231"/>
      <c r="F170" s="231"/>
      <c r="G170" s="231"/>
      <c r="H170" s="231"/>
      <c r="I170" s="231"/>
      <c r="J170" s="231"/>
      <c r="K170" s="231"/>
      <c r="L170" s="231"/>
      <c r="M170" s="231"/>
      <c r="N170" s="231"/>
      <c r="O170" s="231"/>
      <c r="P170" s="231"/>
      <c r="Q170" s="231"/>
      <c r="R170" s="231"/>
      <c r="S170" s="231"/>
      <c r="T170" s="232"/>
      <c r="U170" s="72" t="s">
        <v>22</v>
      </c>
      <c r="V170" s="233">
        <f t="shared" si="3"/>
        <v>0</v>
      </c>
      <c r="W170" s="233"/>
      <c r="X170" s="233"/>
      <c r="AE170" s="88"/>
      <c r="AF170" s="88"/>
      <c r="AG170" s="88"/>
      <c r="AH170" s="88"/>
      <c r="AI170" s="68"/>
      <c r="AJ170" s="68"/>
    </row>
    <row r="171" spans="2:36" ht="9.75" hidden="1" customHeight="1" outlineLevel="5" x14ac:dyDescent="0.3">
      <c r="B171" s="252"/>
      <c r="C171" s="252"/>
      <c r="D171" s="230">
        <f t="shared" si="0"/>
        <v>0</v>
      </c>
      <c r="E171" s="231"/>
      <c r="F171" s="231"/>
      <c r="G171" s="231"/>
      <c r="H171" s="231"/>
      <c r="I171" s="231"/>
      <c r="J171" s="231"/>
      <c r="K171" s="231"/>
      <c r="L171" s="231"/>
      <c r="M171" s="231"/>
      <c r="N171" s="231"/>
      <c r="O171" s="231"/>
      <c r="P171" s="231"/>
      <c r="Q171" s="231"/>
      <c r="R171" s="231"/>
      <c r="S171" s="231"/>
      <c r="T171" s="232"/>
      <c r="U171" s="72" t="s">
        <v>22</v>
      </c>
      <c r="V171" s="233">
        <f t="shared" si="3"/>
        <v>0</v>
      </c>
      <c r="W171" s="233"/>
      <c r="X171" s="233"/>
      <c r="AE171" s="88"/>
      <c r="AF171" s="88"/>
      <c r="AG171" s="88"/>
      <c r="AH171" s="88"/>
      <c r="AI171" s="68"/>
      <c r="AJ171" s="68"/>
    </row>
    <row r="172" spans="2:36" ht="9.75" hidden="1" customHeight="1" outlineLevel="5" x14ac:dyDescent="0.3">
      <c r="B172" s="252"/>
      <c r="C172" s="252"/>
      <c r="D172" s="230">
        <f t="shared" si="0"/>
        <v>0</v>
      </c>
      <c r="E172" s="231"/>
      <c r="F172" s="231"/>
      <c r="G172" s="231"/>
      <c r="H172" s="231"/>
      <c r="I172" s="231"/>
      <c r="J172" s="231"/>
      <c r="K172" s="231"/>
      <c r="L172" s="231"/>
      <c r="M172" s="231"/>
      <c r="N172" s="231"/>
      <c r="O172" s="231"/>
      <c r="P172" s="231"/>
      <c r="Q172" s="231"/>
      <c r="R172" s="231"/>
      <c r="S172" s="231"/>
      <c r="T172" s="232"/>
      <c r="U172" s="72" t="s">
        <v>22</v>
      </c>
      <c r="V172" s="233">
        <f t="shared" si="3"/>
        <v>0</v>
      </c>
      <c r="W172" s="233"/>
      <c r="X172" s="233"/>
      <c r="AE172" s="88"/>
      <c r="AF172" s="88"/>
      <c r="AG172" s="88"/>
      <c r="AH172" s="88"/>
      <c r="AI172" s="68"/>
      <c r="AJ172" s="68"/>
    </row>
    <row r="173" spans="2:36" ht="9.75" hidden="1" customHeight="1" outlineLevel="5" x14ac:dyDescent="0.3">
      <c r="B173" s="252"/>
      <c r="C173" s="252"/>
      <c r="D173" s="230">
        <f t="shared" si="0"/>
        <v>0</v>
      </c>
      <c r="E173" s="231"/>
      <c r="F173" s="231"/>
      <c r="G173" s="231"/>
      <c r="H173" s="231"/>
      <c r="I173" s="231"/>
      <c r="J173" s="231"/>
      <c r="K173" s="231"/>
      <c r="L173" s="231"/>
      <c r="M173" s="231"/>
      <c r="N173" s="231"/>
      <c r="O173" s="231"/>
      <c r="P173" s="231"/>
      <c r="Q173" s="231"/>
      <c r="R173" s="231"/>
      <c r="S173" s="231"/>
      <c r="T173" s="232"/>
      <c r="U173" s="72" t="s">
        <v>22</v>
      </c>
      <c r="V173" s="233">
        <f t="shared" si="3"/>
        <v>0</v>
      </c>
      <c r="W173" s="233"/>
      <c r="X173" s="233"/>
      <c r="AE173" s="88"/>
      <c r="AF173" s="88"/>
      <c r="AG173" s="88"/>
      <c r="AH173" s="88"/>
      <c r="AI173" s="68"/>
      <c r="AJ173" s="68"/>
    </row>
    <row r="174" spans="2:36" ht="9.75" hidden="1" customHeight="1" outlineLevel="5" x14ac:dyDescent="0.3">
      <c r="B174" s="252"/>
      <c r="C174" s="252"/>
      <c r="D174" s="230">
        <f t="shared" si="0"/>
        <v>0</v>
      </c>
      <c r="E174" s="231"/>
      <c r="F174" s="231"/>
      <c r="G174" s="231"/>
      <c r="H174" s="231"/>
      <c r="I174" s="231"/>
      <c r="J174" s="231"/>
      <c r="K174" s="231"/>
      <c r="L174" s="231"/>
      <c r="M174" s="231"/>
      <c r="N174" s="231"/>
      <c r="O174" s="231"/>
      <c r="P174" s="231"/>
      <c r="Q174" s="231"/>
      <c r="R174" s="231"/>
      <c r="S174" s="231"/>
      <c r="T174" s="232"/>
      <c r="U174" s="72" t="s">
        <v>22</v>
      </c>
      <c r="V174" s="233">
        <f t="shared" si="3"/>
        <v>0</v>
      </c>
      <c r="W174" s="233"/>
      <c r="X174" s="233"/>
      <c r="AE174" s="88"/>
      <c r="AF174" s="88"/>
      <c r="AG174" s="88"/>
      <c r="AH174" s="88"/>
      <c r="AI174" s="68"/>
      <c r="AJ174" s="68"/>
    </row>
    <row r="175" spans="2:36" ht="9.75" hidden="1" customHeight="1" outlineLevel="5" x14ac:dyDescent="0.3">
      <c r="B175" s="252"/>
      <c r="C175" s="252"/>
      <c r="D175" s="230">
        <f t="shared" si="0"/>
        <v>0</v>
      </c>
      <c r="E175" s="231"/>
      <c r="F175" s="231"/>
      <c r="G175" s="231"/>
      <c r="H175" s="231"/>
      <c r="I175" s="231"/>
      <c r="J175" s="231"/>
      <c r="K175" s="231"/>
      <c r="L175" s="231"/>
      <c r="M175" s="231"/>
      <c r="N175" s="231"/>
      <c r="O175" s="231"/>
      <c r="P175" s="231"/>
      <c r="Q175" s="231"/>
      <c r="R175" s="231"/>
      <c r="S175" s="231"/>
      <c r="T175" s="232"/>
      <c r="U175" s="72" t="s">
        <v>22</v>
      </c>
      <c r="V175" s="233">
        <f t="shared" si="3"/>
        <v>0</v>
      </c>
      <c r="W175" s="233"/>
      <c r="X175" s="233"/>
      <c r="AE175" s="88"/>
      <c r="AF175" s="88"/>
      <c r="AG175" s="88"/>
      <c r="AH175" s="88"/>
      <c r="AI175" s="68"/>
      <c r="AJ175" s="68"/>
    </row>
    <row r="176" spans="2:36" ht="9.75" hidden="1" customHeight="1" outlineLevel="5" x14ac:dyDescent="0.3">
      <c r="B176" s="252"/>
      <c r="C176" s="252"/>
      <c r="D176" s="230">
        <f t="shared" si="0"/>
        <v>0</v>
      </c>
      <c r="E176" s="231"/>
      <c r="F176" s="231"/>
      <c r="G176" s="231"/>
      <c r="H176" s="231"/>
      <c r="I176" s="231"/>
      <c r="J176" s="231"/>
      <c r="K176" s="231"/>
      <c r="L176" s="231"/>
      <c r="M176" s="231"/>
      <c r="N176" s="231"/>
      <c r="O176" s="231"/>
      <c r="P176" s="231"/>
      <c r="Q176" s="231"/>
      <c r="R176" s="231"/>
      <c r="S176" s="231"/>
      <c r="T176" s="232"/>
      <c r="U176" s="72" t="s">
        <v>22</v>
      </c>
      <c r="V176" s="233">
        <f t="shared" si="3"/>
        <v>0</v>
      </c>
      <c r="W176" s="233"/>
      <c r="X176" s="233"/>
      <c r="AE176" s="88"/>
      <c r="AF176" s="88"/>
      <c r="AG176" s="88"/>
      <c r="AH176" s="88"/>
      <c r="AI176" s="68"/>
      <c r="AJ176" s="68"/>
    </row>
    <row r="177" spans="2:36" ht="9.75" hidden="1" customHeight="1" outlineLevel="5" x14ac:dyDescent="0.3">
      <c r="B177" s="252"/>
      <c r="C177" s="252"/>
      <c r="D177" s="230">
        <f t="shared" si="0"/>
        <v>0</v>
      </c>
      <c r="E177" s="231"/>
      <c r="F177" s="231"/>
      <c r="G177" s="231"/>
      <c r="H177" s="231"/>
      <c r="I177" s="231"/>
      <c r="J177" s="231"/>
      <c r="K177" s="231"/>
      <c r="L177" s="231"/>
      <c r="M177" s="231"/>
      <c r="N177" s="231"/>
      <c r="O177" s="231"/>
      <c r="P177" s="231"/>
      <c r="Q177" s="231"/>
      <c r="R177" s="231"/>
      <c r="S177" s="231"/>
      <c r="T177" s="232"/>
      <c r="U177" s="72" t="s">
        <v>22</v>
      </c>
      <c r="V177" s="233">
        <f t="shared" si="3"/>
        <v>0</v>
      </c>
      <c r="W177" s="233"/>
      <c r="X177" s="233"/>
      <c r="AE177" s="88"/>
      <c r="AF177" s="88"/>
      <c r="AG177" s="88"/>
      <c r="AH177" s="88"/>
      <c r="AI177" s="68"/>
      <c r="AJ177" s="68"/>
    </row>
    <row r="178" spans="2:36" ht="9.75" hidden="1" customHeight="1" outlineLevel="5" x14ac:dyDescent="0.3">
      <c r="B178" s="252"/>
      <c r="C178" s="252"/>
      <c r="D178" s="230">
        <f t="shared" si="0"/>
        <v>0</v>
      </c>
      <c r="E178" s="231"/>
      <c r="F178" s="231"/>
      <c r="G178" s="231"/>
      <c r="H178" s="231"/>
      <c r="I178" s="231"/>
      <c r="J178" s="231"/>
      <c r="K178" s="231"/>
      <c r="L178" s="231"/>
      <c r="M178" s="231"/>
      <c r="N178" s="231"/>
      <c r="O178" s="231"/>
      <c r="P178" s="231"/>
      <c r="Q178" s="231"/>
      <c r="R178" s="231"/>
      <c r="S178" s="231"/>
      <c r="T178" s="232"/>
      <c r="U178" s="72" t="s">
        <v>22</v>
      </c>
      <c r="V178" s="233">
        <f t="shared" si="3"/>
        <v>0</v>
      </c>
      <c r="W178" s="233"/>
      <c r="X178" s="233"/>
      <c r="AE178" s="88"/>
      <c r="AF178" s="88"/>
      <c r="AG178" s="88"/>
      <c r="AH178" s="88"/>
      <c r="AI178" s="68"/>
      <c r="AJ178" s="68"/>
    </row>
    <row r="179" spans="2:36" ht="9.75" hidden="1" customHeight="1" outlineLevel="5" x14ac:dyDescent="0.3">
      <c r="B179" s="252"/>
      <c r="C179" s="252"/>
      <c r="D179" s="230">
        <f t="shared" si="0"/>
        <v>0</v>
      </c>
      <c r="E179" s="231"/>
      <c r="F179" s="231"/>
      <c r="G179" s="231"/>
      <c r="H179" s="231"/>
      <c r="I179" s="231"/>
      <c r="J179" s="231"/>
      <c r="K179" s="231"/>
      <c r="L179" s="231"/>
      <c r="M179" s="231"/>
      <c r="N179" s="231"/>
      <c r="O179" s="231"/>
      <c r="P179" s="231"/>
      <c r="Q179" s="231"/>
      <c r="R179" s="231"/>
      <c r="S179" s="231"/>
      <c r="T179" s="232"/>
      <c r="U179" s="72" t="s">
        <v>22</v>
      </c>
      <c r="V179" s="233">
        <f t="shared" si="3"/>
        <v>0</v>
      </c>
      <c r="W179" s="233"/>
      <c r="X179" s="233"/>
      <c r="AE179" s="88"/>
      <c r="AF179" s="88"/>
      <c r="AG179" s="88"/>
      <c r="AH179" s="88"/>
      <c r="AI179" s="68"/>
      <c r="AJ179" s="68"/>
    </row>
    <row r="180" spans="2:36" ht="9.75" hidden="1" customHeight="1" outlineLevel="5" x14ac:dyDescent="0.3">
      <c r="B180" s="252"/>
      <c r="C180" s="252"/>
      <c r="D180" s="230">
        <f t="shared" si="0"/>
        <v>0</v>
      </c>
      <c r="E180" s="231"/>
      <c r="F180" s="231"/>
      <c r="G180" s="231"/>
      <c r="H180" s="231"/>
      <c r="I180" s="231"/>
      <c r="J180" s="231"/>
      <c r="K180" s="231"/>
      <c r="L180" s="231"/>
      <c r="M180" s="231"/>
      <c r="N180" s="231"/>
      <c r="O180" s="231"/>
      <c r="P180" s="231"/>
      <c r="Q180" s="231"/>
      <c r="R180" s="231"/>
      <c r="S180" s="231"/>
      <c r="T180" s="232"/>
      <c r="U180" s="72" t="s">
        <v>22</v>
      </c>
      <c r="V180" s="233">
        <f t="shared" si="3"/>
        <v>0</v>
      </c>
      <c r="W180" s="233"/>
      <c r="X180" s="233"/>
      <c r="AE180" s="88"/>
      <c r="AF180" s="88"/>
      <c r="AG180" s="88"/>
      <c r="AH180" s="88"/>
      <c r="AI180" s="68"/>
      <c r="AJ180" s="68"/>
    </row>
    <row r="181" spans="2:36" ht="9.75" hidden="1" customHeight="1" outlineLevel="5" x14ac:dyDescent="0.3">
      <c r="B181" s="252"/>
      <c r="C181" s="252"/>
      <c r="D181" s="230">
        <f t="shared" si="0"/>
        <v>0</v>
      </c>
      <c r="E181" s="231"/>
      <c r="F181" s="231"/>
      <c r="G181" s="231"/>
      <c r="H181" s="231"/>
      <c r="I181" s="231"/>
      <c r="J181" s="231"/>
      <c r="K181" s="231"/>
      <c r="L181" s="231"/>
      <c r="M181" s="231"/>
      <c r="N181" s="231"/>
      <c r="O181" s="231"/>
      <c r="P181" s="231"/>
      <c r="Q181" s="231"/>
      <c r="R181" s="231"/>
      <c r="S181" s="231"/>
      <c r="T181" s="232"/>
      <c r="U181" s="72" t="s">
        <v>22</v>
      </c>
      <c r="V181" s="233">
        <f t="shared" si="3"/>
        <v>0</v>
      </c>
      <c r="W181" s="233"/>
      <c r="X181" s="233"/>
      <c r="AE181" s="88"/>
      <c r="AF181" s="88"/>
      <c r="AG181" s="88"/>
      <c r="AH181" s="88"/>
      <c r="AI181" s="68"/>
      <c r="AJ181" s="68"/>
    </row>
    <row r="182" spans="2:36" ht="9.75" hidden="1" customHeight="1" outlineLevel="5" x14ac:dyDescent="0.3">
      <c r="B182" s="252"/>
      <c r="C182" s="252"/>
      <c r="D182" s="230">
        <f t="shared" si="0"/>
        <v>0</v>
      </c>
      <c r="E182" s="231"/>
      <c r="F182" s="231"/>
      <c r="G182" s="231"/>
      <c r="H182" s="231"/>
      <c r="I182" s="231"/>
      <c r="J182" s="231"/>
      <c r="K182" s="231"/>
      <c r="L182" s="231"/>
      <c r="M182" s="231"/>
      <c r="N182" s="231"/>
      <c r="O182" s="231"/>
      <c r="P182" s="231"/>
      <c r="Q182" s="231"/>
      <c r="R182" s="231"/>
      <c r="S182" s="231"/>
      <c r="T182" s="232"/>
      <c r="U182" s="72" t="s">
        <v>22</v>
      </c>
      <c r="V182" s="233">
        <f t="shared" si="3"/>
        <v>0</v>
      </c>
      <c r="W182" s="233"/>
      <c r="X182" s="233"/>
      <c r="AE182" s="88"/>
      <c r="AF182" s="88"/>
      <c r="AG182" s="88"/>
      <c r="AH182" s="88"/>
      <c r="AI182" s="68"/>
      <c r="AJ182" s="68"/>
    </row>
    <row r="183" spans="2:36" ht="9.75" hidden="1" customHeight="1" outlineLevel="5" x14ac:dyDescent="0.3">
      <c r="B183" s="252"/>
      <c r="C183" s="252"/>
      <c r="D183" s="230">
        <f t="shared" si="0"/>
        <v>0</v>
      </c>
      <c r="E183" s="231"/>
      <c r="F183" s="231"/>
      <c r="G183" s="231"/>
      <c r="H183" s="231"/>
      <c r="I183" s="231"/>
      <c r="J183" s="231"/>
      <c r="K183" s="231"/>
      <c r="L183" s="231"/>
      <c r="M183" s="231"/>
      <c r="N183" s="231"/>
      <c r="O183" s="231"/>
      <c r="P183" s="231"/>
      <c r="Q183" s="231"/>
      <c r="R183" s="231"/>
      <c r="S183" s="231"/>
      <c r="T183" s="232"/>
      <c r="U183" s="72" t="s">
        <v>22</v>
      </c>
      <c r="V183" s="233">
        <f t="shared" si="3"/>
        <v>0</v>
      </c>
      <c r="W183" s="233"/>
      <c r="X183" s="233"/>
      <c r="AE183" s="88"/>
      <c r="AF183" s="88"/>
      <c r="AG183" s="88"/>
      <c r="AH183" s="88"/>
      <c r="AI183" s="68"/>
      <c r="AJ183" s="68"/>
    </row>
    <row r="184" spans="2:36" ht="9.75" hidden="1" customHeight="1" outlineLevel="5" x14ac:dyDescent="0.3">
      <c r="B184" s="252"/>
      <c r="C184" s="252"/>
      <c r="D184" s="230">
        <f t="shared" si="0"/>
        <v>0</v>
      </c>
      <c r="E184" s="231"/>
      <c r="F184" s="231"/>
      <c r="G184" s="231"/>
      <c r="H184" s="231"/>
      <c r="I184" s="231"/>
      <c r="J184" s="231"/>
      <c r="K184" s="231"/>
      <c r="L184" s="231"/>
      <c r="M184" s="231"/>
      <c r="N184" s="231"/>
      <c r="O184" s="231"/>
      <c r="P184" s="231"/>
      <c r="Q184" s="231"/>
      <c r="R184" s="231"/>
      <c r="S184" s="231"/>
      <c r="T184" s="232"/>
      <c r="U184" s="72" t="s">
        <v>22</v>
      </c>
      <c r="V184" s="233">
        <f t="shared" si="3"/>
        <v>0</v>
      </c>
      <c r="W184" s="233"/>
      <c r="X184" s="233"/>
      <c r="AE184" s="88"/>
      <c r="AF184" s="88"/>
      <c r="AG184" s="88"/>
      <c r="AH184" s="88"/>
      <c r="AI184" s="68"/>
      <c r="AJ184" s="68"/>
    </row>
    <row r="185" spans="2:36" ht="9.75" hidden="1" customHeight="1" outlineLevel="5" x14ac:dyDescent="0.3">
      <c r="B185" s="252"/>
      <c r="C185" s="252"/>
      <c r="D185" s="230">
        <f t="shared" si="0"/>
        <v>0</v>
      </c>
      <c r="E185" s="231"/>
      <c r="F185" s="231"/>
      <c r="G185" s="231"/>
      <c r="H185" s="231"/>
      <c r="I185" s="231"/>
      <c r="J185" s="231"/>
      <c r="K185" s="231"/>
      <c r="L185" s="231"/>
      <c r="M185" s="231"/>
      <c r="N185" s="231"/>
      <c r="O185" s="231"/>
      <c r="P185" s="231"/>
      <c r="Q185" s="231"/>
      <c r="R185" s="231"/>
      <c r="S185" s="231"/>
      <c r="T185" s="232"/>
      <c r="U185" s="72" t="s">
        <v>22</v>
      </c>
      <c r="V185" s="233">
        <f t="shared" si="3"/>
        <v>0</v>
      </c>
      <c r="W185" s="233"/>
      <c r="X185" s="233"/>
      <c r="AE185" s="88"/>
      <c r="AF185" s="88"/>
      <c r="AG185" s="88"/>
      <c r="AH185" s="88"/>
      <c r="AI185" s="68"/>
      <c r="AJ185" s="68"/>
    </row>
    <row r="186" spans="2:36" ht="9.75" hidden="1" customHeight="1" outlineLevel="5" x14ac:dyDescent="0.3">
      <c r="B186" s="252"/>
      <c r="C186" s="252"/>
      <c r="D186" s="230">
        <f t="shared" si="0"/>
        <v>0</v>
      </c>
      <c r="E186" s="231"/>
      <c r="F186" s="231"/>
      <c r="G186" s="231"/>
      <c r="H186" s="231"/>
      <c r="I186" s="231"/>
      <c r="J186" s="231"/>
      <c r="K186" s="231"/>
      <c r="L186" s="231"/>
      <c r="M186" s="231"/>
      <c r="N186" s="231"/>
      <c r="O186" s="231"/>
      <c r="P186" s="231"/>
      <c r="Q186" s="231"/>
      <c r="R186" s="231"/>
      <c r="S186" s="231"/>
      <c r="T186" s="232"/>
      <c r="U186" s="72" t="s">
        <v>22</v>
      </c>
      <c r="V186" s="233">
        <f t="shared" si="3"/>
        <v>0</v>
      </c>
      <c r="W186" s="233"/>
      <c r="X186" s="233"/>
      <c r="AE186" s="88"/>
      <c r="AF186" s="88"/>
      <c r="AG186" s="88"/>
      <c r="AH186" s="88"/>
      <c r="AI186" s="68"/>
      <c r="AJ186" s="68"/>
    </row>
    <row r="187" spans="2:36" ht="9.75" hidden="1" customHeight="1" outlineLevel="5" x14ac:dyDescent="0.3">
      <c r="B187" s="252"/>
      <c r="C187" s="252"/>
      <c r="D187" s="230">
        <f t="shared" si="0"/>
        <v>0</v>
      </c>
      <c r="E187" s="231"/>
      <c r="F187" s="231"/>
      <c r="G187" s="231"/>
      <c r="H187" s="231"/>
      <c r="I187" s="231"/>
      <c r="J187" s="231"/>
      <c r="K187" s="231"/>
      <c r="L187" s="231"/>
      <c r="M187" s="231"/>
      <c r="N187" s="231"/>
      <c r="O187" s="231"/>
      <c r="P187" s="231"/>
      <c r="Q187" s="231"/>
      <c r="R187" s="231"/>
      <c r="S187" s="231"/>
      <c r="T187" s="232"/>
      <c r="U187" s="72" t="s">
        <v>22</v>
      </c>
      <c r="V187" s="233">
        <f t="shared" si="3"/>
        <v>0</v>
      </c>
      <c r="W187" s="233"/>
      <c r="X187" s="233"/>
      <c r="AE187" s="88"/>
      <c r="AF187" s="88"/>
      <c r="AG187" s="88"/>
      <c r="AH187" s="88"/>
      <c r="AI187" s="68"/>
      <c r="AJ187" s="68"/>
    </row>
    <row r="188" spans="2:36" ht="9.75" hidden="1" customHeight="1" outlineLevel="5" x14ac:dyDescent="0.3">
      <c r="B188" s="252"/>
      <c r="C188" s="252"/>
      <c r="D188" s="230">
        <f t="shared" si="0"/>
        <v>0</v>
      </c>
      <c r="E188" s="231"/>
      <c r="F188" s="231"/>
      <c r="G188" s="231"/>
      <c r="H188" s="231"/>
      <c r="I188" s="231"/>
      <c r="J188" s="231"/>
      <c r="K188" s="231"/>
      <c r="L188" s="231"/>
      <c r="M188" s="231"/>
      <c r="N188" s="231"/>
      <c r="O188" s="231"/>
      <c r="P188" s="231"/>
      <c r="Q188" s="231"/>
      <c r="R188" s="231"/>
      <c r="S188" s="231"/>
      <c r="T188" s="232"/>
      <c r="U188" s="72" t="s">
        <v>22</v>
      </c>
      <c r="V188" s="233">
        <f t="shared" si="3"/>
        <v>0</v>
      </c>
      <c r="W188" s="233"/>
      <c r="X188" s="233"/>
      <c r="AE188" s="88"/>
      <c r="AF188" s="88"/>
      <c r="AG188" s="88"/>
      <c r="AH188" s="88"/>
      <c r="AI188" s="68"/>
      <c r="AJ188" s="68"/>
    </row>
    <row r="189" spans="2:36" ht="9.75" hidden="1" customHeight="1" outlineLevel="5" x14ac:dyDescent="0.3">
      <c r="B189" s="252"/>
      <c r="C189" s="252"/>
      <c r="D189" s="230">
        <f t="shared" si="0"/>
        <v>0</v>
      </c>
      <c r="E189" s="231"/>
      <c r="F189" s="231"/>
      <c r="G189" s="231"/>
      <c r="H189" s="231"/>
      <c r="I189" s="231"/>
      <c r="J189" s="231"/>
      <c r="K189" s="231"/>
      <c r="L189" s="231"/>
      <c r="M189" s="231"/>
      <c r="N189" s="231"/>
      <c r="O189" s="231"/>
      <c r="P189" s="231"/>
      <c r="Q189" s="231"/>
      <c r="R189" s="231"/>
      <c r="S189" s="231"/>
      <c r="T189" s="232"/>
      <c r="U189" s="72" t="s">
        <v>22</v>
      </c>
      <c r="V189" s="233">
        <f t="shared" si="3"/>
        <v>0</v>
      </c>
      <c r="W189" s="233"/>
      <c r="X189" s="233"/>
      <c r="AE189" s="88"/>
      <c r="AF189" s="88"/>
      <c r="AG189" s="88"/>
      <c r="AH189" s="88"/>
      <c r="AI189" s="68"/>
      <c r="AJ189" s="68"/>
    </row>
    <row r="190" spans="2:36" ht="9.75" hidden="1" customHeight="1" outlineLevel="5" x14ac:dyDescent="0.3">
      <c r="B190" s="252"/>
      <c r="C190" s="252"/>
      <c r="D190" s="230">
        <f t="shared" si="0"/>
        <v>0</v>
      </c>
      <c r="E190" s="231"/>
      <c r="F190" s="231"/>
      <c r="G190" s="231"/>
      <c r="H190" s="231"/>
      <c r="I190" s="231"/>
      <c r="J190" s="231"/>
      <c r="K190" s="231"/>
      <c r="L190" s="231"/>
      <c r="M190" s="231"/>
      <c r="N190" s="231"/>
      <c r="O190" s="231"/>
      <c r="P190" s="231"/>
      <c r="Q190" s="231"/>
      <c r="R190" s="231"/>
      <c r="S190" s="231"/>
      <c r="T190" s="232"/>
      <c r="U190" s="72" t="s">
        <v>22</v>
      </c>
      <c r="V190" s="233">
        <f t="shared" si="3"/>
        <v>0</v>
      </c>
      <c r="W190" s="233"/>
      <c r="X190" s="233"/>
      <c r="AE190" s="88"/>
      <c r="AF190" s="88"/>
      <c r="AG190" s="88"/>
      <c r="AH190" s="88"/>
      <c r="AI190" s="68"/>
      <c r="AJ190" s="68"/>
    </row>
    <row r="191" spans="2:36" ht="9.75" hidden="1" customHeight="1" outlineLevel="5" x14ac:dyDescent="0.3">
      <c r="B191" s="252"/>
      <c r="C191" s="252"/>
      <c r="D191" s="230">
        <f t="shared" si="0"/>
        <v>0</v>
      </c>
      <c r="E191" s="231"/>
      <c r="F191" s="231"/>
      <c r="G191" s="231"/>
      <c r="H191" s="231"/>
      <c r="I191" s="231"/>
      <c r="J191" s="231"/>
      <c r="K191" s="231"/>
      <c r="L191" s="231"/>
      <c r="M191" s="231"/>
      <c r="N191" s="231"/>
      <c r="O191" s="231"/>
      <c r="P191" s="231"/>
      <c r="Q191" s="231"/>
      <c r="R191" s="231"/>
      <c r="S191" s="231"/>
      <c r="T191" s="232"/>
      <c r="U191" s="72" t="s">
        <v>22</v>
      </c>
      <c r="V191" s="233">
        <f t="shared" si="3"/>
        <v>0</v>
      </c>
      <c r="W191" s="233"/>
      <c r="X191" s="233"/>
      <c r="AE191" s="88"/>
      <c r="AF191" s="88"/>
      <c r="AG191" s="88"/>
      <c r="AH191" s="88"/>
      <c r="AI191" s="68"/>
      <c r="AJ191" s="68"/>
    </row>
    <row r="192" spans="2:36" ht="9.75" hidden="1" customHeight="1" outlineLevel="5" x14ac:dyDescent="0.3">
      <c r="B192" s="252"/>
      <c r="C192" s="252"/>
      <c r="D192" s="230">
        <f t="shared" si="0"/>
        <v>0</v>
      </c>
      <c r="E192" s="231"/>
      <c r="F192" s="231"/>
      <c r="G192" s="231"/>
      <c r="H192" s="231"/>
      <c r="I192" s="231"/>
      <c r="J192" s="231"/>
      <c r="K192" s="231"/>
      <c r="L192" s="231"/>
      <c r="M192" s="231"/>
      <c r="N192" s="231"/>
      <c r="O192" s="231"/>
      <c r="P192" s="231"/>
      <c r="Q192" s="231"/>
      <c r="R192" s="231"/>
      <c r="S192" s="231"/>
      <c r="T192" s="232"/>
      <c r="U192" s="72" t="s">
        <v>22</v>
      </c>
      <c r="V192" s="233">
        <f t="shared" si="3"/>
        <v>0</v>
      </c>
      <c r="W192" s="233"/>
      <c r="X192" s="233"/>
      <c r="AE192" s="88"/>
      <c r="AF192" s="88"/>
      <c r="AG192" s="88"/>
      <c r="AH192" s="88"/>
      <c r="AI192" s="68"/>
      <c r="AJ192" s="68"/>
    </row>
    <row r="193" spans="2:36" ht="9.75" hidden="1" customHeight="1" outlineLevel="5" x14ac:dyDescent="0.3">
      <c r="B193" s="252"/>
      <c r="C193" s="252"/>
      <c r="D193" s="230">
        <f t="shared" si="0"/>
        <v>0</v>
      </c>
      <c r="E193" s="231"/>
      <c r="F193" s="231"/>
      <c r="G193" s="231"/>
      <c r="H193" s="231"/>
      <c r="I193" s="231"/>
      <c r="J193" s="231"/>
      <c r="K193" s="231"/>
      <c r="L193" s="231"/>
      <c r="M193" s="231"/>
      <c r="N193" s="231"/>
      <c r="O193" s="231"/>
      <c r="P193" s="231"/>
      <c r="Q193" s="231"/>
      <c r="R193" s="231"/>
      <c r="S193" s="231"/>
      <c r="T193" s="232"/>
      <c r="U193" s="72" t="s">
        <v>22</v>
      </c>
      <c r="V193" s="233">
        <f t="shared" si="3"/>
        <v>0</v>
      </c>
      <c r="W193" s="233"/>
      <c r="X193" s="233"/>
      <c r="AE193" s="88"/>
      <c r="AF193" s="88"/>
      <c r="AG193" s="88"/>
      <c r="AH193" s="88"/>
      <c r="AI193" s="68"/>
      <c r="AJ193" s="68"/>
    </row>
    <row r="194" spans="2:36" ht="9.75" hidden="1" customHeight="1" outlineLevel="5" x14ac:dyDescent="0.3">
      <c r="B194" s="252"/>
      <c r="C194" s="252"/>
      <c r="D194" s="230">
        <f t="shared" si="0"/>
        <v>0</v>
      </c>
      <c r="E194" s="231"/>
      <c r="F194" s="231"/>
      <c r="G194" s="231"/>
      <c r="H194" s="231"/>
      <c r="I194" s="231"/>
      <c r="J194" s="231"/>
      <c r="K194" s="231"/>
      <c r="L194" s="231"/>
      <c r="M194" s="231"/>
      <c r="N194" s="231"/>
      <c r="O194" s="231"/>
      <c r="P194" s="231"/>
      <c r="Q194" s="231"/>
      <c r="R194" s="231"/>
      <c r="S194" s="231"/>
      <c r="T194" s="232"/>
      <c r="U194" s="72" t="s">
        <v>22</v>
      </c>
      <c r="V194" s="233">
        <f t="shared" si="3"/>
        <v>0</v>
      </c>
      <c r="W194" s="233"/>
      <c r="X194" s="233"/>
      <c r="AE194" s="88"/>
      <c r="AF194" s="88"/>
      <c r="AG194" s="88"/>
      <c r="AH194" s="88"/>
      <c r="AI194" s="68"/>
      <c r="AJ194" s="68"/>
    </row>
    <row r="195" spans="2:36" ht="9.75" hidden="1" customHeight="1" outlineLevel="5" x14ac:dyDescent="0.3">
      <c r="B195" s="252"/>
      <c r="C195" s="252"/>
      <c r="D195" s="230">
        <f t="shared" si="0"/>
        <v>0</v>
      </c>
      <c r="E195" s="231"/>
      <c r="F195" s="231"/>
      <c r="G195" s="231"/>
      <c r="H195" s="231"/>
      <c r="I195" s="231"/>
      <c r="J195" s="231"/>
      <c r="K195" s="231"/>
      <c r="L195" s="231"/>
      <c r="M195" s="231"/>
      <c r="N195" s="231"/>
      <c r="O195" s="231"/>
      <c r="P195" s="231"/>
      <c r="Q195" s="231"/>
      <c r="R195" s="231"/>
      <c r="S195" s="231"/>
      <c r="T195" s="232"/>
      <c r="U195" s="72" t="s">
        <v>22</v>
      </c>
      <c r="V195" s="233">
        <f t="shared" si="3"/>
        <v>0</v>
      </c>
      <c r="W195" s="233"/>
      <c r="X195" s="233"/>
      <c r="AE195" s="88"/>
      <c r="AF195" s="88"/>
      <c r="AG195" s="88"/>
      <c r="AH195" s="88"/>
      <c r="AI195" s="68"/>
      <c r="AJ195" s="68"/>
    </row>
    <row r="196" spans="2:36" ht="9.75" hidden="1" customHeight="1" outlineLevel="5" x14ac:dyDescent="0.3">
      <c r="B196" s="252"/>
      <c r="C196" s="252"/>
      <c r="D196" s="230">
        <f t="shared" si="0"/>
        <v>0</v>
      </c>
      <c r="E196" s="231"/>
      <c r="F196" s="231"/>
      <c r="G196" s="231"/>
      <c r="H196" s="231"/>
      <c r="I196" s="231"/>
      <c r="J196" s="231"/>
      <c r="K196" s="231"/>
      <c r="L196" s="231"/>
      <c r="M196" s="231"/>
      <c r="N196" s="231"/>
      <c r="O196" s="231"/>
      <c r="P196" s="231"/>
      <c r="Q196" s="231"/>
      <c r="R196" s="231"/>
      <c r="S196" s="231"/>
      <c r="T196" s="232"/>
      <c r="U196" s="72" t="s">
        <v>22</v>
      </c>
      <c r="V196" s="233">
        <f t="shared" si="3"/>
        <v>0</v>
      </c>
      <c r="W196" s="233"/>
      <c r="X196" s="233"/>
      <c r="AE196" s="88"/>
      <c r="AF196" s="88"/>
      <c r="AG196" s="88"/>
      <c r="AH196" s="88"/>
      <c r="AI196" s="68"/>
      <c r="AJ196" s="68"/>
    </row>
    <row r="197" spans="2:36" ht="9.75" hidden="1" customHeight="1" outlineLevel="5" x14ac:dyDescent="0.3">
      <c r="B197" s="252"/>
      <c r="C197" s="252"/>
      <c r="D197" s="230">
        <f t="shared" si="0"/>
        <v>0</v>
      </c>
      <c r="E197" s="231"/>
      <c r="F197" s="231"/>
      <c r="G197" s="231"/>
      <c r="H197" s="231"/>
      <c r="I197" s="231"/>
      <c r="J197" s="231"/>
      <c r="K197" s="231"/>
      <c r="L197" s="231"/>
      <c r="M197" s="231"/>
      <c r="N197" s="231"/>
      <c r="O197" s="231"/>
      <c r="P197" s="231"/>
      <c r="Q197" s="231"/>
      <c r="R197" s="231"/>
      <c r="S197" s="231"/>
      <c r="T197" s="232"/>
      <c r="U197" s="72" t="s">
        <v>22</v>
      </c>
      <c r="V197" s="233">
        <f t="shared" si="3"/>
        <v>0</v>
      </c>
      <c r="W197" s="233"/>
      <c r="X197" s="233"/>
      <c r="AE197" s="88"/>
      <c r="AF197" s="88"/>
      <c r="AG197" s="88"/>
      <c r="AH197" s="88"/>
      <c r="AI197" s="68"/>
      <c r="AJ197" s="68"/>
    </row>
    <row r="198" spans="2:36" ht="9.75" hidden="1" customHeight="1" outlineLevel="5" x14ac:dyDescent="0.3">
      <c r="B198" s="252"/>
      <c r="C198" s="252"/>
      <c r="D198" s="230">
        <f t="shared" si="0"/>
        <v>0</v>
      </c>
      <c r="E198" s="231"/>
      <c r="F198" s="231"/>
      <c r="G198" s="231"/>
      <c r="H198" s="231"/>
      <c r="I198" s="231"/>
      <c r="J198" s="231"/>
      <c r="K198" s="231"/>
      <c r="L198" s="231"/>
      <c r="M198" s="231"/>
      <c r="N198" s="231"/>
      <c r="O198" s="231"/>
      <c r="P198" s="231"/>
      <c r="Q198" s="231"/>
      <c r="R198" s="231"/>
      <c r="S198" s="231"/>
      <c r="T198" s="232"/>
      <c r="U198" s="72" t="s">
        <v>22</v>
      </c>
      <c r="V198" s="233">
        <f t="shared" si="3"/>
        <v>0</v>
      </c>
      <c r="W198" s="233"/>
      <c r="X198" s="233"/>
      <c r="AE198" s="88"/>
      <c r="AF198" s="88"/>
      <c r="AG198" s="88"/>
      <c r="AH198" s="88"/>
      <c r="AI198" s="68"/>
      <c r="AJ198" s="68"/>
    </row>
    <row r="199" spans="2:36" ht="9.75" hidden="1" customHeight="1" outlineLevel="5" x14ac:dyDescent="0.3">
      <c r="B199" s="252"/>
      <c r="C199" s="252"/>
      <c r="D199" s="230">
        <f t="shared" si="0"/>
        <v>0</v>
      </c>
      <c r="E199" s="231"/>
      <c r="F199" s="231"/>
      <c r="G199" s="231"/>
      <c r="H199" s="231"/>
      <c r="I199" s="231"/>
      <c r="J199" s="231"/>
      <c r="K199" s="231"/>
      <c r="L199" s="231"/>
      <c r="M199" s="231"/>
      <c r="N199" s="231"/>
      <c r="O199" s="231"/>
      <c r="P199" s="231"/>
      <c r="Q199" s="231"/>
      <c r="R199" s="231"/>
      <c r="S199" s="231"/>
      <c r="T199" s="232"/>
      <c r="U199" s="72" t="s">
        <v>22</v>
      </c>
      <c r="V199" s="233">
        <f t="shared" si="3"/>
        <v>0</v>
      </c>
      <c r="W199" s="233"/>
      <c r="X199" s="233"/>
      <c r="AE199" s="88"/>
      <c r="AF199" s="88"/>
      <c r="AG199" s="88"/>
      <c r="AH199" s="88"/>
      <c r="AI199" s="68"/>
      <c r="AJ199" s="68"/>
    </row>
    <row r="200" spans="2:36" ht="9.75" hidden="1" customHeight="1" outlineLevel="5" x14ac:dyDescent="0.3">
      <c r="B200" s="252"/>
      <c r="C200" s="252"/>
      <c r="D200" s="230">
        <f t="shared" si="0"/>
        <v>0</v>
      </c>
      <c r="E200" s="231"/>
      <c r="F200" s="231"/>
      <c r="G200" s="231"/>
      <c r="H200" s="231"/>
      <c r="I200" s="231"/>
      <c r="J200" s="231"/>
      <c r="K200" s="231"/>
      <c r="L200" s="231"/>
      <c r="M200" s="231"/>
      <c r="N200" s="231"/>
      <c r="O200" s="231"/>
      <c r="P200" s="231"/>
      <c r="Q200" s="231"/>
      <c r="R200" s="231"/>
      <c r="S200" s="231"/>
      <c r="T200" s="232"/>
      <c r="U200" s="72" t="s">
        <v>22</v>
      </c>
      <c r="V200" s="233">
        <f t="shared" si="3"/>
        <v>0</v>
      </c>
      <c r="W200" s="233"/>
      <c r="X200" s="233"/>
      <c r="AE200" s="88"/>
      <c r="AF200" s="88"/>
      <c r="AG200" s="88"/>
      <c r="AH200" s="88"/>
      <c r="AI200" s="68"/>
      <c r="AJ200" s="68"/>
    </row>
    <row r="201" spans="2:36" ht="9.75" hidden="1" customHeight="1" outlineLevel="5" x14ac:dyDescent="0.3">
      <c r="B201" s="252"/>
      <c r="C201" s="252"/>
      <c r="D201" s="230">
        <f t="shared" si="0"/>
        <v>0</v>
      </c>
      <c r="E201" s="231"/>
      <c r="F201" s="231"/>
      <c r="G201" s="231"/>
      <c r="H201" s="231"/>
      <c r="I201" s="231"/>
      <c r="J201" s="231"/>
      <c r="K201" s="231"/>
      <c r="L201" s="231"/>
      <c r="M201" s="231"/>
      <c r="N201" s="231"/>
      <c r="O201" s="231"/>
      <c r="P201" s="231"/>
      <c r="Q201" s="231"/>
      <c r="R201" s="231"/>
      <c r="S201" s="231"/>
      <c r="T201" s="232"/>
      <c r="U201" s="72" t="s">
        <v>22</v>
      </c>
      <c r="V201" s="233">
        <f t="shared" si="3"/>
        <v>0</v>
      </c>
      <c r="W201" s="233"/>
      <c r="X201" s="233"/>
      <c r="AE201" s="88"/>
      <c r="AF201" s="88"/>
      <c r="AG201" s="88"/>
      <c r="AH201" s="88"/>
      <c r="AI201" s="68"/>
      <c r="AJ201" s="68"/>
    </row>
    <row r="202" spans="2:36" ht="9.75" hidden="1" customHeight="1" outlineLevel="5" x14ac:dyDescent="0.3">
      <c r="B202" s="252"/>
      <c r="C202" s="252"/>
      <c r="D202" s="230">
        <f t="shared" si="0"/>
        <v>0</v>
      </c>
      <c r="E202" s="231"/>
      <c r="F202" s="231"/>
      <c r="G202" s="231"/>
      <c r="H202" s="231"/>
      <c r="I202" s="231"/>
      <c r="J202" s="231"/>
      <c r="K202" s="231"/>
      <c r="L202" s="231"/>
      <c r="M202" s="231"/>
      <c r="N202" s="231"/>
      <c r="O202" s="231"/>
      <c r="P202" s="231"/>
      <c r="Q202" s="231"/>
      <c r="R202" s="231"/>
      <c r="S202" s="231"/>
      <c r="T202" s="232"/>
      <c r="U202" s="72" t="s">
        <v>22</v>
      </c>
      <c r="V202" s="233">
        <f t="shared" si="3"/>
        <v>0</v>
      </c>
      <c r="W202" s="233"/>
      <c r="X202" s="233"/>
      <c r="AE202" s="88"/>
      <c r="AF202" s="88"/>
      <c r="AG202" s="88"/>
      <c r="AH202" s="88"/>
      <c r="AI202" s="68"/>
      <c r="AJ202" s="68"/>
    </row>
    <row r="203" spans="2:36" ht="9.75" hidden="1" customHeight="1" outlineLevel="5" x14ac:dyDescent="0.3">
      <c r="B203" s="252"/>
      <c r="C203" s="252"/>
      <c r="D203" s="230">
        <f t="shared" si="0"/>
        <v>0</v>
      </c>
      <c r="E203" s="231"/>
      <c r="F203" s="231"/>
      <c r="G203" s="231"/>
      <c r="H203" s="231"/>
      <c r="I203" s="231"/>
      <c r="J203" s="231"/>
      <c r="K203" s="231"/>
      <c r="L203" s="231"/>
      <c r="M203" s="231"/>
      <c r="N203" s="231"/>
      <c r="O203" s="231"/>
      <c r="P203" s="231"/>
      <c r="Q203" s="231"/>
      <c r="R203" s="231"/>
      <c r="S203" s="231"/>
      <c r="T203" s="232"/>
      <c r="U203" s="72" t="s">
        <v>22</v>
      </c>
      <c r="V203" s="233">
        <f t="shared" si="3"/>
        <v>0</v>
      </c>
      <c r="W203" s="233"/>
      <c r="X203" s="233"/>
      <c r="AE203" s="88"/>
      <c r="AF203" s="88"/>
      <c r="AG203" s="88"/>
      <c r="AH203" s="88"/>
      <c r="AI203" s="68"/>
      <c r="AJ203" s="68"/>
    </row>
    <row r="204" spans="2:36" ht="9.75" hidden="1" customHeight="1" outlineLevel="5" x14ac:dyDescent="0.3">
      <c r="B204" s="252"/>
      <c r="C204" s="252"/>
      <c r="D204" s="230">
        <f t="shared" si="0"/>
        <v>0</v>
      </c>
      <c r="E204" s="231"/>
      <c r="F204" s="231"/>
      <c r="G204" s="231"/>
      <c r="H204" s="231"/>
      <c r="I204" s="231"/>
      <c r="J204" s="231"/>
      <c r="K204" s="231"/>
      <c r="L204" s="231"/>
      <c r="M204" s="231"/>
      <c r="N204" s="231"/>
      <c r="O204" s="231"/>
      <c r="P204" s="231"/>
      <c r="Q204" s="231"/>
      <c r="R204" s="231"/>
      <c r="S204" s="231"/>
      <c r="T204" s="232"/>
      <c r="U204" s="72" t="s">
        <v>22</v>
      </c>
      <c r="V204" s="233">
        <f t="shared" si="3"/>
        <v>0</v>
      </c>
      <c r="W204" s="233"/>
      <c r="X204" s="233"/>
      <c r="AE204" s="88"/>
      <c r="AF204" s="88"/>
      <c r="AG204" s="88"/>
      <c r="AH204" s="88"/>
      <c r="AI204" s="68"/>
      <c r="AJ204" s="68"/>
    </row>
    <row r="205" spans="2:36" ht="9.75" hidden="1" customHeight="1" outlineLevel="5" x14ac:dyDescent="0.3">
      <c r="B205" s="252"/>
      <c r="C205" s="252"/>
      <c r="D205" s="230">
        <f t="shared" si="0"/>
        <v>0</v>
      </c>
      <c r="E205" s="231"/>
      <c r="F205" s="231"/>
      <c r="G205" s="231"/>
      <c r="H205" s="231"/>
      <c r="I205" s="231"/>
      <c r="J205" s="231"/>
      <c r="K205" s="231"/>
      <c r="L205" s="231"/>
      <c r="M205" s="231"/>
      <c r="N205" s="231"/>
      <c r="O205" s="231"/>
      <c r="P205" s="231"/>
      <c r="Q205" s="231"/>
      <c r="R205" s="231"/>
      <c r="S205" s="231"/>
      <c r="T205" s="232"/>
      <c r="U205" s="72" t="s">
        <v>22</v>
      </c>
      <c r="V205" s="233">
        <f t="shared" si="3"/>
        <v>0</v>
      </c>
      <c r="W205" s="233"/>
      <c r="X205" s="233"/>
      <c r="AE205" s="88"/>
      <c r="AF205" s="88"/>
      <c r="AG205" s="88"/>
      <c r="AH205" s="88"/>
      <c r="AI205" s="68"/>
      <c r="AJ205" s="68"/>
    </row>
    <row r="206" spans="2:36" ht="9.75" hidden="1" customHeight="1" outlineLevel="5" x14ac:dyDescent="0.3">
      <c r="B206" s="252"/>
      <c r="C206" s="252"/>
      <c r="D206" s="230">
        <f t="shared" si="0"/>
        <v>0</v>
      </c>
      <c r="E206" s="231"/>
      <c r="F206" s="231"/>
      <c r="G206" s="231"/>
      <c r="H206" s="231"/>
      <c r="I206" s="231"/>
      <c r="J206" s="231"/>
      <c r="K206" s="231"/>
      <c r="L206" s="231"/>
      <c r="M206" s="231"/>
      <c r="N206" s="231"/>
      <c r="O206" s="231"/>
      <c r="P206" s="231"/>
      <c r="Q206" s="231"/>
      <c r="R206" s="231"/>
      <c r="S206" s="231"/>
      <c r="T206" s="232"/>
      <c r="U206" s="72" t="s">
        <v>22</v>
      </c>
      <c r="V206" s="233">
        <f t="shared" si="3"/>
        <v>0</v>
      </c>
      <c r="W206" s="233"/>
      <c r="X206" s="233"/>
      <c r="AE206" s="88"/>
      <c r="AF206" s="88"/>
      <c r="AG206" s="88"/>
      <c r="AH206" s="88"/>
      <c r="AI206" s="68"/>
      <c r="AJ206" s="68"/>
    </row>
    <row r="207" spans="2:36" ht="9.75" hidden="1" customHeight="1" outlineLevel="5" x14ac:dyDescent="0.3">
      <c r="B207" s="252"/>
      <c r="C207" s="252"/>
      <c r="D207" s="230">
        <f t="shared" si="0"/>
        <v>0</v>
      </c>
      <c r="E207" s="231"/>
      <c r="F207" s="231"/>
      <c r="G207" s="231"/>
      <c r="H207" s="231"/>
      <c r="I207" s="231"/>
      <c r="J207" s="231"/>
      <c r="K207" s="231"/>
      <c r="L207" s="231"/>
      <c r="M207" s="231"/>
      <c r="N207" s="231"/>
      <c r="O207" s="231"/>
      <c r="P207" s="231"/>
      <c r="Q207" s="231"/>
      <c r="R207" s="231"/>
      <c r="S207" s="231"/>
      <c r="T207" s="232"/>
      <c r="U207" s="72" t="s">
        <v>22</v>
      </c>
      <c r="V207" s="233">
        <f t="shared" si="3"/>
        <v>0</v>
      </c>
      <c r="W207" s="233"/>
      <c r="X207" s="233"/>
      <c r="AE207" s="88"/>
      <c r="AF207" s="88"/>
      <c r="AG207" s="88"/>
      <c r="AH207" s="88"/>
      <c r="AI207" s="68"/>
      <c r="AJ207" s="68"/>
    </row>
    <row r="208" spans="2:36" ht="9.75" hidden="1" customHeight="1" outlineLevel="5" x14ac:dyDescent="0.3">
      <c r="B208" s="252"/>
      <c r="C208" s="252"/>
      <c r="D208" s="230">
        <f t="shared" si="0"/>
        <v>0</v>
      </c>
      <c r="E208" s="231"/>
      <c r="F208" s="231"/>
      <c r="G208" s="231"/>
      <c r="H208" s="231"/>
      <c r="I208" s="231"/>
      <c r="J208" s="231"/>
      <c r="K208" s="231"/>
      <c r="L208" s="231"/>
      <c r="M208" s="231"/>
      <c r="N208" s="231"/>
      <c r="O208" s="231"/>
      <c r="P208" s="231"/>
      <c r="Q208" s="231"/>
      <c r="R208" s="231"/>
      <c r="S208" s="231"/>
      <c r="T208" s="232"/>
      <c r="U208" s="72" t="s">
        <v>22</v>
      </c>
      <c r="V208" s="233">
        <f t="shared" si="3"/>
        <v>0</v>
      </c>
      <c r="W208" s="233"/>
      <c r="X208" s="233"/>
      <c r="AE208" s="88"/>
      <c r="AF208" s="88"/>
      <c r="AG208" s="88"/>
      <c r="AH208" s="88"/>
      <c r="AI208" s="68"/>
      <c r="AJ208" s="68"/>
    </row>
    <row r="209" spans="2:36" ht="9.75" hidden="1" customHeight="1" outlineLevel="5" x14ac:dyDescent="0.3">
      <c r="B209" s="252"/>
      <c r="C209" s="252"/>
      <c r="D209" s="230">
        <f t="shared" si="0"/>
        <v>0</v>
      </c>
      <c r="E209" s="231"/>
      <c r="F209" s="231"/>
      <c r="G209" s="231"/>
      <c r="H209" s="231"/>
      <c r="I209" s="231"/>
      <c r="J209" s="231"/>
      <c r="K209" s="231"/>
      <c r="L209" s="231"/>
      <c r="M209" s="231"/>
      <c r="N209" s="231"/>
      <c r="O209" s="231"/>
      <c r="P209" s="231"/>
      <c r="Q209" s="231"/>
      <c r="R209" s="231"/>
      <c r="S209" s="231"/>
      <c r="T209" s="232"/>
      <c r="U209" s="72" t="s">
        <v>22</v>
      </c>
      <c r="V209" s="233">
        <f t="shared" si="3"/>
        <v>0</v>
      </c>
      <c r="W209" s="233"/>
      <c r="X209" s="233"/>
      <c r="AE209" s="88"/>
      <c r="AF209" s="88"/>
      <c r="AG209" s="88"/>
      <c r="AH209" s="88"/>
      <c r="AI209" s="68"/>
      <c r="AJ209" s="68"/>
    </row>
    <row r="210" spans="2:36" ht="9.75" hidden="1" customHeight="1" outlineLevel="5" x14ac:dyDescent="0.3">
      <c r="B210" s="252"/>
      <c r="C210" s="252"/>
      <c r="D210" s="230">
        <f t="shared" si="0"/>
        <v>0</v>
      </c>
      <c r="E210" s="231"/>
      <c r="F210" s="231"/>
      <c r="G210" s="231"/>
      <c r="H210" s="231"/>
      <c r="I210" s="231"/>
      <c r="J210" s="231"/>
      <c r="K210" s="231"/>
      <c r="L210" s="231"/>
      <c r="M210" s="231"/>
      <c r="N210" s="231"/>
      <c r="O210" s="231"/>
      <c r="P210" s="231"/>
      <c r="Q210" s="231"/>
      <c r="R210" s="231"/>
      <c r="S210" s="231"/>
      <c r="T210" s="232"/>
      <c r="U210" s="72" t="s">
        <v>22</v>
      </c>
      <c r="V210" s="233">
        <f t="shared" si="3"/>
        <v>0</v>
      </c>
      <c r="W210" s="233"/>
      <c r="X210" s="233"/>
      <c r="AE210" s="88"/>
      <c r="AF210" s="88"/>
      <c r="AG210" s="88"/>
      <c r="AH210" s="88"/>
      <c r="AI210" s="68"/>
      <c r="AJ210" s="68"/>
    </row>
    <row r="211" spans="2:36" ht="9.75" hidden="1" customHeight="1" outlineLevel="5" x14ac:dyDescent="0.3">
      <c r="B211" s="252"/>
      <c r="C211" s="252"/>
      <c r="D211" s="230">
        <f t="shared" si="0"/>
        <v>0</v>
      </c>
      <c r="E211" s="231"/>
      <c r="F211" s="231"/>
      <c r="G211" s="231"/>
      <c r="H211" s="231"/>
      <c r="I211" s="231"/>
      <c r="J211" s="231"/>
      <c r="K211" s="231"/>
      <c r="L211" s="231"/>
      <c r="M211" s="231"/>
      <c r="N211" s="231"/>
      <c r="O211" s="231"/>
      <c r="P211" s="231"/>
      <c r="Q211" s="231"/>
      <c r="R211" s="231"/>
      <c r="S211" s="231"/>
      <c r="T211" s="232"/>
      <c r="U211" s="72" t="s">
        <v>22</v>
      </c>
      <c r="V211" s="233">
        <f t="shared" si="3"/>
        <v>0</v>
      </c>
      <c r="W211" s="233"/>
      <c r="X211" s="233"/>
      <c r="AE211" s="88"/>
      <c r="AF211" s="88"/>
      <c r="AG211" s="88"/>
      <c r="AH211" s="88"/>
      <c r="AI211" s="68"/>
      <c r="AJ211" s="68"/>
    </row>
    <row r="212" spans="2:36" ht="9.75" hidden="1" customHeight="1" outlineLevel="5" x14ac:dyDescent="0.3">
      <c r="B212" s="252"/>
      <c r="C212" s="252"/>
      <c r="D212" s="230">
        <f t="shared" si="0"/>
        <v>0</v>
      </c>
      <c r="E212" s="231"/>
      <c r="F212" s="231"/>
      <c r="G212" s="231"/>
      <c r="H212" s="231"/>
      <c r="I212" s="231"/>
      <c r="J212" s="231"/>
      <c r="K212" s="231"/>
      <c r="L212" s="231"/>
      <c r="M212" s="231"/>
      <c r="N212" s="231"/>
      <c r="O212" s="231"/>
      <c r="P212" s="231"/>
      <c r="Q212" s="231"/>
      <c r="R212" s="231"/>
      <c r="S212" s="231"/>
      <c r="T212" s="232"/>
      <c r="U212" s="72" t="s">
        <v>22</v>
      </c>
      <c r="V212" s="233">
        <f t="shared" si="3"/>
        <v>0</v>
      </c>
      <c r="W212" s="233"/>
      <c r="X212" s="233"/>
      <c r="AE212" s="88"/>
      <c r="AF212" s="88"/>
      <c r="AG212" s="88"/>
      <c r="AH212" s="88"/>
      <c r="AI212" s="68"/>
      <c r="AJ212" s="68"/>
    </row>
    <row r="213" spans="2:36" ht="9.75" hidden="1" customHeight="1" outlineLevel="5" x14ac:dyDescent="0.3">
      <c r="B213" s="252"/>
      <c r="C213" s="252"/>
      <c r="D213" s="230">
        <f t="shared" si="0"/>
        <v>0</v>
      </c>
      <c r="E213" s="231"/>
      <c r="F213" s="231"/>
      <c r="G213" s="231"/>
      <c r="H213" s="231"/>
      <c r="I213" s="231"/>
      <c r="J213" s="231"/>
      <c r="K213" s="231"/>
      <c r="L213" s="231"/>
      <c r="M213" s="231"/>
      <c r="N213" s="231"/>
      <c r="O213" s="231"/>
      <c r="P213" s="231"/>
      <c r="Q213" s="231"/>
      <c r="R213" s="231"/>
      <c r="S213" s="231"/>
      <c r="T213" s="232"/>
      <c r="U213" s="72" t="s">
        <v>22</v>
      </c>
      <c r="V213" s="233">
        <f t="shared" si="3"/>
        <v>0</v>
      </c>
      <c r="W213" s="233"/>
      <c r="X213" s="233"/>
      <c r="AE213" s="88"/>
      <c r="AF213" s="88"/>
      <c r="AG213" s="88"/>
      <c r="AH213" s="88"/>
      <c r="AI213" s="68"/>
      <c r="AJ213" s="68"/>
    </row>
    <row r="214" spans="2:36" ht="9.75" hidden="1" customHeight="1" outlineLevel="5" x14ac:dyDescent="0.3">
      <c r="B214" s="252"/>
      <c r="C214" s="252"/>
      <c r="D214" s="230">
        <f t="shared" si="0"/>
        <v>0</v>
      </c>
      <c r="E214" s="231"/>
      <c r="F214" s="231"/>
      <c r="G214" s="231"/>
      <c r="H214" s="231"/>
      <c r="I214" s="231"/>
      <c r="J214" s="231"/>
      <c r="K214" s="231"/>
      <c r="L214" s="231"/>
      <c r="M214" s="231"/>
      <c r="N214" s="231"/>
      <c r="O214" s="231"/>
      <c r="P214" s="231"/>
      <c r="Q214" s="231"/>
      <c r="R214" s="231"/>
      <c r="S214" s="231"/>
      <c r="T214" s="232"/>
      <c r="U214" s="72" t="s">
        <v>22</v>
      </c>
      <c r="V214" s="233">
        <f t="shared" si="3"/>
        <v>0</v>
      </c>
      <c r="W214" s="233"/>
      <c r="X214" s="233"/>
      <c r="AE214" s="88"/>
      <c r="AF214" s="88"/>
      <c r="AG214" s="88"/>
      <c r="AH214" s="88"/>
      <c r="AI214" s="68"/>
      <c r="AJ214" s="68"/>
    </row>
    <row r="215" spans="2:36" ht="9.75" hidden="1" customHeight="1" outlineLevel="5" x14ac:dyDescent="0.3">
      <c r="B215" s="252"/>
      <c r="C215" s="252"/>
      <c r="D215" s="230">
        <f t="shared" si="0"/>
        <v>0</v>
      </c>
      <c r="E215" s="231"/>
      <c r="F215" s="231"/>
      <c r="G215" s="231"/>
      <c r="H215" s="231"/>
      <c r="I215" s="231"/>
      <c r="J215" s="231"/>
      <c r="K215" s="231"/>
      <c r="L215" s="231"/>
      <c r="M215" s="231"/>
      <c r="N215" s="231"/>
      <c r="O215" s="231"/>
      <c r="P215" s="231"/>
      <c r="Q215" s="231"/>
      <c r="R215" s="231"/>
      <c r="S215" s="231"/>
      <c r="T215" s="232"/>
      <c r="U215" s="72" t="s">
        <v>22</v>
      </c>
      <c r="V215" s="233">
        <f t="shared" si="3"/>
        <v>0</v>
      </c>
      <c r="W215" s="233"/>
      <c r="X215" s="233"/>
      <c r="AE215" s="88"/>
      <c r="AF215" s="88"/>
      <c r="AG215" s="88"/>
      <c r="AH215" s="88"/>
      <c r="AI215" s="68"/>
      <c r="AJ215" s="68"/>
    </row>
    <row r="216" spans="2:36" ht="9.75" hidden="1" customHeight="1" outlineLevel="5" x14ac:dyDescent="0.3">
      <c r="B216" s="252"/>
      <c r="C216" s="252"/>
      <c r="D216" s="230">
        <f t="shared" si="0"/>
        <v>0</v>
      </c>
      <c r="E216" s="231"/>
      <c r="F216" s="231"/>
      <c r="G216" s="231"/>
      <c r="H216" s="231"/>
      <c r="I216" s="231"/>
      <c r="J216" s="231"/>
      <c r="K216" s="231"/>
      <c r="L216" s="231"/>
      <c r="M216" s="231"/>
      <c r="N216" s="231"/>
      <c r="O216" s="231"/>
      <c r="P216" s="231"/>
      <c r="Q216" s="231"/>
      <c r="R216" s="231"/>
      <c r="S216" s="231"/>
      <c r="T216" s="232"/>
      <c r="U216" s="72" t="s">
        <v>22</v>
      </c>
      <c r="V216" s="233">
        <f t="shared" si="3"/>
        <v>0</v>
      </c>
      <c r="W216" s="233"/>
      <c r="X216" s="233"/>
      <c r="AE216" s="88"/>
      <c r="AF216" s="88"/>
      <c r="AG216" s="88"/>
      <c r="AH216" s="88"/>
      <c r="AI216" s="68"/>
      <c r="AJ216" s="68"/>
    </row>
    <row r="217" spans="2:36" ht="9.75" hidden="1" customHeight="1" outlineLevel="5" x14ac:dyDescent="0.3">
      <c r="B217" s="252"/>
      <c r="C217" s="252"/>
      <c r="D217" s="230">
        <f t="shared" si="0"/>
        <v>0</v>
      </c>
      <c r="E217" s="231"/>
      <c r="F217" s="231"/>
      <c r="G217" s="231"/>
      <c r="H217" s="231"/>
      <c r="I217" s="231"/>
      <c r="J217" s="231"/>
      <c r="K217" s="231"/>
      <c r="L217" s="231"/>
      <c r="M217" s="231"/>
      <c r="N217" s="231"/>
      <c r="O217" s="231"/>
      <c r="P217" s="231"/>
      <c r="Q217" s="231"/>
      <c r="R217" s="231"/>
      <c r="S217" s="231"/>
      <c r="T217" s="232"/>
      <c r="U217" s="72" t="s">
        <v>22</v>
      </c>
      <c r="V217" s="233">
        <f t="shared" si="3"/>
        <v>0</v>
      </c>
      <c r="W217" s="233"/>
      <c r="X217" s="233"/>
      <c r="AE217" s="88"/>
      <c r="AF217" s="88"/>
      <c r="AG217" s="88"/>
      <c r="AH217" s="88"/>
      <c r="AI217" s="68"/>
      <c r="AJ217" s="68"/>
    </row>
    <row r="218" spans="2:36" ht="9.75" hidden="1" customHeight="1" outlineLevel="5" x14ac:dyDescent="0.3">
      <c r="B218" s="252"/>
      <c r="C218" s="252"/>
      <c r="D218" s="230">
        <f t="shared" si="0"/>
        <v>0</v>
      </c>
      <c r="E218" s="231"/>
      <c r="F218" s="231"/>
      <c r="G218" s="231"/>
      <c r="H218" s="231"/>
      <c r="I218" s="231"/>
      <c r="J218" s="231"/>
      <c r="K218" s="231"/>
      <c r="L218" s="231"/>
      <c r="M218" s="231"/>
      <c r="N218" s="231"/>
      <c r="O218" s="231"/>
      <c r="P218" s="231"/>
      <c r="Q218" s="231"/>
      <c r="R218" s="231"/>
      <c r="S218" s="231"/>
      <c r="T218" s="232"/>
      <c r="U218" s="72" t="s">
        <v>22</v>
      </c>
      <c r="V218" s="233">
        <f t="shared" si="3"/>
        <v>0</v>
      </c>
      <c r="W218" s="233"/>
      <c r="X218" s="233"/>
      <c r="AE218" s="88"/>
      <c r="AF218" s="88"/>
      <c r="AG218" s="88"/>
      <c r="AH218" s="88"/>
      <c r="AI218" s="68"/>
      <c r="AJ218" s="68"/>
    </row>
    <row r="219" spans="2:36" ht="9.75" hidden="1" customHeight="1" outlineLevel="5" x14ac:dyDescent="0.3">
      <c r="B219" s="252"/>
      <c r="C219" s="252"/>
      <c r="D219" s="230">
        <f t="shared" si="0"/>
        <v>0</v>
      </c>
      <c r="E219" s="231"/>
      <c r="F219" s="231"/>
      <c r="G219" s="231"/>
      <c r="H219" s="231"/>
      <c r="I219" s="231"/>
      <c r="J219" s="231"/>
      <c r="K219" s="231"/>
      <c r="L219" s="231"/>
      <c r="M219" s="231"/>
      <c r="N219" s="231"/>
      <c r="O219" s="231"/>
      <c r="P219" s="231"/>
      <c r="Q219" s="231"/>
      <c r="R219" s="231"/>
      <c r="S219" s="231"/>
      <c r="T219" s="232"/>
      <c r="U219" s="72" t="s">
        <v>22</v>
      </c>
      <c r="V219" s="233">
        <f t="shared" si="3"/>
        <v>0</v>
      </c>
      <c r="W219" s="233"/>
      <c r="X219" s="233"/>
      <c r="AE219" s="88"/>
      <c r="AF219" s="88"/>
      <c r="AG219" s="88"/>
      <c r="AH219" s="88"/>
      <c r="AI219" s="68"/>
      <c r="AJ219" s="68"/>
    </row>
    <row r="220" spans="2:36" ht="9.75" hidden="1" customHeight="1" outlineLevel="5" x14ac:dyDescent="0.3">
      <c r="B220" s="252"/>
      <c r="C220" s="252"/>
      <c r="D220" s="230">
        <f t="shared" si="0"/>
        <v>0</v>
      </c>
      <c r="E220" s="231"/>
      <c r="F220" s="231"/>
      <c r="G220" s="231"/>
      <c r="H220" s="231"/>
      <c r="I220" s="231"/>
      <c r="J220" s="231"/>
      <c r="K220" s="231"/>
      <c r="L220" s="231"/>
      <c r="M220" s="231"/>
      <c r="N220" s="231"/>
      <c r="O220" s="231"/>
      <c r="P220" s="231"/>
      <c r="Q220" s="231"/>
      <c r="R220" s="231"/>
      <c r="S220" s="231"/>
      <c r="T220" s="232"/>
      <c r="U220" s="72" t="s">
        <v>22</v>
      </c>
      <c r="V220" s="233">
        <f t="shared" si="3"/>
        <v>0</v>
      </c>
      <c r="W220" s="233"/>
      <c r="X220" s="233"/>
      <c r="AE220" s="88"/>
      <c r="AF220" s="88"/>
      <c r="AG220" s="88"/>
      <c r="AH220" s="88"/>
      <c r="AI220" s="68"/>
      <c r="AJ220" s="68"/>
    </row>
    <row r="221" spans="2:36" ht="9.75" hidden="1" customHeight="1" outlineLevel="5" x14ac:dyDescent="0.3">
      <c r="B221" s="252"/>
      <c r="C221" s="252"/>
      <c r="D221" s="230">
        <f t="shared" si="0"/>
        <v>0</v>
      </c>
      <c r="E221" s="231"/>
      <c r="F221" s="231"/>
      <c r="G221" s="231"/>
      <c r="H221" s="231"/>
      <c r="I221" s="231"/>
      <c r="J221" s="231"/>
      <c r="K221" s="231"/>
      <c r="L221" s="231"/>
      <c r="M221" s="231"/>
      <c r="N221" s="231"/>
      <c r="O221" s="231"/>
      <c r="P221" s="231"/>
      <c r="Q221" s="231"/>
      <c r="R221" s="231"/>
      <c r="S221" s="231"/>
      <c r="T221" s="232"/>
      <c r="U221" s="72" t="s">
        <v>22</v>
      </c>
      <c r="V221" s="233">
        <f t="shared" si="3"/>
        <v>0</v>
      </c>
      <c r="W221" s="233"/>
      <c r="X221" s="233"/>
      <c r="AE221" s="88"/>
      <c r="AF221" s="88"/>
      <c r="AG221" s="88"/>
      <c r="AH221" s="88"/>
      <c r="AI221" s="68"/>
      <c r="AJ221" s="68"/>
    </row>
    <row r="222" spans="2:36" ht="9.75" hidden="1" customHeight="1" outlineLevel="5" x14ac:dyDescent="0.3">
      <c r="B222" s="252"/>
      <c r="C222" s="252"/>
      <c r="D222" s="230">
        <f t="shared" si="0"/>
        <v>0</v>
      </c>
      <c r="E222" s="231"/>
      <c r="F222" s="231"/>
      <c r="G222" s="231"/>
      <c r="H222" s="231"/>
      <c r="I222" s="231"/>
      <c r="J222" s="231"/>
      <c r="K222" s="231"/>
      <c r="L222" s="231"/>
      <c r="M222" s="231"/>
      <c r="N222" s="231"/>
      <c r="O222" s="231"/>
      <c r="P222" s="231"/>
      <c r="Q222" s="231"/>
      <c r="R222" s="231"/>
      <c r="S222" s="231"/>
      <c r="T222" s="232"/>
      <c r="U222" s="72" t="s">
        <v>22</v>
      </c>
      <c r="V222" s="233">
        <f t="shared" si="3"/>
        <v>0</v>
      </c>
      <c r="W222" s="233"/>
      <c r="X222" s="233"/>
      <c r="AE222" s="88"/>
      <c r="AF222" s="88"/>
      <c r="AG222" s="88"/>
      <c r="AH222" s="88"/>
      <c r="AI222" s="68"/>
      <c r="AJ222" s="68"/>
    </row>
    <row r="223" spans="2:36" ht="9.75" hidden="1" customHeight="1" outlineLevel="5" x14ac:dyDescent="0.3">
      <c r="B223" s="252"/>
      <c r="C223" s="252"/>
      <c r="D223" s="230">
        <f t="shared" si="0"/>
        <v>0</v>
      </c>
      <c r="E223" s="231"/>
      <c r="F223" s="231"/>
      <c r="G223" s="231"/>
      <c r="H223" s="231"/>
      <c r="I223" s="231"/>
      <c r="J223" s="231"/>
      <c r="K223" s="231"/>
      <c r="L223" s="231"/>
      <c r="M223" s="231"/>
      <c r="N223" s="231"/>
      <c r="O223" s="231"/>
      <c r="P223" s="231"/>
      <c r="Q223" s="231"/>
      <c r="R223" s="231"/>
      <c r="S223" s="231"/>
      <c r="T223" s="232"/>
      <c r="U223" s="72" t="s">
        <v>22</v>
      </c>
      <c r="V223" s="233">
        <f t="shared" si="3"/>
        <v>0</v>
      </c>
      <c r="W223" s="233"/>
      <c r="X223" s="233"/>
      <c r="AE223" s="88"/>
      <c r="AF223" s="88"/>
      <c r="AG223" s="88"/>
      <c r="AH223" s="88"/>
      <c r="AI223" s="68"/>
      <c r="AJ223" s="68"/>
    </row>
    <row r="224" spans="2:36" ht="9.75" hidden="1" customHeight="1" outlineLevel="5" x14ac:dyDescent="0.3">
      <c r="B224" s="252"/>
      <c r="C224" s="252"/>
      <c r="D224" s="230">
        <f t="shared" si="0"/>
        <v>0</v>
      </c>
      <c r="E224" s="231"/>
      <c r="F224" s="231"/>
      <c r="G224" s="231"/>
      <c r="H224" s="231"/>
      <c r="I224" s="231"/>
      <c r="J224" s="231"/>
      <c r="K224" s="231"/>
      <c r="L224" s="231"/>
      <c r="M224" s="231"/>
      <c r="N224" s="231"/>
      <c r="O224" s="231"/>
      <c r="P224" s="231"/>
      <c r="Q224" s="231"/>
      <c r="R224" s="231"/>
      <c r="S224" s="231"/>
      <c r="T224" s="232"/>
      <c r="U224" s="72" t="s">
        <v>22</v>
      </c>
      <c r="V224" s="233">
        <f t="shared" si="3"/>
        <v>0</v>
      </c>
      <c r="W224" s="233"/>
      <c r="X224" s="233"/>
      <c r="AE224" s="88"/>
      <c r="AF224" s="88"/>
      <c r="AG224" s="88"/>
      <c r="AH224" s="88"/>
      <c r="AI224" s="68"/>
      <c r="AJ224" s="68"/>
    </row>
    <row r="225" spans="2:36" ht="9.75" hidden="1" customHeight="1" outlineLevel="5" x14ac:dyDescent="0.3">
      <c r="B225" s="252"/>
      <c r="C225" s="252"/>
      <c r="D225" s="230">
        <f t="shared" si="0"/>
        <v>0</v>
      </c>
      <c r="E225" s="231"/>
      <c r="F225" s="231"/>
      <c r="G225" s="231"/>
      <c r="H225" s="231"/>
      <c r="I225" s="231"/>
      <c r="J225" s="231"/>
      <c r="K225" s="231"/>
      <c r="L225" s="231"/>
      <c r="M225" s="231"/>
      <c r="N225" s="231"/>
      <c r="O225" s="231"/>
      <c r="P225" s="231"/>
      <c r="Q225" s="231"/>
      <c r="R225" s="231"/>
      <c r="S225" s="231"/>
      <c r="T225" s="232"/>
      <c r="U225" s="72" t="s">
        <v>22</v>
      </c>
      <c r="V225" s="233">
        <f t="shared" si="3"/>
        <v>0</v>
      </c>
      <c r="W225" s="233"/>
      <c r="X225" s="233"/>
      <c r="AE225" s="88"/>
      <c r="AF225" s="88"/>
      <c r="AG225" s="88"/>
      <c r="AH225" s="88"/>
      <c r="AI225" s="68"/>
      <c r="AJ225" s="68"/>
    </row>
    <row r="226" spans="2:36" ht="9.75" hidden="1" customHeight="1" outlineLevel="5" x14ac:dyDescent="0.3">
      <c r="B226" s="252"/>
      <c r="C226" s="252"/>
      <c r="D226" s="230">
        <f t="shared" si="0"/>
        <v>0</v>
      </c>
      <c r="E226" s="231"/>
      <c r="F226" s="231"/>
      <c r="G226" s="231"/>
      <c r="H226" s="231"/>
      <c r="I226" s="231"/>
      <c r="J226" s="231"/>
      <c r="K226" s="231"/>
      <c r="L226" s="231"/>
      <c r="M226" s="231"/>
      <c r="N226" s="231"/>
      <c r="O226" s="231"/>
      <c r="P226" s="231"/>
      <c r="Q226" s="231"/>
      <c r="R226" s="231"/>
      <c r="S226" s="231"/>
      <c r="T226" s="232"/>
      <c r="U226" s="72" t="s">
        <v>22</v>
      </c>
      <c r="V226" s="233">
        <f t="shared" si="3"/>
        <v>0</v>
      </c>
      <c r="W226" s="233"/>
      <c r="X226" s="233"/>
      <c r="AE226" s="88"/>
      <c r="AF226" s="88"/>
      <c r="AG226" s="88"/>
      <c r="AH226" s="88"/>
      <c r="AI226" s="68"/>
      <c r="AJ226" s="68"/>
    </row>
    <row r="227" spans="2:36" ht="9.75" hidden="1" customHeight="1" outlineLevel="5" x14ac:dyDescent="0.3">
      <c r="B227" s="252"/>
      <c r="C227" s="252"/>
      <c r="D227" s="230">
        <f t="shared" si="0"/>
        <v>0</v>
      </c>
      <c r="E227" s="231"/>
      <c r="F227" s="231"/>
      <c r="G227" s="231"/>
      <c r="H227" s="231"/>
      <c r="I227" s="231"/>
      <c r="J227" s="231"/>
      <c r="K227" s="231"/>
      <c r="L227" s="231"/>
      <c r="M227" s="231"/>
      <c r="N227" s="231"/>
      <c r="O227" s="231"/>
      <c r="P227" s="231"/>
      <c r="Q227" s="231"/>
      <c r="R227" s="231"/>
      <c r="S227" s="231"/>
      <c r="T227" s="232"/>
      <c r="U227" s="72" t="s">
        <v>22</v>
      </c>
      <c r="V227" s="233">
        <f t="shared" si="3"/>
        <v>0</v>
      </c>
      <c r="W227" s="233"/>
      <c r="X227" s="233"/>
      <c r="AE227" s="88"/>
      <c r="AF227" s="88"/>
      <c r="AG227" s="88"/>
      <c r="AH227" s="88"/>
      <c r="AI227" s="68"/>
      <c r="AJ227" s="68"/>
    </row>
    <row r="228" spans="2:36" ht="9.75" hidden="1" customHeight="1" outlineLevel="5" x14ac:dyDescent="0.3">
      <c r="B228" s="252"/>
      <c r="C228" s="252"/>
      <c r="D228" s="230">
        <f t="shared" si="0"/>
        <v>0</v>
      </c>
      <c r="E228" s="231"/>
      <c r="F228" s="231"/>
      <c r="G228" s="231"/>
      <c r="H228" s="231"/>
      <c r="I228" s="231"/>
      <c r="J228" s="231"/>
      <c r="K228" s="231"/>
      <c r="L228" s="231"/>
      <c r="M228" s="231"/>
      <c r="N228" s="231"/>
      <c r="O228" s="231"/>
      <c r="P228" s="231"/>
      <c r="Q228" s="231"/>
      <c r="R228" s="231"/>
      <c r="S228" s="231"/>
      <c r="T228" s="232"/>
      <c r="U228" s="72" t="s">
        <v>22</v>
      </c>
      <c r="V228" s="233">
        <f t="shared" si="3"/>
        <v>0</v>
      </c>
      <c r="W228" s="233"/>
      <c r="X228" s="233"/>
      <c r="AE228" s="88"/>
      <c r="AF228" s="88"/>
      <c r="AG228" s="88"/>
      <c r="AH228" s="88"/>
      <c r="AI228" s="68"/>
      <c r="AJ228" s="68"/>
    </row>
    <row r="229" spans="2:36" ht="9.75" hidden="1" customHeight="1" outlineLevel="5" x14ac:dyDescent="0.3">
      <c r="B229" s="252"/>
      <c r="C229" s="252"/>
      <c r="D229" s="230">
        <f t="shared" si="0"/>
        <v>0</v>
      </c>
      <c r="E229" s="231"/>
      <c r="F229" s="231"/>
      <c r="G229" s="231"/>
      <c r="H229" s="231"/>
      <c r="I229" s="231"/>
      <c r="J229" s="231"/>
      <c r="K229" s="231"/>
      <c r="L229" s="231"/>
      <c r="M229" s="231"/>
      <c r="N229" s="231"/>
      <c r="O229" s="231"/>
      <c r="P229" s="231"/>
      <c r="Q229" s="231"/>
      <c r="R229" s="231"/>
      <c r="S229" s="231"/>
      <c r="T229" s="232"/>
      <c r="U229" s="72" t="s">
        <v>22</v>
      </c>
      <c r="V229" s="233">
        <f t="shared" si="3"/>
        <v>0</v>
      </c>
      <c r="W229" s="233"/>
      <c r="X229" s="233"/>
      <c r="AE229" s="88"/>
      <c r="AF229" s="88"/>
      <c r="AG229" s="88"/>
      <c r="AH229" s="88"/>
      <c r="AI229" s="68"/>
      <c r="AJ229" s="68"/>
    </row>
    <row r="230" spans="2:36" ht="9.75" hidden="1" customHeight="1" outlineLevel="5" x14ac:dyDescent="0.3">
      <c r="B230" s="252"/>
      <c r="C230" s="252"/>
      <c r="D230" s="230">
        <f t="shared" si="0"/>
        <v>0</v>
      </c>
      <c r="E230" s="231"/>
      <c r="F230" s="231"/>
      <c r="G230" s="231"/>
      <c r="H230" s="231"/>
      <c r="I230" s="231"/>
      <c r="J230" s="231"/>
      <c r="K230" s="231"/>
      <c r="L230" s="231"/>
      <c r="M230" s="231"/>
      <c r="N230" s="231"/>
      <c r="O230" s="231"/>
      <c r="P230" s="231"/>
      <c r="Q230" s="231"/>
      <c r="R230" s="231"/>
      <c r="S230" s="231"/>
      <c r="T230" s="232"/>
      <c r="U230" s="72" t="s">
        <v>22</v>
      </c>
      <c r="V230" s="233">
        <f t="shared" si="3"/>
        <v>0</v>
      </c>
      <c r="W230" s="233"/>
      <c r="X230" s="233"/>
      <c r="AE230" s="88"/>
      <c r="AF230" s="88"/>
      <c r="AG230" s="88"/>
      <c r="AH230" s="88"/>
      <c r="AI230" s="68"/>
      <c r="AJ230" s="68"/>
    </row>
    <row r="231" spans="2:36" ht="9.75" hidden="1" customHeight="1" outlineLevel="5" x14ac:dyDescent="0.3">
      <c r="B231" s="252"/>
      <c r="C231" s="252"/>
      <c r="D231" s="230">
        <f t="shared" si="0"/>
        <v>0</v>
      </c>
      <c r="E231" s="231"/>
      <c r="F231" s="231"/>
      <c r="G231" s="231"/>
      <c r="H231" s="231"/>
      <c r="I231" s="231"/>
      <c r="J231" s="231"/>
      <c r="K231" s="231"/>
      <c r="L231" s="231"/>
      <c r="M231" s="231"/>
      <c r="N231" s="231"/>
      <c r="O231" s="231"/>
      <c r="P231" s="231"/>
      <c r="Q231" s="231"/>
      <c r="R231" s="231"/>
      <c r="S231" s="231"/>
      <c r="T231" s="232"/>
      <c r="U231" s="72" t="s">
        <v>22</v>
      </c>
      <c r="V231" s="233">
        <f t="shared" si="3"/>
        <v>0</v>
      </c>
      <c r="W231" s="233"/>
      <c r="X231" s="233"/>
      <c r="AE231" s="88"/>
      <c r="AF231" s="88"/>
      <c r="AG231" s="88"/>
      <c r="AH231" s="88"/>
      <c r="AI231" s="68"/>
      <c r="AJ231" s="68"/>
    </row>
    <row r="232" spans="2:36" ht="9.75" hidden="1" customHeight="1" outlineLevel="5" x14ac:dyDescent="0.3">
      <c r="B232" s="252"/>
      <c r="C232" s="252"/>
      <c r="D232" s="230">
        <f t="shared" si="0"/>
        <v>0</v>
      </c>
      <c r="E232" s="231"/>
      <c r="F232" s="231"/>
      <c r="G232" s="231"/>
      <c r="H232" s="231"/>
      <c r="I232" s="231"/>
      <c r="J232" s="231"/>
      <c r="K232" s="231"/>
      <c r="L232" s="231"/>
      <c r="M232" s="231"/>
      <c r="N232" s="231"/>
      <c r="O232" s="231"/>
      <c r="P232" s="231"/>
      <c r="Q232" s="231"/>
      <c r="R232" s="231"/>
      <c r="S232" s="231"/>
      <c r="T232" s="232"/>
      <c r="U232" s="72" t="s">
        <v>22</v>
      </c>
      <c r="V232" s="233">
        <f t="shared" si="3"/>
        <v>0</v>
      </c>
      <c r="W232" s="233"/>
      <c r="X232" s="233"/>
      <c r="AE232" s="88"/>
      <c r="AF232" s="88"/>
      <c r="AG232" s="88"/>
      <c r="AH232" s="88"/>
      <c r="AI232" s="68"/>
      <c r="AJ232" s="68"/>
    </row>
    <row r="233" spans="2:36" ht="9.75" hidden="1" customHeight="1" outlineLevel="5" x14ac:dyDescent="0.3">
      <c r="B233" s="252"/>
      <c r="C233" s="252"/>
      <c r="D233" s="230">
        <f t="shared" si="0"/>
        <v>0</v>
      </c>
      <c r="E233" s="231"/>
      <c r="F233" s="231"/>
      <c r="G233" s="231"/>
      <c r="H233" s="231"/>
      <c r="I233" s="231"/>
      <c r="J233" s="231"/>
      <c r="K233" s="231"/>
      <c r="L233" s="231"/>
      <c r="M233" s="231"/>
      <c r="N233" s="231"/>
      <c r="O233" s="231"/>
      <c r="P233" s="231"/>
      <c r="Q233" s="231"/>
      <c r="R233" s="231"/>
      <c r="S233" s="231"/>
      <c r="T233" s="232"/>
      <c r="U233" s="72" t="s">
        <v>22</v>
      </c>
      <c r="V233" s="233">
        <f t="shared" si="3"/>
        <v>0</v>
      </c>
      <c r="W233" s="233"/>
      <c r="X233" s="233"/>
      <c r="AE233" s="88"/>
      <c r="AF233" s="88"/>
      <c r="AG233" s="88"/>
      <c r="AH233" s="88"/>
      <c r="AI233" s="68"/>
      <c r="AJ233" s="68"/>
    </row>
    <row r="234" spans="2:36" ht="9.75" hidden="1" customHeight="1" outlineLevel="5" x14ac:dyDescent="0.3">
      <c r="B234" s="252"/>
      <c r="C234" s="252"/>
      <c r="D234" s="230">
        <f t="shared" si="0"/>
        <v>0</v>
      </c>
      <c r="E234" s="231"/>
      <c r="F234" s="231"/>
      <c r="G234" s="231"/>
      <c r="H234" s="231"/>
      <c r="I234" s="231"/>
      <c r="J234" s="231"/>
      <c r="K234" s="231"/>
      <c r="L234" s="231"/>
      <c r="M234" s="231"/>
      <c r="N234" s="231"/>
      <c r="O234" s="231"/>
      <c r="P234" s="231"/>
      <c r="Q234" s="231"/>
      <c r="R234" s="231"/>
      <c r="S234" s="231"/>
      <c r="T234" s="232"/>
      <c r="U234" s="72" t="s">
        <v>22</v>
      </c>
      <c r="V234" s="233">
        <f t="shared" si="3"/>
        <v>0</v>
      </c>
      <c r="W234" s="233"/>
      <c r="X234" s="233"/>
      <c r="AE234" s="88"/>
      <c r="AF234" s="88"/>
      <c r="AG234" s="88"/>
      <c r="AH234" s="88"/>
      <c r="AI234" s="68"/>
      <c r="AJ234" s="68"/>
    </row>
    <row r="235" spans="2:36" ht="9.75" hidden="1" customHeight="1" outlineLevel="5" x14ac:dyDescent="0.3">
      <c r="B235" s="252"/>
      <c r="C235" s="252"/>
      <c r="D235" s="230">
        <f t="shared" si="0"/>
        <v>0</v>
      </c>
      <c r="E235" s="231"/>
      <c r="F235" s="231"/>
      <c r="G235" s="231"/>
      <c r="H235" s="231"/>
      <c r="I235" s="231"/>
      <c r="J235" s="231"/>
      <c r="K235" s="231"/>
      <c r="L235" s="231"/>
      <c r="M235" s="231"/>
      <c r="N235" s="231"/>
      <c r="O235" s="231"/>
      <c r="P235" s="231"/>
      <c r="Q235" s="231"/>
      <c r="R235" s="231"/>
      <c r="S235" s="231"/>
      <c r="T235" s="232"/>
      <c r="U235" s="72" t="s">
        <v>22</v>
      </c>
      <c r="V235" s="233">
        <f t="shared" si="3"/>
        <v>0</v>
      </c>
      <c r="W235" s="233"/>
      <c r="X235" s="233"/>
      <c r="AE235" s="88"/>
      <c r="AF235" s="88"/>
      <c r="AG235" s="88"/>
      <c r="AH235" s="88"/>
      <c r="AI235" s="68"/>
      <c r="AJ235" s="68"/>
    </row>
    <row r="236" spans="2:36" ht="9.75" hidden="1" customHeight="1" outlineLevel="5" x14ac:dyDescent="0.3">
      <c r="B236" s="252"/>
      <c r="C236" s="252"/>
      <c r="D236" s="230">
        <f t="shared" si="0"/>
        <v>0</v>
      </c>
      <c r="E236" s="231"/>
      <c r="F236" s="231"/>
      <c r="G236" s="231"/>
      <c r="H236" s="231"/>
      <c r="I236" s="231"/>
      <c r="J236" s="231"/>
      <c r="K236" s="231"/>
      <c r="L236" s="231"/>
      <c r="M236" s="231"/>
      <c r="N236" s="231"/>
      <c r="O236" s="231"/>
      <c r="P236" s="231"/>
      <c r="Q236" s="231"/>
      <c r="R236" s="231"/>
      <c r="S236" s="231"/>
      <c r="T236" s="232"/>
      <c r="U236" s="72" t="s">
        <v>22</v>
      </c>
      <c r="V236" s="233">
        <f t="shared" si="3"/>
        <v>0</v>
      </c>
      <c r="W236" s="233"/>
      <c r="X236" s="233"/>
      <c r="AE236" s="88"/>
      <c r="AF236" s="88"/>
      <c r="AG236" s="88"/>
      <c r="AH236" s="88"/>
      <c r="AI236" s="68"/>
      <c r="AJ236" s="68"/>
    </row>
    <row r="237" spans="2:36" ht="9.75" hidden="1" customHeight="1" outlineLevel="5" x14ac:dyDescent="0.3">
      <c r="B237" s="252"/>
      <c r="C237" s="252"/>
      <c r="D237" s="230">
        <f t="shared" si="0"/>
        <v>0</v>
      </c>
      <c r="E237" s="231"/>
      <c r="F237" s="231"/>
      <c r="G237" s="231"/>
      <c r="H237" s="231"/>
      <c r="I237" s="231"/>
      <c r="J237" s="231"/>
      <c r="K237" s="231"/>
      <c r="L237" s="231"/>
      <c r="M237" s="231"/>
      <c r="N237" s="231"/>
      <c r="O237" s="231"/>
      <c r="P237" s="231"/>
      <c r="Q237" s="231"/>
      <c r="R237" s="231"/>
      <c r="S237" s="231"/>
      <c r="T237" s="232"/>
      <c r="U237" s="72" t="s">
        <v>22</v>
      </c>
      <c r="V237" s="233">
        <f t="shared" si="3"/>
        <v>0</v>
      </c>
      <c r="W237" s="233"/>
      <c r="X237" s="233"/>
      <c r="AE237" s="88"/>
      <c r="AF237" s="88"/>
      <c r="AG237" s="88"/>
      <c r="AH237" s="88"/>
      <c r="AI237" s="68"/>
      <c r="AJ237" s="68"/>
    </row>
    <row r="238" spans="2:36" ht="9.75" hidden="1" customHeight="1" outlineLevel="5" x14ac:dyDescent="0.3">
      <c r="B238" s="252"/>
      <c r="C238" s="252"/>
      <c r="D238" s="230">
        <f t="shared" si="0"/>
        <v>0</v>
      </c>
      <c r="E238" s="231"/>
      <c r="F238" s="231"/>
      <c r="G238" s="231"/>
      <c r="H238" s="231"/>
      <c r="I238" s="231"/>
      <c r="J238" s="231"/>
      <c r="K238" s="231"/>
      <c r="L238" s="231"/>
      <c r="M238" s="231"/>
      <c r="N238" s="231"/>
      <c r="O238" s="231"/>
      <c r="P238" s="231"/>
      <c r="Q238" s="231"/>
      <c r="R238" s="231"/>
      <c r="S238" s="231"/>
      <c r="T238" s="232"/>
      <c r="U238" s="72" t="s">
        <v>22</v>
      </c>
      <c r="V238" s="233">
        <f t="shared" si="3"/>
        <v>0</v>
      </c>
      <c r="W238" s="233"/>
      <c r="X238" s="233"/>
      <c r="AE238" s="88"/>
      <c r="AF238" s="88"/>
      <c r="AG238" s="88"/>
      <c r="AH238" s="88"/>
      <c r="AI238" s="68"/>
      <c r="AJ238" s="68"/>
    </row>
    <row r="239" spans="2:36" ht="9.75" hidden="1" customHeight="1" outlineLevel="5" x14ac:dyDescent="0.3">
      <c r="B239" s="252"/>
      <c r="C239" s="252"/>
      <c r="D239" s="230">
        <f t="shared" si="0"/>
        <v>0</v>
      </c>
      <c r="E239" s="231"/>
      <c r="F239" s="231"/>
      <c r="G239" s="231"/>
      <c r="H239" s="231"/>
      <c r="I239" s="231"/>
      <c r="J239" s="231"/>
      <c r="K239" s="231"/>
      <c r="L239" s="231"/>
      <c r="M239" s="231"/>
      <c r="N239" s="231"/>
      <c r="O239" s="231"/>
      <c r="P239" s="231"/>
      <c r="Q239" s="231"/>
      <c r="R239" s="231"/>
      <c r="S239" s="231"/>
      <c r="T239" s="232"/>
      <c r="U239" s="72" t="s">
        <v>22</v>
      </c>
      <c r="V239" s="233">
        <f t="shared" si="3"/>
        <v>0</v>
      </c>
      <c r="W239" s="233"/>
      <c r="X239" s="233"/>
      <c r="AE239" s="88"/>
      <c r="AF239" s="88"/>
      <c r="AG239" s="88"/>
      <c r="AH239" s="88"/>
      <c r="AI239" s="68"/>
      <c r="AJ239" s="68"/>
    </row>
    <row r="240" spans="2:36" ht="9.75" hidden="1" customHeight="1" outlineLevel="5" x14ac:dyDescent="0.3">
      <c r="B240" s="252"/>
      <c r="C240" s="252"/>
      <c r="D240" s="230">
        <f t="shared" si="0"/>
        <v>0</v>
      </c>
      <c r="E240" s="231"/>
      <c r="F240" s="231"/>
      <c r="G240" s="231"/>
      <c r="H240" s="231"/>
      <c r="I240" s="231"/>
      <c r="J240" s="231"/>
      <c r="K240" s="231"/>
      <c r="L240" s="231"/>
      <c r="M240" s="231"/>
      <c r="N240" s="231"/>
      <c r="O240" s="231"/>
      <c r="P240" s="231"/>
      <c r="Q240" s="231"/>
      <c r="R240" s="231"/>
      <c r="S240" s="231"/>
      <c r="T240" s="232"/>
      <c r="U240" s="72" t="s">
        <v>22</v>
      </c>
      <c r="V240" s="233">
        <f t="shared" si="3"/>
        <v>0</v>
      </c>
      <c r="W240" s="233"/>
      <c r="X240" s="233"/>
      <c r="AE240" s="88"/>
      <c r="AF240" s="88"/>
      <c r="AG240" s="88"/>
      <c r="AH240" s="88"/>
      <c r="AI240" s="68"/>
      <c r="AJ240" s="68"/>
    </row>
    <row r="241" spans="2:36" ht="9.75" hidden="1" customHeight="1" outlineLevel="5" x14ac:dyDescent="0.3">
      <c r="B241" s="252"/>
      <c r="C241" s="252"/>
      <c r="D241" s="230">
        <f t="shared" si="0"/>
        <v>0</v>
      </c>
      <c r="E241" s="231"/>
      <c r="F241" s="231"/>
      <c r="G241" s="231"/>
      <c r="H241" s="231"/>
      <c r="I241" s="231"/>
      <c r="J241" s="231"/>
      <c r="K241" s="231"/>
      <c r="L241" s="231"/>
      <c r="M241" s="231"/>
      <c r="N241" s="231"/>
      <c r="O241" s="231"/>
      <c r="P241" s="231"/>
      <c r="Q241" s="231"/>
      <c r="R241" s="231"/>
      <c r="S241" s="231"/>
      <c r="T241" s="232"/>
      <c r="U241" s="72" t="s">
        <v>22</v>
      </c>
      <c r="V241" s="233">
        <f t="shared" si="3"/>
        <v>0</v>
      </c>
      <c r="W241" s="233"/>
      <c r="X241" s="233"/>
      <c r="AE241" s="88"/>
      <c r="AF241" s="88"/>
      <c r="AG241" s="88"/>
      <c r="AH241" s="88"/>
      <c r="AI241" s="68"/>
      <c r="AJ241" s="68"/>
    </row>
    <row r="242" spans="2:36" ht="9.75" hidden="1" customHeight="1" outlineLevel="5" x14ac:dyDescent="0.3">
      <c r="B242" s="252"/>
      <c r="C242" s="252"/>
      <c r="D242" s="230">
        <f t="shared" si="0"/>
        <v>0</v>
      </c>
      <c r="E242" s="231"/>
      <c r="F242" s="231"/>
      <c r="G242" s="231"/>
      <c r="H242" s="231"/>
      <c r="I242" s="231"/>
      <c r="J242" s="231"/>
      <c r="K242" s="231"/>
      <c r="L242" s="231"/>
      <c r="M242" s="231"/>
      <c r="N242" s="231"/>
      <c r="O242" s="231"/>
      <c r="P242" s="231"/>
      <c r="Q242" s="231"/>
      <c r="R242" s="231"/>
      <c r="S242" s="231"/>
      <c r="T242" s="232"/>
      <c r="U242" s="72" t="s">
        <v>22</v>
      </c>
      <c r="V242" s="233">
        <f t="shared" si="3"/>
        <v>0</v>
      </c>
      <c r="W242" s="233"/>
      <c r="X242" s="233"/>
      <c r="AE242" s="88"/>
      <c r="AF242" s="88"/>
      <c r="AG242" s="88"/>
      <c r="AH242" s="88"/>
      <c r="AI242" s="68"/>
      <c r="AJ242" s="68"/>
    </row>
    <row r="243" spans="2:36" ht="9.75" hidden="1" customHeight="1" outlineLevel="5" x14ac:dyDescent="0.3">
      <c r="B243" s="252"/>
      <c r="C243" s="252"/>
      <c r="D243" s="230">
        <f t="shared" si="0"/>
        <v>0</v>
      </c>
      <c r="E243" s="231"/>
      <c r="F243" s="231"/>
      <c r="G243" s="231"/>
      <c r="H243" s="231"/>
      <c r="I243" s="231"/>
      <c r="J243" s="231"/>
      <c r="K243" s="231"/>
      <c r="L243" s="231"/>
      <c r="M243" s="231"/>
      <c r="N243" s="231"/>
      <c r="O243" s="231"/>
      <c r="P243" s="231"/>
      <c r="Q243" s="231"/>
      <c r="R243" s="231"/>
      <c r="S243" s="231"/>
      <c r="T243" s="232"/>
      <c r="U243" s="72" t="s">
        <v>22</v>
      </c>
      <c r="V243" s="233">
        <f t="shared" si="3"/>
        <v>0</v>
      </c>
      <c r="W243" s="233"/>
      <c r="X243" s="233"/>
      <c r="AE243" s="88"/>
      <c r="AF243" s="88"/>
      <c r="AG243" s="88"/>
      <c r="AH243" s="88"/>
      <c r="AI243" s="68"/>
      <c r="AJ243" s="68"/>
    </row>
    <row r="244" spans="2:36" ht="9.75" hidden="1" customHeight="1" outlineLevel="5" x14ac:dyDescent="0.3">
      <c r="B244" s="252"/>
      <c r="C244" s="252"/>
      <c r="D244" s="230">
        <f t="shared" si="0"/>
        <v>0</v>
      </c>
      <c r="E244" s="231"/>
      <c r="F244" s="231"/>
      <c r="G244" s="231"/>
      <c r="H244" s="231"/>
      <c r="I244" s="231"/>
      <c r="J244" s="231"/>
      <c r="K244" s="231"/>
      <c r="L244" s="231"/>
      <c r="M244" s="231"/>
      <c r="N244" s="231"/>
      <c r="O244" s="231"/>
      <c r="P244" s="231"/>
      <c r="Q244" s="231"/>
      <c r="R244" s="231"/>
      <c r="S244" s="231"/>
      <c r="T244" s="232"/>
      <c r="U244" s="72" t="s">
        <v>22</v>
      </c>
      <c r="V244" s="233">
        <f t="shared" si="3"/>
        <v>0</v>
      </c>
      <c r="W244" s="233"/>
      <c r="X244" s="233"/>
      <c r="AE244" s="88"/>
      <c r="AF244" s="88"/>
      <c r="AG244" s="88"/>
      <c r="AH244" s="88"/>
      <c r="AI244" s="68"/>
      <c r="AJ244" s="68"/>
    </row>
    <row r="245" spans="2:36" ht="9.75" hidden="1" customHeight="1" outlineLevel="5" x14ac:dyDescent="0.3">
      <c r="B245" s="252"/>
      <c r="C245" s="252"/>
      <c r="D245" s="230">
        <f t="shared" si="0"/>
        <v>0</v>
      </c>
      <c r="E245" s="231"/>
      <c r="F245" s="231"/>
      <c r="G245" s="231"/>
      <c r="H245" s="231"/>
      <c r="I245" s="231"/>
      <c r="J245" s="231"/>
      <c r="K245" s="231"/>
      <c r="L245" s="231"/>
      <c r="M245" s="231"/>
      <c r="N245" s="231"/>
      <c r="O245" s="231"/>
      <c r="P245" s="231"/>
      <c r="Q245" s="231"/>
      <c r="R245" s="231"/>
      <c r="S245" s="231"/>
      <c r="T245" s="232"/>
      <c r="U245" s="72" t="s">
        <v>22</v>
      </c>
      <c r="V245" s="233">
        <f t="shared" si="3"/>
        <v>0</v>
      </c>
      <c r="W245" s="233"/>
      <c r="X245" s="233"/>
      <c r="AE245" s="88"/>
      <c r="AF245" s="88"/>
      <c r="AG245" s="88"/>
      <c r="AH245" s="88"/>
      <c r="AI245" s="68"/>
      <c r="AJ245" s="68"/>
    </row>
    <row r="246" spans="2:36" ht="9.75" hidden="1" customHeight="1" outlineLevel="5" x14ac:dyDescent="0.3">
      <c r="B246" s="252"/>
      <c r="C246" s="252"/>
      <c r="D246" s="230">
        <f t="shared" si="0"/>
        <v>0</v>
      </c>
      <c r="E246" s="231"/>
      <c r="F246" s="231"/>
      <c r="G246" s="231"/>
      <c r="H246" s="231"/>
      <c r="I246" s="231"/>
      <c r="J246" s="231"/>
      <c r="K246" s="231"/>
      <c r="L246" s="231"/>
      <c r="M246" s="231"/>
      <c r="N246" s="231"/>
      <c r="O246" s="231"/>
      <c r="P246" s="231"/>
      <c r="Q246" s="231"/>
      <c r="R246" s="231"/>
      <c r="S246" s="231"/>
      <c r="T246" s="232"/>
      <c r="U246" s="72" t="s">
        <v>22</v>
      </c>
      <c r="V246" s="233">
        <f t="shared" si="3"/>
        <v>0</v>
      </c>
      <c r="W246" s="233"/>
      <c r="X246" s="233"/>
      <c r="AE246" s="88"/>
      <c r="AF246" s="88"/>
      <c r="AG246" s="88"/>
      <c r="AH246" s="88"/>
      <c r="AI246" s="68"/>
      <c r="AJ246" s="68"/>
    </row>
    <row r="247" spans="2:36" ht="9.75" hidden="1" customHeight="1" outlineLevel="5" x14ac:dyDescent="0.3">
      <c r="B247" s="252"/>
      <c r="C247" s="252"/>
      <c r="D247" s="230">
        <f t="shared" si="0"/>
        <v>0</v>
      </c>
      <c r="E247" s="231"/>
      <c r="F247" s="231"/>
      <c r="G247" s="231"/>
      <c r="H247" s="231"/>
      <c r="I247" s="231"/>
      <c r="J247" s="231"/>
      <c r="K247" s="231"/>
      <c r="L247" s="231"/>
      <c r="M247" s="231"/>
      <c r="N247" s="231"/>
      <c r="O247" s="231"/>
      <c r="P247" s="231"/>
      <c r="Q247" s="231"/>
      <c r="R247" s="231"/>
      <c r="S247" s="231"/>
      <c r="T247" s="232"/>
      <c r="U247" s="72" t="s">
        <v>22</v>
      </c>
      <c r="V247" s="233">
        <f t="shared" si="3"/>
        <v>0</v>
      </c>
      <c r="W247" s="233"/>
      <c r="X247" s="233"/>
      <c r="AE247" s="88"/>
      <c r="AF247" s="88"/>
      <c r="AG247" s="88"/>
      <c r="AH247" s="88"/>
      <c r="AI247" s="68"/>
      <c r="AJ247" s="68"/>
    </row>
    <row r="248" spans="2:36" ht="9.75" hidden="1" customHeight="1" outlineLevel="5" x14ac:dyDescent="0.3">
      <c r="B248" s="252"/>
      <c r="C248" s="252"/>
      <c r="D248" s="230">
        <f t="shared" si="0"/>
        <v>0</v>
      </c>
      <c r="E248" s="231"/>
      <c r="F248" s="231"/>
      <c r="G248" s="231"/>
      <c r="H248" s="231"/>
      <c r="I248" s="231"/>
      <c r="J248" s="231"/>
      <c r="K248" s="231"/>
      <c r="L248" s="231"/>
      <c r="M248" s="231"/>
      <c r="N248" s="231"/>
      <c r="O248" s="231"/>
      <c r="P248" s="231"/>
      <c r="Q248" s="231"/>
      <c r="R248" s="231"/>
      <c r="S248" s="231"/>
      <c r="T248" s="232"/>
      <c r="U248" s="72" t="s">
        <v>22</v>
      </c>
      <c r="V248" s="233">
        <f t="shared" si="3"/>
        <v>0</v>
      </c>
      <c r="W248" s="233"/>
      <c r="X248" s="233"/>
      <c r="AE248" s="88"/>
      <c r="AF248" s="88"/>
      <c r="AG248" s="88"/>
      <c r="AH248" s="88"/>
      <c r="AI248" s="68"/>
      <c r="AJ248" s="68"/>
    </row>
    <row r="249" spans="2:36" ht="9.75" hidden="1" customHeight="1" outlineLevel="5" x14ac:dyDescent="0.3">
      <c r="B249" s="252"/>
      <c r="C249" s="252"/>
      <c r="D249" s="230">
        <f t="shared" si="0"/>
        <v>0</v>
      </c>
      <c r="E249" s="231"/>
      <c r="F249" s="231"/>
      <c r="G249" s="231"/>
      <c r="H249" s="231"/>
      <c r="I249" s="231"/>
      <c r="J249" s="231"/>
      <c r="K249" s="231"/>
      <c r="L249" s="231"/>
      <c r="M249" s="231"/>
      <c r="N249" s="231"/>
      <c r="O249" s="231"/>
      <c r="P249" s="231"/>
      <c r="Q249" s="231"/>
      <c r="R249" s="231"/>
      <c r="S249" s="231"/>
      <c r="T249" s="232"/>
      <c r="U249" s="72" t="s">
        <v>22</v>
      </c>
      <c r="V249" s="233">
        <f t="shared" si="3"/>
        <v>0</v>
      </c>
      <c r="W249" s="233"/>
      <c r="X249" s="233"/>
      <c r="AE249" s="88"/>
      <c r="AF249" s="88"/>
      <c r="AG249" s="88"/>
      <c r="AH249" s="88"/>
      <c r="AI249" s="68"/>
      <c r="AJ249" s="68"/>
    </row>
    <row r="250" spans="2:36" ht="9.75" hidden="1" customHeight="1" outlineLevel="5" x14ac:dyDescent="0.3">
      <c r="B250" s="252"/>
      <c r="C250" s="252"/>
      <c r="D250" s="230">
        <f t="shared" si="0"/>
        <v>0</v>
      </c>
      <c r="E250" s="231"/>
      <c r="F250" s="231"/>
      <c r="G250" s="231"/>
      <c r="H250" s="231"/>
      <c r="I250" s="231"/>
      <c r="J250" s="231"/>
      <c r="K250" s="231"/>
      <c r="L250" s="231"/>
      <c r="M250" s="231"/>
      <c r="N250" s="231"/>
      <c r="O250" s="231"/>
      <c r="P250" s="231"/>
      <c r="Q250" s="231"/>
      <c r="R250" s="231"/>
      <c r="S250" s="231"/>
      <c r="T250" s="232"/>
      <c r="U250" s="72" t="s">
        <v>22</v>
      </c>
      <c r="V250" s="233">
        <f t="shared" si="3"/>
        <v>0</v>
      </c>
      <c r="W250" s="233"/>
      <c r="X250" s="233"/>
      <c r="AE250" s="88"/>
      <c r="AF250" s="88"/>
      <c r="AG250" s="88"/>
      <c r="AH250" s="88"/>
      <c r="AI250" s="68"/>
      <c r="AJ250" s="68"/>
    </row>
    <row r="251" spans="2:36" ht="9.75" hidden="1" customHeight="1" outlineLevel="5" x14ac:dyDescent="0.3">
      <c r="B251" s="252"/>
      <c r="C251" s="252"/>
      <c r="D251" s="230">
        <f t="shared" si="0"/>
        <v>0</v>
      </c>
      <c r="E251" s="231"/>
      <c r="F251" s="231"/>
      <c r="G251" s="231"/>
      <c r="H251" s="231"/>
      <c r="I251" s="231"/>
      <c r="J251" s="231"/>
      <c r="K251" s="231"/>
      <c r="L251" s="231"/>
      <c r="M251" s="231"/>
      <c r="N251" s="231"/>
      <c r="O251" s="231"/>
      <c r="P251" s="231"/>
      <c r="Q251" s="231"/>
      <c r="R251" s="231"/>
      <c r="S251" s="231"/>
      <c r="T251" s="232"/>
      <c r="U251" s="72" t="s">
        <v>22</v>
      </c>
      <c r="V251" s="233">
        <f t="shared" si="3"/>
        <v>0</v>
      </c>
      <c r="W251" s="233"/>
      <c r="X251" s="233"/>
      <c r="AE251" s="88"/>
      <c r="AF251" s="88"/>
      <c r="AG251" s="88"/>
      <c r="AH251" s="88"/>
      <c r="AI251" s="68"/>
      <c r="AJ251" s="68"/>
    </row>
    <row r="252" spans="2:36" ht="9.75" hidden="1" customHeight="1" outlineLevel="5" x14ac:dyDescent="0.3">
      <c r="B252" s="252"/>
      <c r="C252" s="252"/>
      <c r="D252" s="230">
        <f t="shared" si="0"/>
        <v>0</v>
      </c>
      <c r="E252" s="231"/>
      <c r="F252" s="231"/>
      <c r="G252" s="231"/>
      <c r="H252" s="231"/>
      <c r="I252" s="231"/>
      <c r="J252" s="231"/>
      <c r="K252" s="231"/>
      <c r="L252" s="231"/>
      <c r="M252" s="231"/>
      <c r="N252" s="231"/>
      <c r="O252" s="231"/>
      <c r="P252" s="231"/>
      <c r="Q252" s="231"/>
      <c r="R252" s="231"/>
      <c r="S252" s="231"/>
      <c r="T252" s="232"/>
      <c r="U252" s="72" t="s">
        <v>22</v>
      </c>
      <c r="V252" s="233">
        <f t="shared" si="3"/>
        <v>0</v>
      </c>
      <c r="W252" s="233"/>
      <c r="X252" s="233"/>
      <c r="AE252" s="88"/>
      <c r="AF252" s="88"/>
      <c r="AG252" s="88"/>
      <c r="AH252" s="88"/>
      <c r="AI252" s="68"/>
      <c r="AJ252" s="68"/>
    </row>
    <row r="253" spans="2:36" ht="9.75" hidden="1" customHeight="1" outlineLevel="5" x14ac:dyDescent="0.3">
      <c r="B253" s="252"/>
      <c r="C253" s="252"/>
      <c r="D253" s="230">
        <f t="shared" si="0"/>
        <v>0</v>
      </c>
      <c r="E253" s="231"/>
      <c r="F253" s="231"/>
      <c r="G253" s="231"/>
      <c r="H253" s="231"/>
      <c r="I253" s="231"/>
      <c r="J253" s="231"/>
      <c r="K253" s="231"/>
      <c r="L253" s="231"/>
      <c r="M253" s="231"/>
      <c r="N253" s="231"/>
      <c r="O253" s="231"/>
      <c r="P253" s="231"/>
      <c r="Q253" s="231"/>
      <c r="R253" s="231"/>
      <c r="S253" s="231"/>
      <c r="T253" s="232"/>
      <c r="U253" s="72" t="s">
        <v>22</v>
      </c>
      <c r="V253" s="233">
        <f t="shared" si="3"/>
        <v>0</v>
      </c>
      <c r="W253" s="233"/>
      <c r="X253" s="233"/>
      <c r="AE253" s="88"/>
      <c r="AF253" s="88"/>
      <c r="AG253" s="88"/>
      <c r="AH253" s="88"/>
      <c r="AI253" s="68"/>
      <c r="AJ253" s="68"/>
    </row>
    <row r="254" spans="2:36" ht="9.75" hidden="1" customHeight="1" outlineLevel="5" x14ac:dyDescent="0.3">
      <c r="B254" s="252"/>
      <c r="C254" s="252"/>
      <c r="D254" s="230">
        <f t="shared" si="0"/>
        <v>0</v>
      </c>
      <c r="E254" s="231"/>
      <c r="F254" s="231"/>
      <c r="G254" s="231"/>
      <c r="H254" s="231"/>
      <c r="I254" s="231"/>
      <c r="J254" s="231"/>
      <c r="K254" s="231"/>
      <c r="L254" s="231"/>
      <c r="M254" s="231"/>
      <c r="N254" s="231"/>
      <c r="O254" s="231"/>
      <c r="P254" s="231"/>
      <c r="Q254" s="231"/>
      <c r="R254" s="231"/>
      <c r="S254" s="231"/>
      <c r="T254" s="232"/>
      <c r="U254" s="72" t="s">
        <v>22</v>
      </c>
      <c r="V254" s="233">
        <f t="shared" si="3"/>
        <v>0</v>
      </c>
      <c r="W254" s="233"/>
      <c r="X254" s="233"/>
      <c r="AE254" s="88"/>
      <c r="AF254" s="88"/>
      <c r="AG254" s="88"/>
      <c r="AH254" s="88"/>
      <c r="AI254" s="68"/>
      <c r="AJ254" s="68"/>
    </row>
    <row r="255" spans="2:36" ht="9.75" hidden="1" customHeight="1" outlineLevel="5" x14ac:dyDescent="0.3">
      <c r="B255" s="252"/>
      <c r="C255" s="252"/>
      <c r="D255" s="230">
        <f t="shared" si="0"/>
        <v>0</v>
      </c>
      <c r="E255" s="231"/>
      <c r="F255" s="231"/>
      <c r="G255" s="231"/>
      <c r="H255" s="231"/>
      <c r="I255" s="231"/>
      <c r="J255" s="231"/>
      <c r="K255" s="231"/>
      <c r="L255" s="231"/>
      <c r="M255" s="231"/>
      <c r="N255" s="231"/>
      <c r="O255" s="231"/>
      <c r="P255" s="231"/>
      <c r="Q255" s="231"/>
      <c r="R255" s="231"/>
      <c r="S255" s="231"/>
      <c r="T255" s="232"/>
      <c r="U255" s="72" t="s">
        <v>22</v>
      </c>
      <c r="V255" s="233">
        <f t="shared" si="3"/>
        <v>0</v>
      </c>
      <c r="W255" s="233"/>
      <c r="X255" s="233"/>
      <c r="AE255" s="88"/>
      <c r="AF255" s="88"/>
      <c r="AG255" s="88"/>
      <c r="AH255" s="88"/>
      <c r="AI255" s="68"/>
      <c r="AJ255" s="68"/>
    </row>
    <row r="256" spans="2:36" ht="9.75" hidden="1" customHeight="1" outlineLevel="5" x14ac:dyDescent="0.3">
      <c r="B256" s="252"/>
      <c r="C256" s="252"/>
      <c r="D256" s="230">
        <f t="shared" si="0"/>
        <v>0</v>
      </c>
      <c r="E256" s="231"/>
      <c r="F256" s="231"/>
      <c r="G256" s="231"/>
      <c r="H256" s="231"/>
      <c r="I256" s="231"/>
      <c r="J256" s="231"/>
      <c r="K256" s="231"/>
      <c r="L256" s="231"/>
      <c r="M256" s="231"/>
      <c r="N256" s="231"/>
      <c r="O256" s="231"/>
      <c r="P256" s="231"/>
      <c r="Q256" s="231"/>
      <c r="R256" s="231"/>
      <c r="S256" s="231"/>
      <c r="T256" s="232"/>
      <c r="U256" s="72" t="s">
        <v>22</v>
      </c>
      <c r="V256" s="233">
        <f t="shared" si="3"/>
        <v>0</v>
      </c>
      <c r="W256" s="233"/>
      <c r="X256" s="233"/>
      <c r="AE256" s="88"/>
      <c r="AF256" s="88"/>
      <c r="AG256" s="88"/>
      <c r="AH256" s="88"/>
      <c r="AI256" s="68"/>
      <c r="AJ256" s="68"/>
    </row>
    <row r="257" spans="2:36" ht="9.75" hidden="1" customHeight="1" outlineLevel="5" x14ac:dyDescent="0.3">
      <c r="B257" s="252"/>
      <c r="C257" s="252"/>
      <c r="D257" s="230">
        <f t="shared" si="0"/>
        <v>0</v>
      </c>
      <c r="E257" s="231"/>
      <c r="F257" s="231"/>
      <c r="G257" s="231"/>
      <c r="H257" s="231"/>
      <c r="I257" s="231"/>
      <c r="J257" s="231"/>
      <c r="K257" s="231"/>
      <c r="L257" s="231"/>
      <c r="M257" s="231"/>
      <c r="N257" s="231"/>
      <c r="O257" s="231"/>
      <c r="P257" s="231"/>
      <c r="Q257" s="231"/>
      <c r="R257" s="231"/>
      <c r="S257" s="231"/>
      <c r="T257" s="232"/>
      <c r="U257" s="72" t="s">
        <v>22</v>
      </c>
      <c r="V257" s="233">
        <f t="shared" si="3"/>
        <v>0</v>
      </c>
      <c r="W257" s="233"/>
      <c r="X257" s="233"/>
      <c r="AE257" s="88"/>
      <c r="AF257" s="88"/>
      <c r="AG257" s="88"/>
      <c r="AH257" s="88"/>
      <c r="AI257" s="68"/>
      <c r="AJ257" s="68"/>
    </row>
    <row r="258" spans="2:36" ht="9.75" hidden="1" customHeight="1" outlineLevel="5" x14ac:dyDescent="0.3">
      <c r="B258" s="252"/>
      <c r="C258" s="252"/>
      <c r="D258" s="230">
        <f t="shared" si="0"/>
        <v>0</v>
      </c>
      <c r="E258" s="231"/>
      <c r="F258" s="231"/>
      <c r="G258" s="231"/>
      <c r="H258" s="231"/>
      <c r="I258" s="231"/>
      <c r="J258" s="231"/>
      <c r="K258" s="231"/>
      <c r="L258" s="231"/>
      <c r="M258" s="231"/>
      <c r="N258" s="231"/>
      <c r="O258" s="231"/>
      <c r="P258" s="231"/>
      <c r="Q258" s="231"/>
      <c r="R258" s="231"/>
      <c r="S258" s="231"/>
      <c r="T258" s="232"/>
      <c r="U258" s="72" t="s">
        <v>22</v>
      </c>
      <c r="V258" s="233">
        <f t="shared" si="3"/>
        <v>0</v>
      </c>
      <c r="W258" s="233"/>
      <c r="X258" s="233"/>
      <c r="AE258" s="88"/>
      <c r="AF258" s="88"/>
      <c r="AG258" s="88"/>
      <c r="AH258" s="88"/>
      <c r="AI258" s="68"/>
      <c r="AJ258" s="68"/>
    </row>
    <row r="259" spans="2:36" ht="9.75" hidden="1" customHeight="1" outlineLevel="5" x14ac:dyDescent="0.3">
      <c r="B259" s="252"/>
      <c r="C259" s="252"/>
      <c r="D259" s="230">
        <f t="shared" si="0"/>
        <v>0</v>
      </c>
      <c r="E259" s="231"/>
      <c r="F259" s="231"/>
      <c r="G259" s="231"/>
      <c r="H259" s="231"/>
      <c r="I259" s="231"/>
      <c r="J259" s="231"/>
      <c r="K259" s="231"/>
      <c r="L259" s="231"/>
      <c r="M259" s="231"/>
      <c r="N259" s="231"/>
      <c r="O259" s="231"/>
      <c r="P259" s="231"/>
      <c r="Q259" s="231"/>
      <c r="R259" s="231"/>
      <c r="S259" s="231"/>
      <c r="T259" s="232"/>
      <c r="U259" s="72" t="s">
        <v>22</v>
      </c>
      <c r="V259" s="233">
        <f t="shared" si="3"/>
        <v>0</v>
      </c>
      <c r="W259" s="233"/>
      <c r="X259" s="233"/>
      <c r="AE259" s="88"/>
      <c r="AF259" s="88"/>
      <c r="AG259" s="88"/>
      <c r="AH259" s="88"/>
      <c r="AI259" s="68"/>
      <c r="AJ259" s="68"/>
    </row>
    <row r="260" spans="2:36" ht="9.75" hidden="1" customHeight="1" outlineLevel="5" x14ac:dyDescent="0.3">
      <c r="B260" s="252"/>
      <c r="C260" s="252"/>
      <c r="D260" s="230">
        <f t="shared" si="0"/>
        <v>0</v>
      </c>
      <c r="E260" s="231"/>
      <c r="F260" s="231"/>
      <c r="G260" s="231"/>
      <c r="H260" s="231"/>
      <c r="I260" s="231"/>
      <c r="J260" s="231"/>
      <c r="K260" s="231"/>
      <c r="L260" s="231"/>
      <c r="M260" s="231"/>
      <c r="N260" s="231"/>
      <c r="O260" s="231"/>
      <c r="P260" s="231"/>
      <c r="Q260" s="231"/>
      <c r="R260" s="231"/>
      <c r="S260" s="231"/>
      <c r="T260" s="232"/>
      <c r="U260" s="72" t="s">
        <v>22</v>
      </c>
      <c r="V260" s="233">
        <f t="shared" si="3"/>
        <v>0</v>
      </c>
      <c r="W260" s="233"/>
      <c r="X260" s="233"/>
      <c r="AE260" s="88"/>
      <c r="AF260" s="88"/>
      <c r="AG260" s="88"/>
      <c r="AH260" s="88"/>
      <c r="AI260" s="68"/>
      <c r="AJ260" s="68"/>
    </row>
    <row r="261" spans="2:36" ht="9.75" hidden="1" customHeight="1" outlineLevel="5" x14ac:dyDescent="0.3">
      <c r="B261" s="252"/>
      <c r="C261" s="252"/>
      <c r="D261" s="230">
        <f t="shared" si="0"/>
        <v>0</v>
      </c>
      <c r="E261" s="231"/>
      <c r="F261" s="231"/>
      <c r="G261" s="231"/>
      <c r="H261" s="231"/>
      <c r="I261" s="231"/>
      <c r="J261" s="231"/>
      <c r="K261" s="231"/>
      <c r="L261" s="231"/>
      <c r="M261" s="231"/>
      <c r="N261" s="231"/>
      <c r="O261" s="231"/>
      <c r="P261" s="231"/>
      <c r="Q261" s="231"/>
      <c r="R261" s="231"/>
      <c r="S261" s="231"/>
      <c r="T261" s="232"/>
      <c r="U261" s="72" t="s">
        <v>22</v>
      </c>
      <c r="V261" s="233">
        <f t="shared" si="3"/>
        <v>0</v>
      </c>
      <c r="W261" s="233"/>
      <c r="X261" s="233"/>
      <c r="AE261" s="88"/>
      <c r="AF261" s="88"/>
      <c r="AG261" s="88"/>
      <c r="AH261" s="88"/>
      <c r="AI261" s="68"/>
      <c r="AJ261" s="68"/>
    </row>
    <row r="262" spans="2:36" ht="9.75" hidden="1" customHeight="1" outlineLevel="5" x14ac:dyDescent="0.3">
      <c r="B262" s="252"/>
      <c r="C262" s="252"/>
      <c r="D262" s="230">
        <f t="shared" si="0"/>
        <v>0</v>
      </c>
      <c r="E262" s="231"/>
      <c r="F262" s="231"/>
      <c r="G262" s="231"/>
      <c r="H262" s="231"/>
      <c r="I262" s="231"/>
      <c r="J262" s="231"/>
      <c r="K262" s="231"/>
      <c r="L262" s="231"/>
      <c r="M262" s="231"/>
      <c r="N262" s="231"/>
      <c r="O262" s="231"/>
      <c r="P262" s="231"/>
      <c r="Q262" s="231"/>
      <c r="R262" s="231"/>
      <c r="S262" s="231"/>
      <c r="T262" s="232"/>
      <c r="U262" s="72" t="s">
        <v>22</v>
      </c>
      <c r="V262" s="233">
        <f t="shared" si="3"/>
        <v>0</v>
      </c>
      <c r="W262" s="233"/>
      <c r="X262" s="233"/>
      <c r="AE262" s="88"/>
      <c r="AF262" s="88"/>
      <c r="AG262" s="88"/>
      <c r="AH262" s="88"/>
      <c r="AI262" s="68"/>
      <c r="AJ262" s="68"/>
    </row>
    <row r="263" spans="2:36" ht="9.75" hidden="1" customHeight="1" outlineLevel="5" x14ac:dyDescent="0.3">
      <c r="B263" s="252"/>
      <c r="C263" s="252"/>
      <c r="D263" s="230">
        <f t="shared" si="0"/>
        <v>0</v>
      </c>
      <c r="E263" s="231"/>
      <c r="F263" s="231"/>
      <c r="G263" s="231"/>
      <c r="H263" s="231"/>
      <c r="I263" s="231"/>
      <c r="J263" s="231"/>
      <c r="K263" s="231"/>
      <c r="L263" s="231"/>
      <c r="M263" s="231"/>
      <c r="N263" s="231"/>
      <c r="O263" s="231"/>
      <c r="P263" s="231"/>
      <c r="Q263" s="231"/>
      <c r="R263" s="231"/>
      <c r="S263" s="231"/>
      <c r="T263" s="232"/>
      <c r="U263" s="72" t="s">
        <v>22</v>
      </c>
      <c r="V263" s="233">
        <f t="shared" si="3"/>
        <v>0</v>
      </c>
      <c r="W263" s="233"/>
      <c r="X263" s="233"/>
      <c r="AE263" s="88"/>
      <c r="AF263" s="88"/>
      <c r="AG263" s="88"/>
      <c r="AH263" s="88"/>
      <c r="AI263" s="68"/>
      <c r="AJ263" s="68"/>
    </row>
    <row r="264" spans="2:36" ht="9.75" hidden="1" customHeight="1" outlineLevel="5" x14ac:dyDescent="0.3">
      <c r="B264" s="252"/>
      <c r="C264" s="252"/>
      <c r="D264" s="230">
        <f t="shared" si="0"/>
        <v>0</v>
      </c>
      <c r="E264" s="231"/>
      <c r="F264" s="231"/>
      <c r="G264" s="231"/>
      <c r="H264" s="231"/>
      <c r="I264" s="231"/>
      <c r="J264" s="231"/>
      <c r="K264" s="231"/>
      <c r="L264" s="231"/>
      <c r="M264" s="231"/>
      <c r="N264" s="231"/>
      <c r="O264" s="231"/>
      <c r="P264" s="231"/>
      <c r="Q264" s="231"/>
      <c r="R264" s="231"/>
      <c r="S264" s="231"/>
      <c r="T264" s="232"/>
      <c r="U264" s="72" t="s">
        <v>22</v>
      </c>
      <c r="V264" s="233">
        <f t="shared" si="3"/>
        <v>0</v>
      </c>
      <c r="W264" s="233"/>
      <c r="X264" s="233"/>
      <c r="AE264" s="88"/>
      <c r="AF264" s="88"/>
      <c r="AG264" s="88"/>
      <c r="AH264" s="88"/>
      <c r="AI264" s="68"/>
      <c r="AJ264" s="68"/>
    </row>
    <row r="265" spans="2:36" ht="9.75" hidden="1" customHeight="1" outlineLevel="5" x14ac:dyDescent="0.3">
      <c r="B265" s="252"/>
      <c r="C265" s="252"/>
      <c r="D265" s="230">
        <f t="shared" si="0"/>
        <v>0</v>
      </c>
      <c r="E265" s="231"/>
      <c r="F265" s="231"/>
      <c r="G265" s="231"/>
      <c r="H265" s="231"/>
      <c r="I265" s="231"/>
      <c r="J265" s="231"/>
      <c r="K265" s="231"/>
      <c r="L265" s="231"/>
      <c r="M265" s="231"/>
      <c r="N265" s="231"/>
      <c r="O265" s="231"/>
      <c r="P265" s="231"/>
      <c r="Q265" s="231"/>
      <c r="R265" s="231"/>
      <c r="S265" s="231"/>
      <c r="T265" s="232"/>
      <c r="U265" s="72" t="s">
        <v>22</v>
      </c>
      <c r="V265" s="233">
        <f t="shared" si="3"/>
        <v>0</v>
      </c>
      <c r="W265" s="233"/>
      <c r="X265" s="233"/>
      <c r="AE265" s="88"/>
      <c r="AF265" s="88"/>
      <c r="AG265" s="88"/>
      <c r="AH265" s="88"/>
      <c r="AI265" s="68"/>
      <c r="AJ265" s="68"/>
    </row>
    <row r="266" spans="2:36" ht="9.75" hidden="1" customHeight="1" outlineLevel="5" x14ac:dyDescent="0.3">
      <c r="B266" s="252"/>
      <c r="C266" s="252"/>
      <c r="D266" s="230">
        <f t="shared" si="0"/>
        <v>0</v>
      </c>
      <c r="E266" s="231"/>
      <c r="F266" s="231"/>
      <c r="G266" s="231"/>
      <c r="H266" s="231"/>
      <c r="I266" s="231"/>
      <c r="J266" s="231"/>
      <c r="K266" s="231"/>
      <c r="L266" s="231"/>
      <c r="M266" s="231"/>
      <c r="N266" s="231"/>
      <c r="O266" s="231"/>
      <c r="P266" s="231"/>
      <c r="Q266" s="231"/>
      <c r="R266" s="231"/>
      <c r="S266" s="231"/>
      <c r="T266" s="232"/>
      <c r="U266" s="72" t="s">
        <v>22</v>
      </c>
      <c r="V266" s="233">
        <f t="shared" si="3"/>
        <v>0</v>
      </c>
      <c r="W266" s="233"/>
      <c r="X266" s="233"/>
      <c r="AE266" s="88"/>
      <c r="AF266" s="88"/>
      <c r="AG266" s="88"/>
      <c r="AH266" s="88"/>
      <c r="AI266" s="68"/>
      <c r="AJ266" s="68"/>
    </row>
    <row r="267" spans="2:36" ht="9.75" hidden="1" customHeight="1" outlineLevel="5" x14ac:dyDescent="0.3">
      <c r="B267" s="252"/>
      <c r="C267" s="252"/>
      <c r="D267" s="230">
        <f t="shared" si="0"/>
        <v>0</v>
      </c>
      <c r="E267" s="231"/>
      <c r="F267" s="231"/>
      <c r="G267" s="231"/>
      <c r="H267" s="231"/>
      <c r="I267" s="231"/>
      <c r="J267" s="231"/>
      <c r="K267" s="231"/>
      <c r="L267" s="231"/>
      <c r="M267" s="231"/>
      <c r="N267" s="231"/>
      <c r="O267" s="231"/>
      <c r="P267" s="231"/>
      <c r="Q267" s="231"/>
      <c r="R267" s="231"/>
      <c r="S267" s="231"/>
      <c r="T267" s="232"/>
      <c r="U267" s="72" t="s">
        <v>22</v>
      </c>
      <c r="V267" s="233">
        <f t="shared" si="3"/>
        <v>0</v>
      </c>
      <c r="W267" s="233"/>
      <c r="X267" s="233"/>
      <c r="AE267" s="88"/>
      <c r="AF267" s="88"/>
      <c r="AG267" s="88"/>
      <c r="AH267" s="88"/>
      <c r="AI267" s="68"/>
      <c r="AJ267" s="68"/>
    </row>
    <row r="268" spans="2:36" ht="9.75" hidden="1" customHeight="1" outlineLevel="5" x14ac:dyDescent="0.3">
      <c r="B268" s="252"/>
      <c r="C268" s="252"/>
      <c r="D268" s="230">
        <f t="shared" si="0"/>
        <v>0</v>
      </c>
      <c r="E268" s="231"/>
      <c r="F268" s="231"/>
      <c r="G268" s="231"/>
      <c r="H268" s="231"/>
      <c r="I268" s="231"/>
      <c r="J268" s="231"/>
      <c r="K268" s="231"/>
      <c r="L268" s="231"/>
      <c r="M268" s="231"/>
      <c r="N268" s="231"/>
      <c r="O268" s="231"/>
      <c r="P268" s="231"/>
      <c r="Q268" s="231"/>
      <c r="R268" s="231"/>
      <c r="S268" s="231"/>
      <c r="T268" s="232"/>
      <c r="U268" s="72" t="s">
        <v>22</v>
      </c>
      <c r="V268" s="233">
        <f t="shared" si="3"/>
        <v>0</v>
      </c>
      <c r="W268" s="233"/>
      <c r="X268" s="233"/>
      <c r="AE268" s="88"/>
      <c r="AF268" s="88"/>
      <c r="AG268" s="88"/>
      <c r="AH268" s="88"/>
      <c r="AI268" s="68"/>
      <c r="AJ268" s="68"/>
    </row>
    <row r="269" spans="2:36" ht="9.75" hidden="1" customHeight="1" outlineLevel="5" x14ac:dyDescent="0.3">
      <c r="B269" s="252"/>
      <c r="C269" s="252"/>
      <c r="D269" s="230">
        <f t="shared" ref="D269:D332" si="4">AE269</f>
        <v>0</v>
      </c>
      <c r="E269" s="231"/>
      <c r="F269" s="231"/>
      <c r="G269" s="231"/>
      <c r="H269" s="231"/>
      <c r="I269" s="231"/>
      <c r="J269" s="231"/>
      <c r="K269" s="231"/>
      <c r="L269" s="231"/>
      <c r="M269" s="231"/>
      <c r="N269" s="231"/>
      <c r="O269" s="231"/>
      <c r="P269" s="231"/>
      <c r="Q269" s="231"/>
      <c r="R269" s="231"/>
      <c r="S269" s="231"/>
      <c r="T269" s="232"/>
      <c r="U269" s="72" t="s">
        <v>22</v>
      </c>
      <c r="V269" s="233">
        <f t="shared" ref="V269:V332" si="5">AH269</f>
        <v>0</v>
      </c>
      <c r="W269" s="233"/>
      <c r="X269" s="233"/>
      <c r="AE269" s="88"/>
      <c r="AF269" s="88"/>
      <c r="AG269" s="88"/>
      <c r="AH269" s="88"/>
      <c r="AI269" s="68"/>
      <c r="AJ269" s="68"/>
    </row>
    <row r="270" spans="2:36" ht="9.75" hidden="1" customHeight="1" outlineLevel="5" x14ac:dyDescent="0.3">
      <c r="B270" s="252"/>
      <c r="C270" s="252"/>
      <c r="D270" s="230">
        <f t="shared" si="4"/>
        <v>0</v>
      </c>
      <c r="E270" s="231"/>
      <c r="F270" s="231"/>
      <c r="G270" s="231"/>
      <c r="H270" s="231"/>
      <c r="I270" s="231"/>
      <c r="J270" s="231"/>
      <c r="K270" s="231"/>
      <c r="L270" s="231"/>
      <c r="M270" s="231"/>
      <c r="N270" s="231"/>
      <c r="O270" s="231"/>
      <c r="P270" s="231"/>
      <c r="Q270" s="231"/>
      <c r="R270" s="231"/>
      <c r="S270" s="231"/>
      <c r="T270" s="232"/>
      <c r="U270" s="72" t="s">
        <v>22</v>
      </c>
      <c r="V270" s="233">
        <f t="shared" si="5"/>
        <v>0</v>
      </c>
      <c r="W270" s="233"/>
      <c r="X270" s="233"/>
      <c r="AE270" s="88"/>
      <c r="AF270" s="88"/>
      <c r="AG270" s="88"/>
      <c r="AH270" s="88"/>
      <c r="AI270" s="68"/>
      <c r="AJ270" s="68"/>
    </row>
    <row r="271" spans="2:36" ht="9.75" hidden="1" customHeight="1" outlineLevel="5" x14ac:dyDescent="0.3">
      <c r="B271" s="252"/>
      <c r="C271" s="252"/>
      <c r="D271" s="230">
        <f t="shared" si="4"/>
        <v>0</v>
      </c>
      <c r="E271" s="231"/>
      <c r="F271" s="231"/>
      <c r="G271" s="231"/>
      <c r="H271" s="231"/>
      <c r="I271" s="231"/>
      <c r="J271" s="231"/>
      <c r="K271" s="231"/>
      <c r="L271" s="231"/>
      <c r="M271" s="231"/>
      <c r="N271" s="231"/>
      <c r="O271" s="231"/>
      <c r="P271" s="231"/>
      <c r="Q271" s="231"/>
      <c r="R271" s="231"/>
      <c r="S271" s="231"/>
      <c r="T271" s="232"/>
      <c r="U271" s="72" t="s">
        <v>22</v>
      </c>
      <c r="V271" s="233">
        <f t="shared" si="5"/>
        <v>0</v>
      </c>
      <c r="W271" s="233"/>
      <c r="X271" s="233"/>
      <c r="AE271" s="88"/>
      <c r="AF271" s="88"/>
      <c r="AG271" s="88"/>
      <c r="AH271" s="88"/>
      <c r="AI271" s="68"/>
      <c r="AJ271" s="68"/>
    </row>
    <row r="272" spans="2:36" ht="9.75" hidden="1" customHeight="1" outlineLevel="5" x14ac:dyDescent="0.3">
      <c r="B272" s="252"/>
      <c r="C272" s="252"/>
      <c r="D272" s="230">
        <f t="shared" si="4"/>
        <v>0</v>
      </c>
      <c r="E272" s="231"/>
      <c r="F272" s="231"/>
      <c r="G272" s="231"/>
      <c r="H272" s="231"/>
      <c r="I272" s="231"/>
      <c r="J272" s="231"/>
      <c r="K272" s="231"/>
      <c r="L272" s="231"/>
      <c r="M272" s="231"/>
      <c r="N272" s="231"/>
      <c r="O272" s="231"/>
      <c r="P272" s="231"/>
      <c r="Q272" s="231"/>
      <c r="R272" s="231"/>
      <c r="S272" s="231"/>
      <c r="T272" s="232"/>
      <c r="U272" s="72" t="s">
        <v>22</v>
      </c>
      <c r="V272" s="233">
        <f t="shared" si="5"/>
        <v>0</v>
      </c>
      <c r="W272" s="233"/>
      <c r="X272" s="233"/>
      <c r="AE272" s="88"/>
      <c r="AF272" s="88"/>
      <c r="AG272" s="88"/>
      <c r="AH272" s="88"/>
      <c r="AI272" s="68"/>
      <c r="AJ272" s="68"/>
    </row>
    <row r="273" spans="2:36" ht="9.75" hidden="1" customHeight="1" outlineLevel="5" x14ac:dyDescent="0.3">
      <c r="B273" s="252"/>
      <c r="C273" s="252"/>
      <c r="D273" s="230">
        <f t="shared" si="4"/>
        <v>0</v>
      </c>
      <c r="E273" s="231"/>
      <c r="F273" s="231"/>
      <c r="G273" s="231"/>
      <c r="H273" s="231"/>
      <c r="I273" s="231"/>
      <c r="J273" s="231"/>
      <c r="K273" s="231"/>
      <c r="L273" s="231"/>
      <c r="M273" s="231"/>
      <c r="N273" s="231"/>
      <c r="O273" s="231"/>
      <c r="P273" s="231"/>
      <c r="Q273" s="231"/>
      <c r="R273" s="231"/>
      <c r="S273" s="231"/>
      <c r="T273" s="232"/>
      <c r="U273" s="72" t="s">
        <v>22</v>
      </c>
      <c r="V273" s="233">
        <f t="shared" si="5"/>
        <v>0</v>
      </c>
      <c r="W273" s="233"/>
      <c r="X273" s="233"/>
      <c r="AE273" s="88"/>
      <c r="AF273" s="88"/>
      <c r="AG273" s="88"/>
      <c r="AH273" s="88"/>
      <c r="AI273" s="68"/>
      <c r="AJ273" s="68"/>
    </row>
    <row r="274" spans="2:36" ht="9.75" hidden="1" customHeight="1" outlineLevel="5" x14ac:dyDescent="0.3">
      <c r="B274" s="252"/>
      <c r="C274" s="252"/>
      <c r="D274" s="230">
        <f t="shared" si="4"/>
        <v>0</v>
      </c>
      <c r="E274" s="231"/>
      <c r="F274" s="231"/>
      <c r="G274" s="231"/>
      <c r="H274" s="231"/>
      <c r="I274" s="231"/>
      <c r="J274" s="231"/>
      <c r="K274" s="231"/>
      <c r="L274" s="231"/>
      <c r="M274" s="231"/>
      <c r="N274" s="231"/>
      <c r="O274" s="231"/>
      <c r="P274" s="231"/>
      <c r="Q274" s="231"/>
      <c r="R274" s="231"/>
      <c r="S274" s="231"/>
      <c r="T274" s="232"/>
      <c r="U274" s="72" t="s">
        <v>22</v>
      </c>
      <c r="V274" s="233">
        <f t="shared" si="5"/>
        <v>0</v>
      </c>
      <c r="W274" s="233"/>
      <c r="X274" s="233"/>
      <c r="AE274" s="88"/>
      <c r="AF274" s="88"/>
      <c r="AG274" s="88"/>
      <c r="AH274" s="88"/>
      <c r="AI274" s="68"/>
      <c r="AJ274" s="68"/>
    </row>
    <row r="275" spans="2:36" ht="9.75" hidden="1" customHeight="1" outlineLevel="5" x14ac:dyDescent="0.3">
      <c r="B275" s="252"/>
      <c r="C275" s="252"/>
      <c r="D275" s="230">
        <f t="shared" si="4"/>
        <v>0</v>
      </c>
      <c r="E275" s="231"/>
      <c r="F275" s="231"/>
      <c r="G275" s="231"/>
      <c r="H275" s="231"/>
      <c r="I275" s="231"/>
      <c r="J275" s="231"/>
      <c r="K275" s="231"/>
      <c r="L275" s="231"/>
      <c r="M275" s="231"/>
      <c r="N275" s="231"/>
      <c r="O275" s="231"/>
      <c r="P275" s="231"/>
      <c r="Q275" s="231"/>
      <c r="R275" s="231"/>
      <c r="S275" s="231"/>
      <c r="T275" s="232"/>
      <c r="U275" s="72" t="s">
        <v>22</v>
      </c>
      <c r="V275" s="233">
        <f t="shared" si="5"/>
        <v>0</v>
      </c>
      <c r="W275" s="233"/>
      <c r="X275" s="233"/>
      <c r="AE275" s="88"/>
      <c r="AF275" s="88"/>
      <c r="AG275" s="88"/>
      <c r="AH275" s="88"/>
      <c r="AI275" s="68"/>
      <c r="AJ275" s="68"/>
    </row>
    <row r="276" spans="2:36" ht="9.75" hidden="1" customHeight="1" outlineLevel="5" x14ac:dyDescent="0.3">
      <c r="B276" s="252"/>
      <c r="C276" s="252"/>
      <c r="D276" s="230">
        <f t="shared" si="4"/>
        <v>0</v>
      </c>
      <c r="E276" s="231"/>
      <c r="F276" s="231"/>
      <c r="G276" s="231"/>
      <c r="H276" s="231"/>
      <c r="I276" s="231"/>
      <c r="J276" s="231"/>
      <c r="K276" s="231"/>
      <c r="L276" s="231"/>
      <c r="M276" s="231"/>
      <c r="N276" s="231"/>
      <c r="O276" s="231"/>
      <c r="P276" s="231"/>
      <c r="Q276" s="231"/>
      <c r="R276" s="231"/>
      <c r="S276" s="231"/>
      <c r="T276" s="232"/>
      <c r="U276" s="72" t="s">
        <v>22</v>
      </c>
      <c r="V276" s="233">
        <f t="shared" si="5"/>
        <v>0</v>
      </c>
      <c r="W276" s="233"/>
      <c r="X276" s="233"/>
      <c r="AE276" s="88"/>
      <c r="AF276" s="88"/>
      <c r="AG276" s="88"/>
      <c r="AH276" s="88"/>
      <c r="AI276" s="68"/>
      <c r="AJ276" s="68"/>
    </row>
    <row r="277" spans="2:36" ht="9.75" hidden="1" customHeight="1" outlineLevel="5" x14ac:dyDescent="0.3">
      <c r="B277" s="252"/>
      <c r="C277" s="252"/>
      <c r="D277" s="230">
        <f t="shared" si="4"/>
        <v>0</v>
      </c>
      <c r="E277" s="231"/>
      <c r="F277" s="231"/>
      <c r="G277" s="231"/>
      <c r="H277" s="231"/>
      <c r="I277" s="231"/>
      <c r="J277" s="231"/>
      <c r="K277" s="231"/>
      <c r="L277" s="231"/>
      <c r="M277" s="231"/>
      <c r="N277" s="231"/>
      <c r="O277" s="231"/>
      <c r="P277" s="231"/>
      <c r="Q277" s="231"/>
      <c r="R277" s="231"/>
      <c r="S277" s="231"/>
      <c r="T277" s="232"/>
      <c r="U277" s="72" t="s">
        <v>22</v>
      </c>
      <c r="V277" s="233">
        <f t="shared" si="5"/>
        <v>0</v>
      </c>
      <c r="W277" s="233"/>
      <c r="X277" s="233"/>
      <c r="AE277" s="88"/>
      <c r="AF277" s="88"/>
      <c r="AG277" s="88"/>
      <c r="AH277" s="88"/>
      <c r="AI277" s="68"/>
      <c r="AJ277" s="68"/>
    </row>
    <row r="278" spans="2:36" ht="9.75" hidden="1" customHeight="1" outlineLevel="5" x14ac:dyDescent="0.3">
      <c r="B278" s="252"/>
      <c r="C278" s="252"/>
      <c r="D278" s="230">
        <f t="shared" si="4"/>
        <v>0</v>
      </c>
      <c r="E278" s="231"/>
      <c r="F278" s="231"/>
      <c r="G278" s="231"/>
      <c r="H278" s="231"/>
      <c r="I278" s="231"/>
      <c r="J278" s="231"/>
      <c r="K278" s="231"/>
      <c r="L278" s="231"/>
      <c r="M278" s="231"/>
      <c r="N278" s="231"/>
      <c r="O278" s="231"/>
      <c r="P278" s="231"/>
      <c r="Q278" s="231"/>
      <c r="R278" s="231"/>
      <c r="S278" s="231"/>
      <c r="T278" s="232"/>
      <c r="U278" s="72" t="s">
        <v>22</v>
      </c>
      <c r="V278" s="233">
        <f t="shared" si="5"/>
        <v>0</v>
      </c>
      <c r="W278" s="233"/>
      <c r="X278" s="233"/>
      <c r="AE278" s="88"/>
      <c r="AF278" s="88"/>
      <c r="AG278" s="88"/>
      <c r="AH278" s="88"/>
      <c r="AI278" s="68"/>
      <c r="AJ278" s="68"/>
    </row>
    <row r="279" spans="2:36" ht="9.75" hidden="1" customHeight="1" outlineLevel="5" x14ac:dyDescent="0.3">
      <c r="B279" s="252"/>
      <c r="C279" s="252"/>
      <c r="D279" s="230">
        <f t="shared" si="4"/>
        <v>0</v>
      </c>
      <c r="E279" s="231"/>
      <c r="F279" s="231"/>
      <c r="G279" s="231"/>
      <c r="H279" s="231"/>
      <c r="I279" s="231"/>
      <c r="J279" s="231"/>
      <c r="K279" s="231"/>
      <c r="L279" s="231"/>
      <c r="M279" s="231"/>
      <c r="N279" s="231"/>
      <c r="O279" s="231"/>
      <c r="P279" s="231"/>
      <c r="Q279" s="231"/>
      <c r="R279" s="231"/>
      <c r="S279" s="231"/>
      <c r="T279" s="232"/>
      <c r="U279" s="72" t="s">
        <v>22</v>
      </c>
      <c r="V279" s="233">
        <f t="shared" si="5"/>
        <v>0</v>
      </c>
      <c r="W279" s="233"/>
      <c r="X279" s="233"/>
      <c r="AE279" s="88"/>
      <c r="AF279" s="88"/>
      <c r="AG279" s="88"/>
      <c r="AH279" s="88"/>
      <c r="AI279" s="68"/>
      <c r="AJ279" s="68"/>
    </row>
    <row r="280" spans="2:36" ht="9.75" hidden="1" customHeight="1" outlineLevel="5" x14ac:dyDescent="0.3">
      <c r="B280" s="252"/>
      <c r="C280" s="252"/>
      <c r="D280" s="230">
        <f t="shared" si="4"/>
        <v>0</v>
      </c>
      <c r="E280" s="231"/>
      <c r="F280" s="231"/>
      <c r="G280" s="231"/>
      <c r="H280" s="231"/>
      <c r="I280" s="231"/>
      <c r="J280" s="231"/>
      <c r="K280" s="231"/>
      <c r="L280" s="231"/>
      <c r="M280" s="231"/>
      <c r="N280" s="231"/>
      <c r="O280" s="231"/>
      <c r="P280" s="231"/>
      <c r="Q280" s="231"/>
      <c r="R280" s="231"/>
      <c r="S280" s="231"/>
      <c r="T280" s="232"/>
      <c r="U280" s="72" t="s">
        <v>22</v>
      </c>
      <c r="V280" s="233">
        <f t="shared" si="5"/>
        <v>0</v>
      </c>
      <c r="W280" s="233"/>
      <c r="X280" s="233"/>
      <c r="AE280" s="88"/>
      <c r="AF280" s="88"/>
      <c r="AG280" s="88"/>
      <c r="AH280" s="88"/>
      <c r="AI280" s="68"/>
      <c r="AJ280" s="68"/>
    </row>
    <row r="281" spans="2:36" ht="9.75" hidden="1" customHeight="1" outlineLevel="5" x14ac:dyDescent="0.3">
      <c r="B281" s="252"/>
      <c r="C281" s="252"/>
      <c r="D281" s="230">
        <f t="shared" si="4"/>
        <v>0</v>
      </c>
      <c r="E281" s="231"/>
      <c r="F281" s="231"/>
      <c r="G281" s="231"/>
      <c r="H281" s="231"/>
      <c r="I281" s="231"/>
      <c r="J281" s="231"/>
      <c r="K281" s="231"/>
      <c r="L281" s="231"/>
      <c r="M281" s="231"/>
      <c r="N281" s="231"/>
      <c r="O281" s="231"/>
      <c r="P281" s="231"/>
      <c r="Q281" s="231"/>
      <c r="R281" s="231"/>
      <c r="S281" s="231"/>
      <c r="T281" s="232"/>
      <c r="U281" s="72" t="s">
        <v>22</v>
      </c>
      <c r="V281" s="233">
        <f t="shared" si="5"/>
        <v>0</v>
      </c>
      <c r="W281" s="233"/>
      <c r="X281" s="233"/>
      <c r="AE281" s="88"/>
      <c r="AF281" s="88"/>
      <c r="AG281" s="88"/>
      <c r="AH281" s="88"/>
      <c r="AI281" s="68"/>
      <c r="AJ281" s="68"/>
    </row>
    <row r="282" spans="2:36" ht="9.75" hidden="1" customHeight="1" outlineLevel="5" x14ac:dyDescent="0.3">
      <c r="B282" s="252"/>
      <c r="C282" s="252"/>
      <c r="D282" s="230">
        <f t="shared" si="4"/>
        <v>0</v>
      </c>
      <c r="E282" s="231"/>
      <c r="F282" s="231"/>
      <c r="G282" s="231"/>
      <c r="H282" s="231"/>
      <c r="I282" s="231"/>
      <c r="J282" s="231"/>
      <c r="K282" s="231"/>
      <c r="L282" s="231"/>
      <c r="M282" s="231"/>
      <c r="N282" s="231"/>
      <c r="O282" s="231"/>
      <c r="P282" s="231"/>
      <c r="Q282" s="231"/>
      <c r="R282" s="231"/>
      <c r="S282" s="231"/>
      <c r="T282" s="232"/>
      <c r="U282" s="72" t="s">
        <v>22</v>
      </c>
      <c r="V282" s="233">
        <f t="shared" si="5"/>
        <v>0</v>
      </c>
      <c r="W282" s="233"/>
      <c r="X282" s="233"/>
      <c r="AE282" s="88"/>
      <c r="AF282" s="88"/>
      <c r="AG282" s="88"/>
      <c r="AH282" s="88"/>
      <c r="AI282" s="68"/>
      <c r="AJ282" s="68"/>
    </row>
    <row r="283" spans="2:36" ht="9.75" hidden="1" customHeight="1" outlineLevel="5" x14ac:dyDescent="0.3">
      <c r="B283" s="252"/>
      <c r="C283" s="252"/>
      <c r="D283" s="230">
        <f t="shared" si="4"/>
        <v>0</v>
      </c>
      <c r="E283" s="231"/>
      <c r="F283" s="231"/>
      <c r="G283" s="231"/>
      <c r="H283" s="231"/>
      <c r="I283" s="231"/>
      <c r="J283" s="231"/>
      <c r="K283" s="231"/>
      <c r="L283" s="231"/>
      <c r="M283" s="231"/>
      <c r="N283" s="231"/>
      <c r="O283" s="231"/>
      <c r="P283" s="231"/>
      <c r="Q283" s="231"/>
      <c r="R283" s="231"/>
      <c r="S283" s="231"/>
      <c r="T283" s="232"/>
      <c r="U283" s="72" t="s">
        <v>22</v>
      </c>
      <c r="V283" s="233">
        <f t="shared" si="5"/>
        <v>0</v>
      </c>
      <c r="W283" s="233"/>
      <c r="X283" s="233"/>
      <c r="AE283" s="88"/>
      <c r="AF283" s="88"/>
      <c r="AG283" s="88"/>
      <c r="AH283" s="88"/>
      <c r="AI283" s="68"/>
      <c r="AJ283" s="68"/>
    </row>
    <row r="284" spans="2:36" ht="9.75" hidden="1" customHeight="1" outlineLevel="5" x14ac:dyDescent="0.3">
      <c r="B284" s="252"/>
      <c r="C284" s="252"/>
      <c r="D284" s="230">
        <f t="shared" si="4"/>
        <v>0</v>
      </c>
      <c r="E284" s="231"/>
      <c r="F284" s="231"/>
      <c r="G284" s="231"/>
      <c r="H284" s="231"/>
      <c r="I284" s="231"/>
      <c r="J284" s="231"/>
      <c r="K284" s="231"/>
      <c r="L284" s="231"/>
      <c r="M284" s="231"/>
      <c r="N284" s="231"/>
      <c r="O284" s="231"/>
      <c r="P284" s="231"/>
      <c r="Q284" s="231"/>
      <c r="R284" s="231"/>
      <c r="S284" s="231"/>
      <c r="T284" s="232"/>
      <c r="U284" s="72" t="s">
        <v>22</v>
      </c>
      <c r="V284" s="233">
        <f t="shared" si="5"/>
        <v>0</v>
      </c>
      <c r="W284" s="233"/>
      <c r="X284" s="233"/>
      <c r="AE284" s="88"/>
      <c r="AF284" s="88"/>
      <c r="AG284" s="88"/>
      <c r="AH284" s="88"/>
      <c r="AI284" s="68"/>
      <c r="AJ284" s="68"/>
    </row>
    <row r="285" spans="2:36" ht="9.75" hidden="1" customHeight="1" outlineLevel="5" x14ac:dyDescent="0.3">
      <c r="B285" s="252"/>
      <c r="C285" s="252"/>
      <c r="D285" s="230">
        <f t="shared" si="4"/>
        <v>0</v>
      </c>
      <c r="E285" s="231"/>
      <c r="F285" s="231"/>
      <c r="G285" s="231"/>
      <c r="H285" s="231"/>
      <c r="I285" s="231"/>
      <c r="J285" s="231"/>
      <c r="K285" s="231"/>
      <c r="L285" s="231"/>
      <c r="M285" s="231"/>
      <c r="N285" s="231"/>
      <c r="O285" s="231"/>
      <c r="P285" s="231"/>
      <c r="Q285" s="231"/>
      <c r="R285" s="231"/>
      <c r="S285" s="231"/>
      <c r="T285" s="232"/>
      <c r="U285" s="72" t="s">
        <v>22</v>
      </c>
      <c r="V285" s="233">
        <f t="shared" si="5"/>
        <v>0</v>
      </c>
      <c r="W285" s="233"/>
      <c r="X285" s="233"/>
      <c r="AE285" s="88"/>
      <c r="AF285" s="88"/>
      <c r="AG285" s="88"/>
      <c r="AH285" s="88"/>
      <c r="AI285" s="68"/>
      <c r="AJ285" s="68"/>
    </row>
    <row r="286" spans="2:36" ht="9.75" hidden="1" customHeight="1" outlineLevel="5" x14ac:dyDescent="0.3">
      <c r="B286" s="252"/>
      <c r="C286" s="252"/>
      <c r="D286" s="230">
        <f t="shared" si="4"/>
        <v>0</v>
      </c>
      <c r="E286" s="231"/>
      <c r="F286" s="231"/>
      <c r="G286" s="231"/>
      <c r="H286" s="231"/>
      <c r="I286" s="231"/>
      <c r="J286" s="231"/>
      <c r="K286" s="231"/>
      <c r="L286" s="231"/>
      <c r="M286" s="231"/>
      <c r="N286" s="231"/>
      <c r="O286" s="231"/>
      <c r="P286" s="231"/>
      <c r="Q286" s="231"/>
      <c r="R286" s="231"/>
      <c r="S286" s="231"/>
      <c r="T286" s="232"/>
      <c r="U286" s="72" t="s">
        <v>22</v>
      </c>
      <c r="V286" s="233">
        <f t="shared" si="5"/>
        <v>0</v>
      </c>
      <c r="W286" s="233"/>
      <c r="X286" s="233"/>
      <c r="AE286" s="88"/>
      <c r="AF286" s="88"/>
      <c r="AG286" s="88"/>
      <c r="AH286" s="88"/>
      <c r="AI286" s="68"/>
      <c r="AJ286" s="68"/>
    </row>
    <row r="287" spans="2:36" ht="9.75" hidden="1" customHeight="1" outlineLevel="5" x14ac:dyDescent="0.3">
      <c r="B287" s="252"/>
      <c r="C287" s="252"/>
      <c r="D287" s="230">
        <f t="shared" si="4"/>
        <v>0</v>
      </c>
      <c r="E287" s="231"/>
      <c r="F287" s="231"/>
      <c r="G287" s="231"/>
      <c r="H287" s="231"/>
      <c r="I287" s="231"/>
      <c r="J287" s="231"/>
      <c r="K287" s="231"/>
      <c r="L287" s="231"/>
      <c r="M287" s="231"/>
      <c r="N287" s="231"/>
      <c r="O287" s="231"/>
      <c r="P287" s="231"/>
      <c r="Q287" s="231"/>
      <c r="R287" s="231"/>
      <c r="S287" s="231"/>
      <c r="T287" s="232"/>
      <c r="U287" s="72" t="s">
        <v>22</v>
      </c>
      <c r="V287" s="233">
        <f t="shared" si="5"/>
        <v>0</v>
      </c>
      <c r="W287" s="233"/>
      <c r="X287" s="233"/>
      <c r="AE287" s="88"/>
      <c r="AF287" s="88"/>
      <c r="AG287" s="88"/>
      <c r="AH287" s="88"/>
      <c r="AI287" s="68"/>
      <c r="AJ287" s="68"/>
    </row>
    <row r="288" spans="2:36" ht="9.75" hidden="1" customHeight="1" outlineLevel="5" x14ac:dyDescent="0.3">
      <c r="B288" s="252"/>
      <c r="C288" s="252"/>
      <c r="D288" s="230">
        <f t="shared" si="4"/>
        <v>0</v>
      </c>
      <c r="E288" s="231"/>
      <c r="F288" s="231"/>
      <c r="G288" s="231"/>
      <c r="H288" s="231"/>
      <c r="I288" s="231"/>
      <c r="J288" s="231"/>
      <c r="K288" s="231"/>
      <c r="L288" s="231"/>
      <c r="M288" s="231"/>
      <c r="N288" s="231"/>
      <c r="O288" s="231"/>
      <c r="P288" s="231"/>
      <c r="Q288" s="231"/>
      <c r="R288" s="231"/>
      <c r="S288" s="231"/>
      <c r="T288" s="232"/>
      <c r="U288" s="72" t="s">
        <v>22</v>
      </c>
      <c r="V288" s="233">
        <f t="shared" si="5"/>
        <v>0</v>
      </c>
      <c r="W288" s="233"/>
      <c r="X288" s="233"/>
      <c r="AE288" s="88"/>
      <c r="AF288" s="88"/>
      <c r="AG288" s="88"/>
      <c r="AH288" s="88"/>
      <c r="AI288" s="68"/>
      <c r="AJ288" s="68"/>
    </row>
    <row r="289" spans="2:36" ht="9.75" hidden="1" customHeight="1" outlineLevel="5" x14ac:dyDescent="0.3">
      <c r="B289" s="252"/>
      <c r="C289" s="252"/>
      <c r="D289" s="230">
        <f t="shared" si="4"/>
        <v>0</v>
      </c>
      <c r="E289" s="231"/>
      <c r="F289" s="231"/>
      <c r="G289" s="231"/>
      <c r="H289" s="231"/>
      <c r="I289" s="231"/>
      <c r="J289" s="231"/>
      <c r="K289" s="231"/>
      <c r="L289" s="231"/>
      <c r="M289" s="231"/>
      <c r="N289" s="231"/>
      <c r="O289" s="231"/>
      <c r="P289" s="231"/>
      <c r="Q289" s="231"/>
      <c r="R289" s="231"/>
      <c r="S289" s="231"/>
      <c r="T289" s="232"/>
      <c r="U289" s="72" t="s">
        <v>22</v>
      </c>
      <c r="V289" s="233">
        <f t="shared" si="5"/>
        <v>0</v>
      </c>
      <c r="W289" s="233"/>
      <c r="X289" s="233"/>
      <c r="AE289" s="88"/>
      <c r="AF289" s="88"/>
      <c r="AG289" s="88"/>
      <c r="AH289" s="88"/>
      <c r="AI289" s="68"/>
      <c r="AJ289" s="68"/>
    </row>
    <row r="290" spans="2:36" ht="9.75" hidden="1" customHeight="1" outlineLevel="5" x14ac:dyDescent="0.3">
      <c r="B290" s="252"/>
      <c r="C290" s="252"/>
      <c r="D290" s="230">
        <f t="shared" si="4"/>
        <v>0</v>
      </c>
      <c r="E290" s="231"/>
      <c r="F290" s="231"/>
      <c r="G290" s="231"/>
      <c r="H290" s="231"/>
      <c r="I290" s="231"/>
      <c r="J290" s="231"/>
      <c r="K290" s="231"/>
      <c r="L290" s="231"/>
      <c r="M290" s="231"/>
      <c r="N290" s="231"/>
      <c r="O290" s="231"/>
      <c r="P290" s="231"/>
      <c r="Q290" s="231"/>
      <c r="R290" s="231"/>
      <c r="S290" s="231"/>
      <c r="T290" s="232"/>
      <c r="U290" s="72" t="s">
        <v>22</v>
      </c>
      <c r="V290" s="233">
        <f t="shared" si="5"/>
        <v>0</v>
      </c>
      <c r="W290" s="233"/>
      <c r="X290" s="233"/>
      <c r="AE290" s="88"/>
      <c r="AF290" s="88"/>
      <c r="AG290" s="88"/>
      <c r="AH290" s="88"/>
      <c r="AI290" s="68"/>
      <c r="AJ290" s="68"/>
    </row>
    <row r="291" spans="2:36" ht="9.75" hidden="1" customHeight="1" outlineLevel="5" x14ac:dyDescent="0.3">
      <c r="B291" s="252"/>
      <c r="C291" s="252"/>
      <c r="D291" s="230">
        <f t="shared" si="4"/>
        <v>0</v>
      </c>
      <c r="E291" s="231"/>
      <c r="F291" s="231"/>
      <c r="G291" s="231"/>
      <c r="H291" s="231"/>
      <c r="I291" s="231"/>
      <c r="J291" s="231"/>
      <c r="K291" s="231"/>
      <c r="L291" s="231"/>
      <c r="M291" s="231"/>
      <c r="N291" s="231"/>
      <c r="O291" s="231"/>
      <c r="P291" s="231"/>
      <c r="Q291" s="231"/>
      <c r="R291" s="231"/>
      <c r="S291" s="231"/>
      <c r="T291" s="232"/>
      <c r="U291" s="72" t="s">
        <v>22</v>
      </c>
      <c r="V291" s="233">
        <f t="shared" si="5"/>
        <v>0</v>
      </c>
      <c r="W291" s="233"/>
      <c r="X291" s="233"/>
      <c r="AE291" s="88"/>
      <c r="AF291" s="88"/>
      <c r="AG291" s="88"/>
      <c r="AH291" s="88"/>
      <c r="AI291" s="68"/>
      <c r="AJ291" s="68"/>
    </row>
    <row r="292" spans="2:36" ht="9.75" hidden="1" customHeight="1" outlineLevel="5" x14ac:dyDescent="0.3">
      <c r="B292" s="252"/>
      <c r="C292" s="252"/>
      <c r="D292" s="230">
        <f t="shared" si="4"/>
        <v>0</v>
      </c>
      <c r="E292" s="231"/>
      <c r="F292" s="231"/>
      <c r="G292" s="231"/>
      <c r="H292" s="231"/>
      <c r="I292" s="231"/>
      <c r="J292" s="231"/>
      <c r="K292" s="231"/>
      <c r="L292" s="231"/>
      <c r="M292" s="231"/>
      <c r="N292" s="231"/>
      <c r="O292" s="231"/>
      <c r="P292" s="231"/>
      <c r="Q292" s="231"/>
      <c r="R292" s="231"/>
      <c r="S292" s="231"/>
      <c r="T292" s="232"/>
      <c r="U292" s="72" t="s">
        <v>22</v>
      </c>
      <c r="V292" s="233">
        <f t="shared" si="5"/>
        <v>0</v>
      </c>
      <c r="W292" s="233"/>
      <c r="X292" s="233"/>
      <c r="AE292" s="88"/>
      <c r="AF292" s="88"/>
      <c r="AG292" s="88"/>
      <c r="AH292" s="88"/>
      <c r="AI292" s="68"/>
      <c r="AJ292" s="68"/>
    </row>
    <row r="293" spans="2:36" ht="9.75" hidden="1" customHeight="1" outlineLevel="5" x14ac:dyDescent="0.3">
      <c r="B293" s="252"/>
      <c r="C293" s="252"/>
      <c r="D293" s="230">
        <f t="shared" si="4"/>
        <v>0</v>
      </c>
      <c r="E293" s="231"/>
      <c r="F293" s="231"/>
      <c r="G293" s="231"/>
      <c r="H293" s="231"/>
      <c r="I293" s="231"/>
      <c r="J293" s="231"/>
      <c r="K293" s="231"/>
      <c r="L293" s="231"/>
      <c r="M293" s="231"/>
      <c r="N293" s="231"/>
      <c r="O293" s="231"/>
      <c r="P293" s="231"/>
      <c r="Q293" s="231"/>
      <c r="R293" s="231"/>
      <c r="S293" s="231"/>
      <c r="T293" s="232"/>
      <c r="U293" s="72" t="s">
        <v>22</v>
      </c>
      <c r="V293" s="233">
        <f t="shared" si="5"/>
        <v>0</v>
      </c>
      <c r="W293" s="233"/>
      <c r="X293" s="233"/>
      <c r="AE293" s="88"/>
      <c r="AF293" s="88"/>
      <c r="AG293" s="88"/>
      <c r="AH293" s="88"/>
      <c r="AI293" s="68"/>
      <c r="AJ293" s="68"/>
    </row>
    <row r="294" spans="2:36" ht="9.75" hidden="1" customHeight="1" outlineLevel="5" x14ac:dyDescent="0.3">
      <c r="B294" s="252"/>
      <c r="C294" s="252"/>
      <c r="D294" s="230">
        <f t="shared" si="4"/>
        <v>0</v>
      </c>
      <c r="E294" s="231"/>
      <c r="F294" s="231"/>
      <c r="G294" s="231"/>
      <c r="H294" s="231"/>
      <c r="I294" s="231"/>
      <c r="J294" s="231"/>
      <c r="K294" s="231"/>
      <c r="L294" s="231"/>
      <c r="M294" s="231"/>
      <c r="N294" s="231"/>
      <c r="O294" s="231"/>
      <c r="P294" s="231"/>
      <c r="Q294" s="231"/>
      <c r="R294" s="231"/>
      <c r="S294" s="231"/>
      <c r="T294" s="232"/>
      <c r="U294" s="72" t="s">
        <v>22</v>
      </c>
      <c r="V294" s="233">
        <f t="shared" si="5"/>
        <v>0</v>
      </c>
      <c r="W294" s="233"/>
      <c r="X294" s="233"/>
      <c r="AE294" s="88"/>
      <c r="AF294" s="88"/>
      <c r="AG294" s="88"/>
      <c r="AH294" s="88"/>
      <c r="AI294" s="68"/>
      <c r="AJ294" s="68"/>
    </row>
    <row r="295" spans="2:36" ht="9.75" hidden="1" customHeight="1" outlineLevel="5" x14ac:dyDescent="0.3">
      <c r="B295" s="252"/>
      <c r="C295" s="252"/>
      <c r="D295" s="230">
        <f t="shared" si="4"/>
        <v>0</v>
      </c>
      <c r="E295" s="231"/>
      <c r="F295" s="231"/>
      <c r="G295" s="231"/>
      <c r="H295" s="231"/>
      <c r="I295" s="231"/>
      <c r="J295" s="231"/>
      <c r="K295" s="231"/>
      <c r="L295" s="231"/>
      <c r="M295" s="231"/>
      <c r="N295" s="231"/>
      <c r="O295" s="231"/>
      <c r="P295" s="231"/>
      <c r="Q295" s="231"/>
      <c r="R295" s="231"/>
      <c r="S295" s="231"/>
      <c r="T295" s="232"/>
      <c r="U295" s="72" t="s">
        <v>22</v>
      </c>
      <c r="V295" s="233">
        <f t="shared" si="5"/>
        <v>0</v>
      </c>
      <c r="W295" s="233"/>
      <c r="X295" s="233"/>
      <c r="AE295" s="88"/>
      <c r="AF295" s="88"/>
      <c r="AG295" s="88"/>
      <c r="AH295" s="88"/>
      <c r="AI295" s="68"/>
      <c r="AJ295" s="68"/>
    </row>
    <row r="296" spans="2:36" ht="9.75" hidden="1" customHeight="1" outlineLevel="5" x14ac:dyDescent="0.3">
      <c r="B296" s="252"/>
      <c r="C296" s="252"/>
      <c r="D296" s="230">
        <f t="shared" si="4"/>
        <v>0</v>
      </c>
      <c r="E296" s="231"/>
      <c r="F296" s="231"/>
      <c r="G296" s="231"/>
      <c r="H296" s="231"/>
      <c r="I296" s="231"/>
      <c r="J296" s="231"/>
      <c r="K296" s="231"/>
      <c r="L296" s="231"/>
      <c r="M296" s="231"/>
      <c r="N296" s="231"/>
      <c r="O296" s="231"/>
      <c r="P296" s="231"/>
      <c r="Q296" s="231"/>
      <c r="R296" s="231"/>
      <c r="S296" s="231"/>
      <c r="T296" s="232"/>
      <c r="U296" s="72" t="s">
        <v>22</v>
      </c>
      <c r="V296" s="233">
        <f t="shared" si="5"/>
        <v>0</v>
      </c>
      <c r="W296" s="233"/>
      <c r="X296" s="233"/>
      <c r="AE296" s="88"/>
      <c r="AF296" s="88"/>
      <c r="AG296" s="88"/>
      <c r="AH296" s="88"/>
      <c r="AI296" s="68"/>
      <c r="AJ296" s="68"/>
    </row>
    <row r="297" spans="2:36" ht="9.75" hidden="1" customHeight="1" outlineLevel="5" x14ac:dyDescent="0.3">
      <c r="B297" s="252"/>
      <c r="C297" s="252"/>
      <c r="D297" s="230">
        <f t="shared" si="4"/>
        <v>0</v>
      </c>
      <c r="E297" s="231"/>
      <c r="F297" s="231"/>
      <c r="G297" s="231"/>
      <c r="H297" s="231"/>
      <c r="I297" s="231"/>
      <c r="J297" s="231"/>
      <c r="K297" s="231"/>
      <c r="L297" s="231"/>
      <c r="M297" s="231"/>
      <c r="N297" s="231"/>
      <c r="O297" s="231"/>
      <c r="P297" s="231"/>
      <c r="Q297" s="231"/>
      <c r="R297" s="231"/>
      <c r="S297" s="231"/>
      <c r="T297" s="232"/>
      <c r="U297" s="72" t="s">
        <v>22</v>
      </c>
      <c r="V297" s="233">
        <f t="shared" si="5"/>
        <v>0</v>
      </c>
      <c r="W297" s="233"/>
      <c r="X297" s="233"/>
      <c r="AE297" s="88"/>
      <c r="AF297" s="88"/>
      <c r="AG297" s="88"/>
      <c r="AH297" s="88"/>
      <c r="AI297" s="68"/>
      <c r="AJ297" s="68"/>
    </row>
    <row r="298" spans="2:36" ht="9.75" hidden="1" customHeight="1" outlineLevel="5" x14ac:dyDescent="0.3">
      <c r="B298" s="252"/>
      <c r="C298" s="252"/>
      <c r="D298" s="230">
        <f t="shared" si="4"/>
        <v>0</v>
      </c>
      <c r="E298" s="231"/>
      <c r="F298" s="231"/>
      <c r="G298" s="231"/>
      <c r="H298" s="231"/>
      <c r="I298" s="231"/>
      <c r="J298" s="231"/>
      <c r="K298" s="231"/>
      <c r="L298" s="231"/>
      <c r="M298" s="231"/>
      <c r="N298" s="231"/>
      <c r="O298" s="231"/>
      <c r="P298" s="231"/>
      <c r="Q298" s="231"/>
      <c r="R298" s="231"/>
      <c r="S298" s="231"/>
      <c r="T298" s="232"/>
      <c r="U298" s="72" t="s">
        <v>22</v>
      </c>
      <c r="V298" s="233">
        <f t="shared" si="5"/>
        <v>0</v>
      </c>
      <c r="W298" s="233"/>
      <c r="X298" s="233"/>
      <c r="AE298" s="88"/>
      <c r="AF298" s="88"/>
      <c r="AG298" s="88"/>
      <c r="AH298" s="88"/>
      <c r="AI298" s="68"/>
      <c r="AJ298" s="68"/>
    </row>
    <row r="299" spans="2:36" ht="9.75" hidden="1" customHeight="1" outlineLevel="5" x14ac:dyDescent="0.3">
      <c r="B299" s="252"/>
      <c r="C299" s="252"/>
      <c r="D299" s="230">
        <f t="shared" si="4"/>
        <v>0</v>
      </c>
      <c r="E299" s="231"/>
      <c r="F299" s="231"/>
      <c r="G299" s="231"/>
      <c r="H299" s="231"/>
      <c r="I299" s="231"/>
      <c r="J299" s="231"/>
      <c r="K299" s="231"/>
      <c r="L299" s="231"/>
      <c r="M299" s="231"/>
      <c r="N299" s="231"/>
      <c r="O299" s="231"/>
      <c r="P299" s="231"/>
      <c r="Q299" s="231"/>
      <c r="R299" s="231"/>
      <c r="S299" s="231"/>
      <c r="T299" s="232"/>
      <c r="U299" s="72" t="s">
        <v>22</v>
      </c>
      <c r="V299" s="233">
        <f t="shared" si="5"/>
        <v>0</v>
      </c>
      <c r="W299" s="233"/>
      <c r="X299" s="233"/>
      <c r="AE299" s="88"/>
      <c r="AF299" s="88"/>
      <c r="AG299" s="88"/>
      <c r="AH299" s="88"/>
      <c r="AI299" s="68"/>
      <c r="AJ299" s="68"/>
    </row>
    <row r="300" spans="2:36" ht="9.75" hidden="1" customHeight="1" outlineLevel="5" x14ac:dyDescent="0.3">
      <c r="B300" s="252"/>
      <c r="C300" s="252"/>
      <c r="D300" s="230">
        <f t="shared" si="4"/>
        <v>0</v>
      </c>
      <c r="E300" s="231"/>
      <c r="F300" s="231"/>
      <c r="G300" s="231"/>
      <c r="H300" s="231"/>
      <c r="I300" s="231"/>
      <c r="J300" s="231"/>
      <c r="K300" s="231"/>
      <c r="L300" s="231"/>
      <c r="M300" s="231"/>
      <c r="N300" s="231"/>
      <c r="O300" s="231"/>
      <c r="P300" s="231"/>
      <c r="Q300" s="231"/>
      <c r="R300" s="231"/>
      <c r="S300" s="231"/>
      <c r="T300" s="232"/>
      <c r="U300" s="72" t="s">
        <v>22</v>
      </c>
      <c r="V300" s="233">
        <f t="shared" si="5"/>
        <v>0</v>
      </c>
      <c r="W300" s="233"/>
      <c r="X300" s="233"/>
      <c r="AE300" s="88"/>
      <c r="AF300" s="88"/>
      <c r="AG300" s="88"/>
      <c r="AH300" s="88"/>
      <c r="AI300" s="68"/>
      <c r="AJ300" s="68"/>
    </row>
    <row r="301" spans="2:36" ht="9.75" hidden="1" customHeight="1" outlineLevel="5" x14ac:dyDescent="0.3">
      <c r="B301" s="252"/>
      <c r="C301" s="252"/>
      <c r="D301" s="230">
        <f t="shared" si="4"/>
        <v>0</v>
      </c>
      <c r="E301" s="231"/>
      <c r="F301" s="231"/>
      <c r="G301" s="231"/>
      <c r="H301" s="231"/>
      <c r="I301" s="231"/>
      <c r="J301" s="231"/>
      <c r="K301" s="231"/>
      <c r="L301" s="231"/>
      <c r="M301" s="231"/>
      <c r="N301" s="231"/>
      <c r="O301" s="231"/>
      <c r="P301" s="231"/>
      <c r="Q301" s="231"/>
      <c r="R301" s="231"/>
      <c r="S301" s="231"/>
      <c r="T301" s="232"/>
      <c r="U301" s="72" t="s">
        <v>22</v>
      </c>
      <c r="V301" s="233">
        <f t="shared" si="5"/>
        <v>0</v>
      </c>
      <c r="W301" s="233"/>
      <c r="X301" s="233"/>
      <c r="AE301" s="88"/>
      <c r="AF301" s="88"/>
      <c r="AG301" s="88"/>
      <c r="AH301" s="88"/>
      <c r="AI301" s="68"/>
      <c r="AJ301" s="68"/>
    </row>
    <row r="302" spans="2:36" ht="9.75" hidden="1" customHeight="1" outlineLevel="5" x14ac:dyDescent="0.3">
      <c r="B302" s="252"/>
      <c r="C302" s="252"/>
      <c r="D302" s="230">
        <f t="shared" si="4"/>
        <v>0</v>
      </c>
      <c r="E302" s="231"/>
      <c r="F302" s="231"/>
      <c r="G302" s="231"/>
      <c r="H302" s="231"/>
      <c r="I302" s="231"/>
      <c r="J302" s="231"/>
      <c r="K302" s="231"/>
      <c r="L302" s="231"/>
      <c r="M302" s="231"/>
      <c r="N302" s="231"/>
      <c r="O302" s="231"/>
      <c r="P302" s="231"/>
      <c r="Q302" s="231"/>
      <c r="R302" s="231"/>
      <c r="S302" s="231"/>
      <c r="T302" s="232"/>
      <c r="U302" s="72" t="s">
        <v>22</v>
      </c>
      <c r="V302" s="233">
        <f t="shared" si="5"/>
        <v>0</v>
      </c>
      <c r="W302" s="233"/>
      <c r="X302" s="233"/>
      <c r="AE302" s="88"/>
      <c r="AF302" s="88"/>
      <c r="AG302" s="88"/>
      <c r="AH302" s="88"/>
      <c r="AI302" s="68"/>
      <c r="AJ302" s="68"/>
    </row>
    <row r="303" spans="2:36" ht="9.75" hidden="1" customHeight="1" outlineLevel="5" x14ac:dyDescent="0.3">
      <c r="B303" s="252"/>
      <c r="C303" s="252"/>
      <c r="D303" s="230">
        <f t="shared" si="4"/>
        <v>0</v>
      </c>
      <c r="E303" s="231"/>
      <c r="F303" s="231"/>
      <c r="G303" s="231"/>
      <c r="H303" s="231"/>
      <c r="I303" s="231"/>
      <c r="J303" s="231"/>
      <c r="K303" s="231"/>
      <c r="L303" s="231"/>
      <c r="M303" s="231"/>
      <c r="N303" s="231"/>
      <c r="O303" s="231"/>
      <c r="P303" s="231"/>
      <c r="Q303" s="231"/>
      <c r="R303" s="231"/>
      <c r="S303" s="231"/>
      <c r="T303" s="232"/>
      <c r="U303" s="72" t="s">
        <v>22</v>
      </c>
      <c r="V303" s="233">
        <f t="shared" si="5"/>
        <v>0</v>
      </c>
      <c r="W303" s="233"/>
      <c r="X303" s="233"/>
      <c r="AE303" s="88"/>
      <c r="AF303" s="88"/>
      <c r="AG303" s="88"/>
      <c r="AH303" s="88"/>
      <c r="AI303" s="68"/>
      <c r="AJ303" s="68"/>
    </row>
    <row r="304" spans="2:36" ht="9.75" hidden="1" customHeight="1" outlineLevel="5" x14ac:dyDescent="0.3">
      <c r="B304" s="252"/>
      <c r="C304" s="252"/>
      <c r="D304" s="230">
        <f t="shared" si="4"/>
        <v>0</v>
      </c>
      <c r="E304" s="231"/>
      <c r="F304" s="231"/>
      <c r="G304" s="231"/>
      <c r="H304" s="231"/>
      <c r="I304" s="231"/>
      <c r="J304" s="231"/>
      <c r="K304" s="231"/>
      <c r="L304" s="231"/>
      <c r="M304" s="231"/>
      <c r="N304" s="231"/>
      <c r="O304" s="231"/>
      <c r="P304" s="231"/>
      <c r="Q304" s="231"/>
      <c r="R304" s="231"/>
      <c r="S304" s="231"/>
      <c r="T304" s="232"/>
      <c r="U304" s="72" t="s">
        <v>22</v>
      </c>
      <c r="V304" s="233">
        <f t="shared" si="5"/>
        <v>0</v>
      </c>
      <c r="W304" s="233"/>
      <c r="X304" s="233"/>
      <c r="AE304" s="88"/>
      <c r="AF304" s="88"/>
      <c r="AG304" s="88"/>
      <c r="AH304" s="88"/>
      <c r="AI304" s="68"/>
      <c r="AJ304" s="68"/>
    </row>
    <row r="305" spans="2:36" ht="9.75" hidden="1" customHeight="1" outlineLevel="5" x14ac:dyDescent="0.3">
      <c r="B305" s="252"/>
      <c r="C305" s="252"/>
      <c r="D305" s="230">
        <f t="shared" si="4"/>
        <v>0</v>
      </c>
      <c r="E305" s="231"/>
      <c r="F305" s="231"/>
      <c r="G305" s="231"/>
      <c r="H305" s="231"/>
      <c r="I305" s="231"/>
      <c r="J305" s="231"/>
      <c r="K305" s="231"/>
      <c r="L305" s="231"/>
      <c r="M305" s="231"/>
      <c r="N305" s="231"/>
      <c r="O305" s="231"/>
      <c r="P305" s="231"/>
      <c r="Q305" s="231"/>
      <c r="R305" s="231"/>
      <c r="S305" s="231"/>
      <c r="T305" s="232"/>
      <c r="U305" s="72" t="s">
        <v>22</v>
      </c>
      <c r="V305" s="233">
        <f t="shared" si="5"/>
        <v>0</v>
      </c>
      <c r="W305" s="233"/>
      <c r="X305" s="233"/>
      <c r="AE305" s="88"/>
      <c r="AF305" s="88"/>
      <c r="AG305" s="88"/>
      <c r="AH305" s="88"/>
      <c r="AI305" s="68"/>
      <c r="AJ305" s="68"/>
    </row>
    <row r="306" spans="2:36" ht="9.75" hidden="1" customHeight="1" outlineLevel="5" x14ac:dyDescent="0.3">
      <c r="B306" s="252"/>
      <c r="C306" s="252"/>
      <c r="D306" s="230">
        <f t="shared" si="4"/>
        <v>0</v>
      </c>
      <c r="E306" s="231"/>
      <c r="F306" s="231"/>
      <c r="G306" s="231"/>
      <c r="H306" s="231"/>
      <c r="I306" s="231"/>
      <c r="J306" s="231"/>
      <c r="K306" s="231"/>
      <c r="L306" s="231"/>
      <c r="M306" s="231"/>
      <c r="N306" s="231"/>
      <c r="O306" s="231"/>
      <c r="P306" s="231"/>
      <c r="Q306" s="231"/>
      <c r="R306" s="231"/>
      <c r="S306" s="231"/>
      <c r="T306" s="232"/>
      <c r="U306" s="72" t="s">
        <v>22</v>
      </c>
      <c r="V306" s="233">
        <f t="shared" si="5"/>
        <v>0</v>
      </c>
      <c r="W306" s="233"/>
      <c r="X306" s="233"/>
      <c r="AE306" s="88"/>
      <c r="AF306" s="88"/>
      <c r="AG306" s="88"/>
      <c r="AH306" s="88"/>
      <c r="AI306" s="68"/>
      <c r="AJ306" s="68"/>
    </row>
    <row r="307" spans="2:36" ht="9.75" hidden="1" customHeight="1" outlineLevel="5" x14ac:dyDescent="0.3">
      <c r="B307" s="252"/>
      <c r="C307" s="252"/>
      <c r="D307" s="230">
        <f t="shared" si="4"/>
        <v>0</v>
      </c>
      <c r="E307" s="231"/>
      <c r="F307" s="231"/>
      <c r="G307" s="231"/>
      <c r="H307" s="231"/>
      <c r="I307" s="231"/>
      <c r="J307" s="231"/>
      <c r="K307" s="231"/>
      <c r="L307" s="231"/>
      <c r="M307" s="231"/>
      <c r="N307" s="231"/>
      <c r="O307" s="231"/>
      <c r="P307" s="231"/>
      <c r="Q307" s="231"/>
      <c r="R307" s="231"/>
      <c r="S307" s="231"/>
      <c r="T307" s="232"/>
      <c r="U307" s="72" t="s">
        <v>22</v>
      </c>
      <c r="V307" s="233">
        <f t="shared" si="5"/>
        <v>0</v>
      </c>
      <c r="W307" s="233"/>
      <c r="X307" s="233"/>
      <c r="AE307" s="88"/>
      <c r="AF307" s="88"/>
      <c r="AG307" s="88"/>
      <c r="AH307" s="88"/>
      <c r="AI307" s="68"/>
      <c r="AJ307" s="68"/>
    </row>
    <row r="308" spans="2:36" ht="9.75" hidden="1" customHeight="1" outlineLevel="5" x14ac:dyDescent="0.3">
      <c r="B308" s="252"/>
      <c r="C308" s="252"/>
      <c r="D308" s="230">
        <f t="shared" si="4"/>
        <v>0</v>
      </c>
      <c r="E308" s="231"/>
      <c r="F308" s="231"/>
      <c r="G308" s="231"/>
      <c r="H308" s="231"/>
      <c r="I308" s="231"/>
      <c r="J308" s="231"/>
      <c r="K308" s="231"/>
      <c r="L308" s="231"/>
      <c r="M308" s="231"/>
      <c r="N308" s="231"/>
      <c r="O308" s="231"/>
      <c r="P308" s="231"/>
      <c r="Q308" s="231"/>
      <c r="R308" s="231"/>
      <c r="S308" s="231"/>
      <c r="T308" s="232"/>
      <c r="U308" s="72" t="s">
        <v>22</v>
      </c>
      <c r="V308" s="233">
        <f t="shared" si="5"/>
        <v>0</v>
      </c>
      <c r="W308" s="233"/>
      <c r="X308" s="233"/>
      <c r="AE308" s="88"/>
      <c r="AF308" s="88"/>
      <c r="AG308" s="88"/>
      <c r="AH308" s="88"/>
      <c r="AI308" s="68"/>
      <c r="AJ308" s="68"/>
    </row>
    <row r="309" spans="2:36" ht="9.75" hidden="1" customHeight="1" outlineLevel="5" x14ac:dyDescent="0.3">
      <c r="B309" s="252"/>
      <c r="C309" s="252"/>
      <c r="D309" s="230">
        <f t="shared" si="4"/>
        <v>0</v>
      </c>
      <c r="E309" s="231"/>
      <c r="F309" s="231"/>
      <c r="G309" s="231"/>
      <c r="H309" s="231"/>
      <c r="I309" s="231"/>
      <c r="J309" s="231"/>
      <c r="K309" s="231"/>
      <c r="L309" s="231"/>
      <c r="M309" s="231"/>
      <c r="N309" s="231"/>
      <c r="O309" s="231"/>
      <c r="P309" s="231"/>
      <c r="Q309" s="231"/>
      <c r="R309" s="231"/>
      <c r="S309" s="231"/>
      <c r="T309" s="232"/>
      <c r="U309" s="72" t="s">
        <v>22</v>
      </c>
      <c r="V309" s="233">
        <f t="shared" si="5"/>
        <v>0</v>
      </c>
      <c r="W309" s="233"/>
      <c r="X309" s="233"/>
      <c r="AE309" s="88"/>
      <c r="AF309" s="88"/>
      <c r="AG309" s="88"/>
      <c r="AH309" s="88"/>
      <c r="AI309" s="68"/>
      <c r="AJ309" s="68"/>
    </row>
    <row r="310" spans="2:36" ht="9.75" hidden="1" customHeight="1" outlineLevel="5" x14ac:dyDescent="0.3">
      <c r="B310" s="252"/>
      <c r="C310" s="252"/>
      <c r="D310" s="230">
        <f t="shared" si="4"/>
        <v>0</v>
      </c>
      <c r="E310" s="231"/>
      <c r="F310" s="231"/>
      <c r="G310" s="231"/>
      <c r="H310" s="231"/>
      <c r="I310" s="231"/>
      <c r="J310" s="231"/>
      <c r="K310" s="231"/>
      <c r="L310" s="231"/>
      <c r="M310" s="231"/>
      <c r="N310" s="231"/>
      <c r="O310" s="231"/>
      <c r="P310" s="231"/>
      <c r="Q310" s="231"/>
      <c r="R310" s="231"/>
      <c r="S310" s="231"/>
      <c r="T310" s="232"/>
      <c r="U310" s="72" t="s">
        <v>22</v>
      </c>
      <c r="V310" s="233">
        <f t="shared" si="5"/>
        <v>0</v>
      </c>
      <c r="W310" s="233"/>
      <c r="X310" s="233"/>
      <c r="AE310" s="88"/>
      <c r="AF310" s="88"/>
      <c r="AG310" s="88"/>
      <c r="AH310" s="88"/>
      <c r="AI310" s="68"/>
      <c r="AJ310" s="68"/>
    </row>
    <row r="311" spans="2:36" ht="9.75" hidden="1" customHeight="1" outlineLevel="5" x14ac:dyDescent="0.3">
      <c r="B311" s="252"/>
      <c r="C311" s="252"/>
      <c r="D311" s="230">
        <f t="shared" si="4"/>
        <v>0</v>
      </c>
      <c r="E311" s="231"/>
      <c r="F311" s="231"/>
      <c r="G311" s="231"/>
      <c r="H311" s="231"/>
      <c r="I311" s="231"/>
      <c r="J311" s="231"/>
      <c r="K311" s="231"/>
      <c r="L311" s="231"/>
      <c r="M311" s="231"/>
      <c r="N311" s="231"/>
      <c r="O311" s="231"/>
      <c r="P311" s="231"/>
      <c r="Q311" s="231"/>
      <c r="R311" s="231"/>
      <c r="S311" s="231"/>
      <c r="T311" s="232"/>
      <c r="U311" s="72" t="s">
        <v>22</v>
      </c>
      <c r="V311" s="233">
        <f t="shared" si="5"/>
        <v>0</v>
      </c>
      <c r="W311" s="233"/>
      <c r="X311" s="233"/>
      <c r="AE311" s="88"/>
      <c r="AF311" s="88"/>
      <c r="AG311" s="88"/>
      <c r="AH311" s="88"/>
      <c r="AI311" s="68"/>
      <c r="AJ311" s="68"/>
    </row>
    <row r="312" spans="2:36" ht="9.75" hidden="1" customHeight="1" outlineLevel="5" x14ac:dyDescent="0.3">
      <c r="B312" s="252"/>
      <c r="C312" s="252"/>
      <c r="D312" s="230">
        <f t="shared" si="4"/>
        <v>0</v>
      </c>
      <c r="E312" s="231"/>
      <c r="F312" s="231"/>
      <c r="G312" s="231"/>
      <c r="H312" s="231"/>
      <c r="I312" s="231"/>
      <c r="J312" s="231"/>
      <c r="K312" s="231"/>
      <c r="L312" s="231"/>
      <c r="M312" s="231"/>
      <c r="N312" s="231"/>
      <c r="O312" s="231"/>
      <c r="P312" s="231"/>
      <c r="Q312" s="231"/>
      <c r="R312" s="231"/>
      <c r="S312" s="231"/>
      <c r="T312" s="232"/>
      <c r="U312" s="72" t="s">
        <v>22</v>
      </c>
      <c r="V312" s="233">
        <f t="shared" si="5"/>
        <v>0</v>
      </c>
      <c r="W312" s="233"/>
      <c r="X312" s="233"/>
      <c r="AE312" s="88"/>
      <c r="AF312" s="88"/>
      <c r="AG312" s="88"/>
      <c r="AH312" s="88"/>
      <c r="AI312" s="68"/>
      <c r="AJ312" s="68"/>
    </row>
    <row r="313" spans="2:36" ht="9.75" hidden="1" customHeight="1" outlineLevel="5" x14ac:dyDescent="0.3">
      <c r="B313" s="252"/>
      <c r="C313" s="252"/>
      <c r="D313" s="230">
        <f t="shared" si="4"/>
        <v>0</v>
      </c>
      <c r="E313" s="231"/>
      <c r="F313" s="231"/>
      <c r="G313" s="231"/>
      <c r="H313" s="231"/>
      <c r="I313" s="231"/>
      <c r="J313" s="231"/>
      <c r="K313" s="231"/>
      <c r="L313" s="231"/>
      <c r="M313" s="231"/>
      <c r="N313" s="231"/>
      <c r="O313" s="231"/>
      <c r="P313" s="231"/>
      <c r="Q313" s="231"/>
      <c r="R313" s="231"/>
      <c r="S313" s="231"/>
      <c r="T313" s="232"/>
      <c r="U313" s="72" t="s">
        <v>22</v>
      </c>
      <c r="V313" s="233">
        <f t="shared" si="5"/>
        <v>0</v>
      </c>
      <c r="W313" s="233"/>
      <c r="X313" s="233"/>
      <c r="AE313" s="88"/>
      <c r="AF313" s="88"/>
      <c r="AG313" s="88"/>
      <c r="AH313" s="88"/>
      <c r="AI313" s="68"/>
      <c r="AJ313" s="68"/>
    </row>
    <row r="314" spans="2:36" ht="9.75" hidden="1" customHeight="1" outlineLevel="5" x14ac:dyDescent="0.3">
      <c r="B314" s="252"/>
      <c r="C314" s="252"/>
      <c r="D314" s="230">
        <f t="shared" si="4"/>
        <v>0</v>
      </c>
      <c r="E314" s="231"/>
      <c r="F314" s="231"/>
      <c r="G314" s="231"/>
      <c r="H314" s="231"/>
      <c r="I314" s="231"/>
      <c r="J314" s="231"/>
      <c r="K314" s="231"/>
      <c r="L314" s="231"/>
      <c r="M314" s="231"/>
      <c r="N314" s="231"/>
      <c r="O314" s="231"/>
      <c r="P314" s="231"/>
      <c r="Q314" s="231"/>
      <c r="R314" s="231"/>
      <c r="S314" s="231"/>
      <c r="T314" s="232"/>
      <c r="U314" s="72" t="s">
        <v>22</v>
      </c>
      <c r="V314" s="233">
        <f t="shared" si="5"/>
        <v>0</v>
      </c>
      <c r="W314" s="233"/>
      <c r="X314" s="233"/>
      <c r="AE314" s="88"/>
      <c r="AF314" s="88"/>
      <c r="AG314" s="88"/>
      <c r="AH314" s="88"/>
      <c r="AI314" s="68"/>
      <c r="AJ314" s="68"/>
    </row>
    <row r="315" spans="2:36" ht="9.75" hidden="1" customHeight="1" outlineLevel="5" x14ac:dyDescent="0.3">
      <c r="B315" s="252"/>
      <c r="C315" s="252"/>
      <c r="D315" s="230">
        <f t="shared" si="4"/>
        <v>0</v>
      </c>
      <c r="E315" s="231"/>
      <c r="F315" s="231"/>
      <c r="G315" s="231"/>
      <c r="H315" s="231"/>
      <c r="I315" s="231"/>
      <c r="J315" s="231"/>
      <c r="K315" s="231"/>
      <c r="L315" s="231"/>
      <c r="M315" s="231"/>
      <c r="N315" s="231"/>
      <c r="O315" s="231"/>
      <c r="P315" s="231"/>
      <c r="Q315" s="231"/>
      <c r="R315" s="231"/>
      <c r="S315" s="231"/>
      <c r="T315" s="232"/>
      <c r="U315" s="72" t="s">
        <v>22</v>
      </c>
      <c r="V315" s="233">
        <f t="shared" si="5"/>
        <v>0</v>
      </c>
      <c r="W315" s="233"/>
      <c r="X315" s="233"/>
      <c r="AE315" s="88"/>
      <c r="AF315" s="88"/>
      <c r="AG315" s="88"/>
      <c r="AH315" s="88"/>
      <c r="AI315" s="68"/>
      <c r="AJ315" s="68"/>
    </row>
    <row r="316" spans="2:36" ht="9.75" hidden="1" customHeight="1" outlineLevel="5" x14ac:dyDescent="0.3">
      <c r="B316" s="252"/>
      <c r="C316" s="252"/>
      <c r="D316" s="230">
        <f t="shared" si="4"/>
        <v>0</v>
      </c>
      <c r="E316" s="231"/>
      <c r="F316" s="231"/>
      <c r="G316" s="231"/>
      <c r="H316" s="231"/>
      <c r="I316" s="231"/>
      <c r="J316" s="231"/>
      <c r="K316" s="231"/>
      <c r="L316" s="231"/>
      <c r="M316" s="231"/>
      <c r="N316" s="231"/>
      <c r="O316" s="231"/>
      <c r="P316" s="231"/>
      <c r="Q316" s="231"/>
      <c r="R316" s="231"/>
      <c r="S316" s="231"/>
      <c r="T316" s="232"/>
      <c r="U316" s="72" t="s">
        <v>22</v>
      </c>
      <c r="V316" s="233">
        <f t="shared" si="5"/>
        <v>0</v>
      </c>
      <c r="W316" s="233"/>
      <c r="X316" s="233"/>
      <c r="AE316" s="88"/>
      <c r="AF316" s="88"/>
      <c r="AG316" s="88"/>
      <c r="AH316" s="88"/>
      <c r="AI316" s="68"/>
      <c r="AJ316" s="68"/>
    </row>
    <row r="317" spans="2:36" ht="9.75" hidden="1" customHeight="1" outlineLevel="5" x14ac:dyDescent="0.3">
      <c r="B317" s="252"/>
      <c r="C317" s="252"/>
      <c r="D317" s="230">
        <f t="shared" si="4"/>
        <v>0</v>
      </c>
      <c r="E317" s="231"/>
      <c r="F317" s="231"/>
      <c r="G317" s="231"/>
      <c r="H317" s="231"/>
      <c r="I317" s="231"/>
      <c r="J317" s="231"/>
      <c r="K317" s="231"/>
      <c r="L317" s="231"/>
      <c r="M317" s="231"/>
      <c r="N317" s="231"/>
      <c r="O317" s="231"/>
      <c r="P317" s="231"/>
      <c r="Q317" s="231"/>
      <c r="R317" s="231"/>
      <c r="S317" s="231"/>
      <c r="T317" s="232"/>
      <c r="U317" s="72" t="s">
        <v>22</v>
      </c>
      <c r="V317" s="233">
        <f t="shared" si="5"/>
        <v>0</v>
      </c>
      <c r="W317" s="233"/>
      <c r="X317" s="233"/>
      <c r="AE317" s="88"/>
      <c r="AF317" s="88"/>
      <c r="AG317" s="88"/>
      <c r="AH317" s="88"/>
      <c r="AI317" s="68"/>
      <c r="AJ317" s="68"/>
    </row>
    <row r="318" spans="2:36" ht="9.75" hidden="1" customHeight="1" outlineLevel="5" x14ac:dyDescent="0.3">
      <c r="B318" s="252"/>
      <c r="C318" s="252"/>
      <c r="D318" s="230">
        <f t="shared" si="4"/>
        <v>0</v>
      </c>
      <c r="E318" s="231"/>
      <c r="F318" s="231"/>
      <c r="G318" s="231"/>
      <c r="H318" s="231"/>
      <c r="I318" s="231"/>
      <c r="J318" s="231"/>
      <c r="K318" s="231"/>
      <c r="L318" s="231"/>
      <c r="M318" s="231"/>
      <c r="N318" s="231"/>
      <c r="O318" s="231"/>
      <c r="P318" s="231"/>
      <c r="Q318" s="231"/>
      <c r="R318" s="231"/>
      <c r="S318" s="231"/>
      <c r="T318" s="232"/>
      <c r="U318" s="72" t="s">
        <v>22</v>
      </c>
      <c r="V318" s="233">
        <f t="shared" si="5"/>
        <v>0</v>
      </c>
      <c r="W318" s="233"/>
      <c r="X318" s="233"/>
      <c r="AE318" s="88"/>
      <c r="AF318" s="88"/>
      <c r="AG318" s="88"/>
      <c r="AH318" s="88"/>
      <c r="AI318" s="68"/>
      <c r="AJ318" s="68"/>
    </row>
    <row r="319" spans="2:36" ht="9.75" hidden="1" customHeight="1" outlineLevel="5" x14ac:dyDescent="0.3">
      <c r="B319" s="252"/>
      <c r="C319" s="252"/>
      <c r="D319" s="230">
        <f t="shared" si="4"/>
        <v>0</v>
      </c>
      <c r="E319" s="231"/>
      <c r="F319" s="231"/>
      <c r="G319" s="231"/>
      <c r="H319" s="231"/>
      <c r="I319" s="231"/>
      <c r="J319" s="231"/>
      <c r="K319" s="231"/>
      <c r="L319" s="231"/>
      <c r="M319" s="231"/>
      <c r="N319" s="231"/>
      <c r="O319" s="231"/>
      <c r="P319" s="231"/>
      <c r="Q319" s="231"/>
      <c r="R319" s="231"/>
      <c r="S319" s="231"/>
      <c r="T319" s="232"/>
      <c r="U319" s="72" t="s">
        <v>22</v>
      </c>
      <c r="V319" s="233">
        <f t="shared" si="5"/>
        <v>0</v>
      </c>
      <c r="W319" s="233"/>
      <c r="X319" s="233"/>
      <c r="AE319" s="88"/>
      <c r="AF319" s="88"/>
      <c r="AG319" s="88"/>
      <c r="AH319" s="88"/>
      <c r="AI319" s="68"/>
      <c r="AJ319" s="68"/>
    </row>
    <row r="320" spans="2:36" ht="9.75" hidden="1" customHeight="1" outlineLevel="5" x14ac:dyDescent="0.3">
      <c r="B320" s="252"/>
      <c r="C320" s="252"/>
      <c r="D320" s="230">
        <f t="shared" si="4"/>
        <v>0</v>
      </c>
      <c r="E320" s="231"/>
      <c r="F320" s="231"/>
      <c r="G320" s="231"/>
      <c r="H320" s="231"/>
      <c r="I320" s="231"/>
      <c r="J320" s="231"/>
      <c r="K320" s="231"/>
      <c r="L320" s="231"/>
      <c r="M320" s="231"/>
      <c r="N320" s="231"/>
      <c r="O320" s="231"/>
      <c r="P320" s="231"/>
      <c r="Q320" s="231"/>
      <c r="R320" s="231"/>
      <c r="S320" s="231"/>
      <c r="T320" s="232"/>
      <c r="U320" s="72" t="s">
        <v>22</v>
      </c>
      <c r="V320" s="233">
        <f t="shared" si="5"/>
        <v>0</v>
      </c>
      <c r="W320" s="233"/>
      <c r="X320" s="233"/>
      <c r="AE320" s="88"/>
      <c r="AF320" s="88"/>
      <c r="AG320" s="88"/>
      <c r="AH320" s="88"/>
      <c r="AI320" s="68"/>
      <c r="AJ320" s="68"/>
    </row>
    <row r="321" spans="2:36" ht="9.75" hidden="1" customHeight="1" outlineLevel="5" x14ac:dyDescent="0.3">
      <c r="B321" s="252"/>
      <c r="C321" s="252"/>
      <c r="D321" s="230">
        <f t="shared" si="4"/>
        <v>0</v>
      </c>
      <c r="E321" s="231"/>
      <c r="F321" s="231"/>
      <c r="G321" s="231"/>
      <c r="H321" s="231"/>
      <c r="I321" s="231"/>
      <c r="J321" s="231"/>
      <c r="K321" s="231"/>
      <c r="L321" s="231"/>
      <c r="M321" s="231"/>
      <c r="N321" s="231"/>
      <c r="O321" s="231"/>
      <c r="P321" s="231"/>
      <c r="Q321" s="231"/>
      <c r="R321" s="231"/>
      <c r="S321" s="231"/>
      <c r="T321" s="232"/>
      <c r="U321" s="72" t="s">
        <v>22</v>
      </c>
      <c r="V321" s="233">
        <f t="shared" si="5"/>
        <v>0</v>
      </c>
      <c r="W321" s="233"/>
      <c r="X321" s="233"/>
      <c r="AE321" s="88"/>
      <c r="AF321" s="88"/>
      <c r="AG321" s="88"/>
      <c r="AH321" s="88"/>
      <c r="AI321" s="68"/>
      <c r="AJ321" s="68"/>
    </row>
    <row r="322" spans="2:36" ht="9.75" hidden="1" customHeight="1" outlineLevel="5" x14ac:dyDescent="0.3">
      <c r="B322" s="252"/>
      <c r="C322" s="252"/>
      <c r="D322" s="230">
        <f t="shared" si="4"/>
        <v>0</v>
      </c>
      <c r="E322" s="231"/>
      <c r="F322" s="231"/>
      <c r="G322" s="231"/>
      <c r="H322" s="231"/>
      <c r="I322" s="231"/>
      <c r="J322" s="231"/>
      <c r="K322" s="231"/>
      <c r="L322" s="231"/>
      <c r="M322" s="231"/>
      <c r="N322" s="231"/>
      <c r="O322" s="231"/>
      <c r="P322" s="231"/>
      <c r="Q322" s="231"/>
      <c r="R322" s="231"/>
      <c r="S322" s="231"/>
      <c r="T322" s="232"/>
      <c r="U322" s="72" t="s">
        <v>22</v>
      </c>
      <c r="V322" s="233">
        <f t="shared" si="5"/>
        <v>0</v>
      </c>
      <c r="W322" s="233"/>
      <c r="X322" s="233"/>
      <c r="AE322" s="88"/>
      <c r="AF322" s="88"/>
      <c r="AG322" s="88"/>
      <c r="AH322" s="88"/>
      <c r="AI322" s="68"/>
      <c r="AJ322" s="68"/>
    </row>
    <row r="323" spans="2:36" ht="9.75" hidden="1" customHeight="1" outlineLevel="5" x14ac:dyDescent="0.3">
      <c r="B323" s="252"/>
      <c r="C323" s="252"/>
      <c r="D323" s="230">
        <f t="shared" si="4"/>
        <v>0</v>
      </c>
      <c r="E323" s="231"/>
      <c r="F323" s="231"/>
      <c r="G323" s="231"/>
      <c r="H323" s="231"/>
      <c r="I323" s="231"/>
      <c r="J323" s="231"/>
      <c r="K323" s="231"/>
      <c r="L323" s="231"/>
      <c r="M323" s="231"/>
      <c r="N323" s="231"/>
      <c r="O323" s="231"/>
      <c r="P323" s="231"/>
      <c r="Q323" s="231"/>
      <c r="R323" s="231"/>
      <c r="S323" s="231"/>
      <c r="T323" s="232"/>
      <c r="U323" s="72" t="s">
        <v>22</v>
      </c>
      <c r="V323" s="233">
        <f t="shared" si="5"/>
        <v>0</v>
      </c>
      <c r="W323" s="233"/>
      <c r="X323" s="233"/>
      <c r="AE323" s="88"/>
      <c r="AF323" s="88"/>
      <c r="AG323" s="88"/>
      <c r="AH323" s="88"/>
      <c r="AI323" s="68"/>
      <c r="AJ323" s="68"/>
    </row>
    <row r="324" spans="2:36" ht="9.75" hidden="1" customHeight="1" outlineLevel="5" x14ac:dyDescent="0.3">
      <c r="B324" s="252"/>
      <c r="C324" s="252"/>
      <c r="D324" s="230">
        <f t="shared" si="4"/>
        <v>0</v>
      </c>
      <c r="E324" s="231"/>
      <c r="F324" s="231"/>
      <c r="G324" s="231"/>
      <c r="H324" s="231"/>
      <c r="I324" s="231"/>
      <c r="J324" s="231"/>
      <c r="K324" s="231"/>
      <c r="L324" s="231"/>
      <c r="M324" s="231"/>
      <c r="N324" s="231"/>
      <c r="O324" s="231"/>
      <c r="P324" s="231"/>
      <c r="Q324" s="231"/>
      <c r="R324" s="231"/>
      <c r="S324" s="231"/>
      <c r="T324" s="232"/>
      <c r="U324" s="72" t="s">
        <v>22</v>
      </c>
      <c r="V324" s="233">
        <f t="shared" si="5"/>
        <v>0</v>
      </c>
      <c r="W324" s="233"/>
      <c r="X324" s="233"/>
      <c r="AE324" s="88"/>
      <c r="AF324" s="88"/>
      <c r="AG324" s="88"/>
      <c r="AH324" s="88"/>
      <c r="AI324" s="68"/>
      <c r="AJ324" s="68"/>
    </row>
    <row r="325" spans="2:36" ht="9.75" hidden="1" customHeight="1" outlineLevel="5" x14ac:dyDescent="0.3">
      <c r="B325" s="252"/>
      <c r="C325" s="252"/>
      <c r="D325" s="230">
        <f t="shared" si="4"/>
        <v>0</v>
      </c>
      <c r="E325" s="231"/>
      <c r="F325" s="231"/>
      <c r="G325" s="231"/>
      <c r="H325" s="231"/>
      <c r="I325" s="231"/>
      <c r="J325" s="231"/>
      <c r="K325" s="231"/>
      <c r="L325" s="231"/>
      <c r="M325" s="231"/>
      <c r="N325" s="231"/>
      <c r="O325" s="231"/>
      <c r="P325" s="231"/>
      <c r="Q325" s="231"/>
      <c r="R325" s="231"/>
      <c r="S325" s="231"/>
      <c r="T325" s="232"/>
      <c r="U325" s="72" t="s">
        <v>22</v>
      </c>
      <c r="V325" s="233">
        <f t="shared" si="5"/>
        <v>0</v>
      </c>
      <c r="W325" s="233"/>
      <c r="X325" s="233"/>
      <c r="AE325" s="88"/>
      <c r="AF325" s="88"/>
      <c r="AG325" s="88"/>
      <c r="AH325" s="88"/>
      <c r="AI325" s="68"/>
      <c r="AJ325" s="68"/>
    </row>
    <row r="326" spans="2:36" ht="9.75" hidden="1" customHeight="1" outlineLevel="5" x14ac:dyDescent="0.3">
      <c r="B326" s="252"/>
      <c r="C326" s="252"/>
      <c r="D326" s="230">
        <f t="shared" si="4"/>
        <v>0</v>
      </c>
      <c r="E326" s="231"/>
      <c r="F326" s="231"/>
      <c r="G326" s="231"/>
      <c r="H326" s="231"/>
      <c r="I326" s="231"/>
      <c r="J326" s="231"/>
      <c r="K326" s="231"/>
      <c r="L326" s="231"/>
      <c r="M326" s="231"/>
      <c r="N326" s="231"/>
      <c r="O326" s="231"/>
      <c r="P326" s="231"/>
      <c r="Q326" s="231"/>
      <c r="R326" s="231"/>
      <c r="S326" s="231"/>
      <c r="T326" s="232"/>
      <c r="U326" s="72" t="s">
        <v>22</v>
      </c>
      <c r="V326" s="233">
        <f t="shared" si="5"/>
        <v>0</v>
      </c>
      <c r="W326" s="233"/>
      <c r="X326" s="233"/>
      <c r="AE326" s="88"/>
      <c r="AF326" s="88"/>
      <c r="AG326" s="88"/>
      <c r="AH326" s="88"/>
      <c r="AI326" s="68"/>
      <c r="AJ326" s="68"/>
    </row>
    <row r="327" spans="2:36" ht="9.75" hidden="1" customHeight="1" outlineLevel="5" x14ac:dyDescent="0.3">
      <c r="B327" s="252"/>
      <c r="C327" s="252"/>
      <c r="D327" s="230">
        <f t="shared" si="4"/>
        <v>0</v>
      </c>
      <c r="E327" s="231"/>
      <c r="F327" s="231"/>
      <c r="G327" s="231"/>
      <c r="H327" s="231"/>
      <c r="I327" s="231"/>
      <c r="J327" s="231"/>
      <c r="K327" s="231"/>
      <c r="L327" s="231"/>
      <c r="M327" s="231"/>
      <c r="N327" s="231"/>
      <c r="O327" s="231"/>
      <c r="P327" s="231"/>
      <c r="Q327" s="231"/>
      <c r="R327" s="231"/>
      <c r="S327" s="231"/>
      <c r="T327" s="232"/>
      <c r="U327" s="72" t="s">
        <v>22</v>
      </c>
      <c r="V327" s="233">
        <f t="shared" si="5"/>
        <v>0</v>
      </c>
      <c r="W327" s="233"/>
      <c r="X327" s="233"/>
      <c r="AE327" s="88"/>
      <c r="AF327" s="88"/>
      <c r="AG327" s="88"/>
      <c r="AH327" s="88"/>
      <c r="AI327" s="68"/>
      <c r="AJ327" s="68"/>
    </row>
    <row r="328" spans="2:36" ht="9.75" hidden="1" customHeight="1" outlineLevel="5" x14ac:dyDescent="0.3">
      <c r="B328" s="252"/>
      <c r="C328" s="252"/>
      <c r="D328" s="230">
        <f t="shared" si="4"/>
        <v>0</v>
      </c>
      <c r="E328" s="231"/>
      <c r="F328" s="231"/>
      <c r="G328" s="231"/>
      <c r="H328" s="231"/>
      <c r="I328" s="231"/>
      <c r="J328" s="231"/>
      <c r="K328" s="231"/>
      <c r="L328" s="231"/>
      <c r="M328" s="231"/>
      <c r="N328" s="231"/>
      <c r="O328" s="231"/>
      <c r="P328" s="231"/>
      <c r="Q328" s="231"/>
      <c r="R328" s="231"/>
      <c r="S328" s="231"/>
      <c r="T328" s="232"/>
      <c r="U328" s="72" t="s">
        <v>22</v>
      </c>
      <c r="V328" s="233">
        <f t="shared" si="5"/>
        <v>0</v>
      </c>
      <c r="W328" s="233"/>
      <c r="X328" s="233"/>
      <c r="AE328" s="88"/>
      <c r="AF328" s="88"/>
      <c r="AG328" s="88"/>
      <c r="AH328" s="88"/>
      <c r="AI328" s="68"/>
      <c r="AJ328" s="68"/>
    </row>
    <row r="329" spans="2:36" ht="9.75" hidden="1" customHeight="1" outlineLevel="5" x14ac:dyDescent="0.3">
      <c r="B329" s="252"/>
      <c r="C329" s="252"/>
      <c r="D329" s="230">
        <f t="shared" si="4"/>
        <v>0</v>
      </c>
      <c r="E329" s="231"/>
      <c r="F329" s="231"/>
      <c r="G329" s="231"/>
      <c r="H329" s="231"/>
      <c r="I329" s="231"/>
      <c r="J329" s="231"/>
      <c r="K329" s="231"/>
      <c r="L329" s="231"/>
      <c r="M329" s="231"/>
      <c r="N329" s="231"/>
      <c r="O329" s="231"/>
      <c r="P329" s="231"/>
      <c r="Q329" s="231"/>
      <c r="R329" s="231"/>
      <c r="S329" s="231"/>
      <c r="T329" s="232"/>
      <c r="U329" s="72" t="s">
        <v>22</v>
      </c>
      <c r="V329" s="233">
        <f t="shared" si="5"/>
        <v>0</v>
      </c>
      <c r="W329" s="233"/>
      <c r="X329" s="233"/>
      <c r="AE329" s="88"/>
      <c r="AF329" s="88"/>
      <c r="AG329" s="88"/>
      <c r="AH329" s="88"/>
      <c r="AI329" s="68"/>
      <c r="AJ329" s="68"/>
    </row>
    <row r="330" spans="2:36" ht="9.75" hidden="1" customHeight="1" outlineLevel="5" x14ac:dyDescent="0.3">
      <c r="B330" s="252"/>
      <c r="C330" s="252"/>
      <c r="D330" s="230">
        <f t="shared" si="4"/>
        <v>0</v>
      </c>
      <c r="E330" s="231"/>
      <c r="F330" s="231"/>
      <c r="G330" s="231"/>
      <c r="H330" s="231"/>
      <c r="I330" s="231"/>
      <c r="J330" s="231"/>
      <c r="K330" s="231"/>
      <c r="L330" s="231"/>
      <c r="M330" s="231"/>
      <c r="N330" s="231"/>
      <c r="O330" s="231"/>
      <c r="P330" s="231"/>
      <c r="Q330" s="231"/>
      <c r="R330" s="231"/>
      <c r="S330" s="231"/>
      <c r="T330" s="232"/>
      <c r="U330" s="72" t="s">
        <v>22</v>
      </c>
      <c r="V330" s="233">
        <f t="shared" si="5"/>
        <v>0</v>
      </c>
      <c r="W330" s="233"/>
      <c r="X330" s="233"/>
      <c r="AE330" s="88"/>
      <c r="AF330" s="88"/>
      <c r="AG330" s="88"/>
      <c r="AH330" s="88"/>
      <c r="AI330" s="68"/>
      <c r="AJ330" s="68"/>
    </row>
    <row r="331" spans="2:36" ht="9.75" hidden="1" customHeight="1" outlineLevel="5" x14ac:dyDescent="0.3">
      <c r="B331" s="252"/>
      <c r="C331" s="252"/>
      <c r="D331" s="230">
        <f t="shared" si="4"/>
        <v>0</v>
      </c>
      <c r="E331" s="231"/>
      <c r="F331" s="231"/>
      <c r="G331" s="231"/>
      <c r="H331" s="231"/>
      <c r="I331" s="231"/>
      <c r="J331" s="231"/>
      <c r="K331" s="231"/>
      <c r="L331" s="231"/>
      <c r="M331" s="231"/>
      <c r="N331" s="231"/>
      <c r="O331" s="231"/>
      <c r="P331" s="231"/>
      <c r="Q331" s="231"/>
      <c r="R331" s="231"/>
      <c r="S331" s="231"/>
      <c r="T331" s="232"/>
      <c r="U331" s="72" t="s">
        <v>22</v>
      </c>
      <c r="V331" s="233">
        <f t="shared" si="5"/>
        <v>0</v>
      </c>
      <c r="W331" s="233"/>
      <c r="X331" s="233"/>
      <c r="AE331" s="88"/>
      <c r="AF331" s="88"/>
      <c r="AG331" s="88"/>
      <c r="AH331" s="88"/>
      <c r="AI331" s="68"/>
      <c r="AJ331" s="68"/>
    </row>
    <row r="332" spans="2:36" ht="9.75" hidden="1" customHeight="1" outlineLevel="5" x14ac:dyDescent="0.3">
      <c r="B332" s="252"/>
      <c r="C332" s="252"/>
      <c r="D332" s="230">
        <f t="shared" si="4"/>
        <v>0</v>
      </c>
      <c r="E332" s="231"/>
      <c r="F332" s="231"/>
      <c r="G332" s="231"/>
      <c r="H332" s="231"/>
      <c r="I332" s="231"/>
      <c r="J332" s="231"/>
      <c r="K332" s="231"/>
      <c r="L332" s="231"/>
      <c r="M332" s="231"/>
      <c r="N332" s="231"/>
      <c r="O332" s="231"/>
      <c r="P332" s="231"/>
      <c r="Q332" s="231"/>
      <c r="R332" s="231"/>
      <c r="S332" s="231"/>
      <c r="T332" s="232"/>
      <c r="U332" s="72" t="s">
        <v>22</v>
      </c>
      <c r="V332" s="233">
        <f t="shared" si="5"/>
        <v>0</v>
      </c>
      <c r="W332" s="233"/>
      <c r="X332" s="233"/>
      <c r="AE332" s="88"/>
      <c r="AF332" s="88"/>
      <c r="AG332" s="88"/>
      <c r="AH332" s="88"/>
      <c r="AI332" s="68"/>
      <c r="AJ332" s="68"/>
    </row>
    <row r="333" spans="2:36" ht="9.75" hidden="1" customHeight="1" outlineLevel="5" x14ac:dyDescent="0.3">
      <c r="B333" s="252"/>
      <c r="C333" s="252"/>
      <c r="D333" s="230">
        <f t="shared" ref="D333:D390" si="6">AE333</f>
        <v>0</v>
      </c>
      <c r="E333" s="231"/>
      <c r="F333" s="231"/>
      <c r="G333" s="231"/>
      <c r="H333" s="231"/>
      <c r="I333" s="231"/>
      <c r="J333" s="231"/>
      <c r="K333" s="231"/>
      <c r="L333" s="231"/>
      <c r="M333" s="231"/>
      <c r="N333" s="231"/>
      <c r="O333" s="231"/>
      <c r="P333" s="231"/>
      <c r="Q333" s="231"/>
      <c r="R333" s="231"/>
      <c r="S333" s="231"/>
      <c r="T333" s="232"/>
      <c r="U333" s="72" t="s">
        <v>22</v>
      </c>
      <c r="V333" s="233">
        <f t="shared" ref="V333:V389" si="7">AH333</f>
        <v>0</v>
      </c>
      <c r="W333" s="233"/>
      <c r="X333" s="233"/>
      <c r="AE333" s="88"/>
      <c r="AF333" s="88"/>
      <c r="AG333" s="88"/>
      <c r="AH333" s="88"/>
      <c r="AI333" s="68"/>
      <c r="AJ333" s="68"/>
    </row>
    <row r="334" spans="2:36" ht="9.75" hidden="1" customHeight="1" outlineLevel="5" x14ac:dyDescent="0.3">
      <c r="B334" s="252"/>
      <c r="C334" s="252"/>
      <c r="D334" s="230">
        <f t="shared" si="6"/>
        <v>0</v>
      </c>
      <c r="E334" s="231"/>
      <c r="F334" s="231"/>
      <c r="G334" s="231"/>
      <c r="H334" s="231"/>
      <c r="I334" s="231"/>
      <c r="J334" s="231"/>
      <c r="K334" s="231"/>
      <c r="L334" s="231"/>
      <c r="M334" s="231"/>
      <c r="N334" s="231"/>
      <c r="O334" s="231"/>
      <c r="P334" s="231"/>
      <c r="Q334" s="231"/>
      <c r="R334" s="231"/>
      <c r="S334" s="231"/>
      <c r="T334" s="232"/>
      <c r="U334" s="72" t="s">
        <v>22</v>
      </c>
      <c r="V334" s="233">
        <f t="shared" si="7"/>
        <v>0</v>
      </c>
      <c r="W334" s="233"/>
      <c r="X334" s="233"/>
      <c r="AE334" s="88"/>
      <c r="AF334" s="88"/>
      <c r="AG334" s="88"/>
      <c r="AH334" s="88"/>
      <c r="AI334" s="68"/>
      <c r="AJ334" s="68"/>
    </row>
    <row r="335" spans="2:36" ht="9.75" hidden="1" customHeight="1" outlineLevel="5" x14ac:dyDescent="0.3">
      <c r="B335" s="252"/>
      <c r="C335" s="252"/>
      <c r="D335" s="230">
        <f t="shared" si="6"/>
        <v>0</v>
      </c>
      <c r="E335" s="231"/>
      <c r="F335" s="231"/>
      <c r="G335" s="231"/>
      <c r="H335" s="231"/>
      <c r="I335" s="231"/>
      <c r="J335" s="231"/>
      <c r="K335" s="231"/>
      <c r="L335" s="231"/>
      <c r="M335" s="231"/>
      <c r="N335" s="231"/>
      <c r="O335" s="231"/>
      <c r="P335" s="231"/>
      <c r="Q335" s="231"/>
      <c r="R335" s="231"/>
      <c r="S335" s="231"/>
      <c r="T335" s="232"/>
      <c r="U335" s="72" t="s">
        <v>22</v>
      </c>
      <c r="V335" s="233">
        <f t="shared" si="7"/>
        <v>0</v>
      </c>
      <c r="W335" s="233"/>
      <c r="X335" s="233"/>
      <c r="AE335" s="88"/>
      <c r="AF335" s="88"/>
      <c r="AG335" s="88"/>
      <c r="AH335" s="88"/>
      <c r="AI335" s="68"/>
      <c r="AJ335" s="68"/>
    </row>
    <row r="336" spans="2:36" ht="9.75" hidden="1" customHeight="1" outlineLevel="5" x14ac:dyDescent="0.3">
      <c r="B336" s="252"/>
      <c r="C336" s="252"/>
      <c r="D336" s="230">
        <f t="shared" si="6"/>
        <v>0</v>
      </c>
      <c r="E336" s="231"/>
      <c r="F336" s="231"/>
      <c r="G336" s="231"/>
      <c r="H336" s="231"/>
      <c r="I336" s="231"/>
      <c r="J336" s="231"/>
      <c r="K336" s="231"/>
      <c r="L336" s="231"/>
      <c r="M336" s="231"/>
      <c r="N336" s="231"/>
      <c r="O336" s="231"/>
      <c r="P336" s="231"/>
      <c r="Q336" s="231"/>
      <c r="R336" s="231"/>
      <c r="S336" s="231"/>
      <c r="T336" s="232"/>
      <c r="U336" s="72" t="s">
        <v>22</v>
      </c>
      <c r="V336" s="233">
        <f t="shared" si="7"/>
        <v>0</v>
      </c>
      <c r="W336" s="233"/>
      <c r="X336" s="233"/>
      <c r="AE336" s="88"/>
      <c r="AF336" s="88"/>
      <c r="AG336" s="88"/>
      <c r="AH336" s="88"/>
      <c r="AI336" s="68"/>
      <c r="AJ336" s="68"/>
    </row>
    <row r="337" spans="2:36" ht="9.75" hidden="1" customHeight="1" outlineLevel="5" x14ac:dyDescent="0.3">
      <c r="B337" s="252"/>
      <c r="C337" s="252"/>
      <c r="D337" s="230">
        <f t="shared" si="6"/>
        <v>0</v>
      </c>
      <c r="E337" s="231"/>
      <c r="F337" s="231"/>
      <c r="G337" s="231"/>
      <c r="H337" s="231"/>
      <c r="I337" s="231"/>
      <c r="J337" s="231"/>
      <c r="K337" s="231"/>
      <c r="L337" s="231"/>
      <c r="M337" s="231"/>
      <c r="N337" s="231"/>
      <c r="O337" s="231"/>
      <c r="P337" s="231"/>
      <c r="Q337" s="231"/>
      <c r="R337" s="231"/>
      <c r="S337" s="231"/>
      <c r="T337" s="232"/>
      <c r="U337" s="72" t="s">
        <v>22</v>
      </c>
      <c r="V337" s="233">
        <f t="shared" si="7"/>
        <v>0</v>
      </c>
      <c r="W337" s="233"/>
      <c r="X337" s="233"/>
      <c r="AE337" s="88"/>
      <c r="AF337" s="88"/>
      <c r="AG337" s="88"/>
      <c r="AH337" s="88"/>
      <c r="AI337" s="68"/>
      <c r="AJ337" s="68"/>
    </row>
    <row r="338" spans="2:36" ht="9.75" hidden="1" customHeight="1" outlineLevel="5" x14ac:dyDescent="0.3">
      <c r="B338" s="252"/>
      <c r="C338" s="252"/>
      <c r="D338" s="230">
        <f t="shared" si="6"/>
        <v>0</v>
      </c>
      <c r="E338" s="231"/>
      <c r="F338" s="231"/>
      <c r="G338" s="231"/>
      <c r="H338" s="231"/>
      <c r="I338" s="231"/>
      <c r="J338" s="231"/>
      <c r="K338" s="231"/>
      <c r="L338" s="231"/>
      <c r="M338" s="231"/>
      <c r="N338" s="231"/>
      <c r="O338" s="231"/>
      <c r="P338" s="231"/>
      <c r="Q338" s="231"/>
      <c r="R338" s="231"/>
      <c r="S338" s="231"/>
      <c r="T338" s="232"/>
      <c r="U338" s="72" t="s">
        <v>22</v>
      </c>
      <c r="V338" s="233">
        <f t="shared" si="7"/>
        <v>0</v>
      </c>
      <c r="W338" s="233"/>
      <c r="X338" s="233"/>
      <c r="AE338" s="88"/>
      <c r="AF338" s="88"/>
      <c r="AG338" s="88"/>
      <c r="AH338" s="88"/>
      <c r="AI338" s="68"/>
      <c r="AJ338" s="68"/>
    </row>
    <row r="339" spans="2:36" ht="9.75" hidden="1" customHeight="1" outlineLevel="5" x14ac:dyDescent="0.3">
      <c r="B339" s="252"/>
      <c r="C339" s="252"/>
      <c r="D339" s="230">
        <f t="shared" si="6"/>
        <v>0</v>
      </c>
      <c r="E339" s="231"/>
      <c r="F339" s="231"/>
      <c r="G339" s="231"/>
      <c r="H339" s="231"/>
      <c r="I339" s="231"/>
      <c r="J339" s="231"/>
      <c r="K339" s="231"/>
      <c r="L339" s="231"/>
      <c r="M339" s="231"/>
      <c r="N339" s="231"/>
      <c r="O339" s="231"/>
      <c r="P339" s="231"/>
      <c r="Q339" s="231"/>
      <c r="R339" s="231"/>
      <c r="S339" s="231"/>
      <c r="T339" s="232"/>
      <c r="U339" s="72" t="s">
        <v>22</v>
      </c>
      <c r="V339" s="233">
        <f t="shared" si="7"/>
        <v>0</v>
      </c>
      <c r="W339" s="233"/>
      <c r="X339" s="233"/>
      <c r="AE339" s="88"/>
      <c r="AF339" s="88"/>
      <c r="AG339" s="88"/>
      <c r="AH339" s="88"/>
      <c r="AI339" s="68"/>
      <c r="AJ339" s="68"/>
    </row>
    <row r="340" spans="2:36" ht="9.75" hidden="1" customHeight="1" outlineLevel="5" x14ac:dyDescent="0.3">
      <c r="B340" s="252"/>
      <c r="C340" s="252"/>
      <c r="D340" s="230">
        <f t="shared" si="6"/>
        <v>0</v>
      </c>
      <c r="E340" s="231"/>
      <c r="F340" s="231"/>
      <c r="G340" s="231"/>
      <c r="H340" s="231"/>
      <c r="I340" s="231"/>
      <c r="J340" s="231"/>
      <c r="K340" s="231"/>
      <c r="L340" s="231"/>
      <c r="M340" s="231"/>
      <c r="N340" s="231"/>
      <c r="O340" s="231"/>
      <c r="P340" s="231"/>
      <c r="Q340" s="231"/>
      <c r="R340" s="231"/>
      <c r="S340" s="231"/>
      <c r="T340" s="232"/>
      <c r="U340" s="72" t="s">
        <v>22</v>
      </c>
      <c r="V340" s="233">
        <f t="shared" si="7"/>
        <v>0</v>
      </c>
      <c r="W340" s="233"/>
      <c r="X340" s="233"/>
      <c r="AE340" s="88"/>
      <c r="AF340" s="88"/>
      <c r="AG340" s="88"/>
      <c r="AH340" s="88"/>
      <c r="AI340" s="68"/>
      <c r="AJ340" s="68"/>
    </row>
    <row r="341" spans="2:36" ht="9.75" hidden="1" customHeight="1" outlineLevel="5" x14ac:dyDescent="0.3">
      <c r="B341" s="252"/>
      <c r="C341" s="252"/>
      <c r="D341" s="230">
        <f t="shared" si="6"/>
        <v>0</v>
      </c>
      <c r="E341" s="231"/>
      <c r="F341" s="231"/>
      <c r="G341" s="231"/>
      <c r="H341" s="231"/>
      <c r="I341" s="231"/>
      <c r="J341" s="231"/>
      <c r="K341" s="231"/>
      <c r="L341" s="231"/>
      <c r="M341" s="231"/>
      <c r="N341" s="231"/>
      <c r="O341" s="231"/>
      <c r="P341" s="231"/>
      <c r="Q341" s="231"/>
      <c r="R341" s="231"/>
      <c r="S341" s="231"/>
      <c r="T341" s="232"/>
      <c r="U341" s="72" t="s">
        <v>22</v>
      </c>
      <c r="V341" s="233">
        <f t="shared" si="7"/>
        <v>0</v>
      </c>
      <c r="W341" s="233"/>
      <c r="X341" s="233"/>
      <c r="AE341" s="88"/>
      <c r="AF341" s="88"/>
      <c r="AG341" s="88"/>
      <c r="AH341" s="88"/>
      <c r="AI341" s="68"/>
      <c r="AJ341" s="68"/>
    </row>
    <row r="342" spans="2:36" ht="9.75" hidden="1" customHeight="1" outlineLevel="5" x14ac:dyDescent="0.3">
      <c r="B342" s="252"/>
      <c r="C342" s="252"/>
      <c r="D342" s="230">
        <f t="shared" si="6"/>
        <v>0</v>
      </c>
      <c r="E342" s="231"/>
      <c r="F342" s="231"/>
      <c r="G342" s="231"/>
      <c r="H342" s="231"/>
      <c r="I342" s="231"/>
      <c r="J342" s="231"/>
      <c r="K342" s="231"/>
      <c r="L342" s="231"/>
      <c r="M342" s="231"/>
      <c r="N342" s="231"/>
      <c r="O342" s="231"/>
      <c r="P342" s="231"/>
      <c r="Q342" s="231"/>
      <c r="R342" s="231"/>
      <c r="S342" s="231"/>
      <c r="T342" s="232"/>
      <c r="U342" s="72" t="s">
        <v>22</v>
      </c>
      <c r="V342" s="233">
        <f t="shared" si="7"/>
        <v>0</v>
      </c>
      <c r="W342" s="233"/>
      <c r="X342" s="233"/>
      <c r="AE342" s="88"/>
      <c r="AF342" s="88"/>
      <c r="AG342" s="88"/>
      <c r="AH342" s="88"/>
      <c r="AI342" s="68"/>
      <c r="AJ342" s="68"/>
    </row>
    <row r="343" spans="2:36" ht="9.75" hidden="1" customHeight="1" outlineLevel="5" x14ac:dyDescent="0.3">
      <c r="B343" s="252"/>
      <c r="C343" s="252"/>
      <c r="D343" s="230">
        <f t="shared" si="6"/>
        <v>0</v>
      </c>
      <c r="E343" s="231"/>
      <c r="F343" s="231"/>
      <c r="G343" s="231"/>
      <c r="H343" s="231"/>
      <c r="I343" s="231"/>
      <c r="J343" s="231"/>
      <c r="K343" s="231"/>
      <c r="L343" s="231"/>
      <c r="M343" s="231"/>
      <c r="N343" s="231"/>
      <c r="O343" s="231"/>
      <c r="P343" s="231"/>
      <c r="Q343" s="231"/>
      <c r="R343" s="231"/>
      <c r="S343" s="231"/>
      <c r="T343" s="232"/>
      <c r="U343" s="72" t="s">
        <v>22</v>
      </c>
      <c r="V343" s="233">
        <f t="shared" si="7"/>
        <v>0</v>
      </c>
      <c r="W343" s="233"/>
      <c r="X343" s="233"/>
      <c r="AE343" s="88"/>
      <c r="AF343" s="88"/>
      <c r="AG343" s="88"/>
      <c r="AH343" s="88"/>
      <c r="AI343" s="68"/>
      <c r="AJ343" s="68"/>
    </row>
    <row r="344" spans="2:36" ht="9.75" hidden="1" customHeight="1" outlineLevel="5" x14ac:dyDescent="0.3">
      <c r="B344" s="252"/>
      <c r="C344" s="252"/>
      <c r="D344" s="230">
        <f t="shared" si="6"/>
        <v>0</v>
      </c>
      <c r="E344" s="231"/>
      <c r="F344" s="231"/>
      <c r="G344" s="231"/>
      <c r="H344" s="231"/>
      <c r="I344" s="231"/>
      <c r="J344" s="231"/>
      <c r="K344" s="231"/>
      <c r="L344" s="231"/>
      <c r="M344" s="231"/>
      <c r="N344" s="231"/>
      <c r="O344" s="231"/>
      <c r="P344" s="231"/>
      <c r="Q344" s="231"/>
      <c r="R344" s="231"/>
      <c r="S344" s="231"/>
      <c r="T344" s="232"/>
      <c r="U344" s="72" t="s">
        <v>22</v>
      </c>
      <c r="V344" s="233">
        <f t="shared" si="7"/>
        <v>0</v>
      </c>
      <c r="W344" s="233"/>
      <c r="X344" s="233"/>
      <c r="AE344" s="88"/>
      <c r="AF344" s="88"/>
      <c r="AG344" s="88"/>
      <c r="AH344" s="88"/>
      <c r="AI344" s="68"/>
      <c r="AJ344" s="68"/>
    </row>
    <row r="345" spans="2:36" ht="9.75" hidden="1" customHeight="1" outlineLevel="5" x14ac:dyDescent="0.3">
      <c r="B345" s="252"/>
      <c r="C345" s="252"/>
      <c r="D345" s="230">
        <f t="shared" si="6"/>
        <v>0</v>
      </c>
      <c r="E345" s="231"/>
      <c r="F345" s="231"/>
      <c r="G345" s="231"/>
      <c r="H345" s="231"/>
      <c r="I345" s="231"/>
      <c r="J345" s="231"/>
      <c r="K345" s="231"/>
      <c r="L345" s="231"/>
      <c r="M345" s="231"/>
      <c r="N345" s="231"/>
      <c r="O345" s="231"/>
      <c r="P345" s="231"/>
      <c r="Q345" s="231"/>
      <c r="R345" s="231"/>
      <c r="S345" s="231"/>
      <c r="T345" s="232"/>
      <c r="U345" s="72" t="s">
        <v>22</v>
      </c>
      <c r="V345" s="233">
        <f t="shared" si="7"/>
        <v>0</v>
      </c>
      <c r="W345" s="233"/>
      <c r="X345" s="233"/>
      <c r="AE345" s="88"/>
      <c r="AF345" s="88"/>
      <c r="AG345" s="88"/>
      <c r="AH345" s="88"/>
      <c r="AI345" s="68"/>
      <c r="AJ345" s="68"/>
    </row>
    <row r="346" spans="2:36" ht="9.75" hidden="1" customHeight="1" outlineLevel="5" x14ac:dyDescent="0.3">
      <c r="B346" s="252"/>
      <c r="C346" s="252"/>
      <c r="D346" s="230">
        <f t="shared" si="6"/>
        <v>0</v>
      </c>
      <c r="E346" s="231"/>
      <c r="F346" s="231"/>
      <c r="G346" s="231"/>
      <c r="H346" s="231"/>
      <c r="I346" s="231"/>
      <c r="J346" s="231"/>
      <c r="K346" s="231"/>
      <c r="L346" s="231"/>
      <c r="M346" s="231"/>
      <c r="N346" s="231"/>
      <c r="O346" s="231"/>
      <c r="P346" s="231"/>
      <c r="Q346" s="231"/>
      <c r="R346" s="231"/>
      <c r="S346" s="231"/>
      <c r="T346" s="232"/>
      <c r="U346" s="72" t="s">
        <v>22</v>
      </c>
      <c r="V346" s="233">
        <f t="shared" si="7"/>
        <v>0</v>
      </c>
      <c r="W346" s="233"/>
      <c r="X346" s="233"/>
      <c r="AE346" s="88"/>
      <c r="AF346" s="88"/>
      <c r="AG346" s="88"/>
      <c r="AH346" s="88"/>
      <c r="AI346" s="68"/>
      <c r="AJ346" s="68"/>
    </row>
    <row r="347" spans="2:36" ht="9.75" hidden="1" customHeight="1" outlineLevel="5" x14ac:dyDescent="0.3">
      <c r="B347" s="252"/>
      <c r="C347" s="252"/>
      <c r="D347" s="230">
        <f t="shared" si="6"/>
        <v>0</v>
      </c>
      <c r="E347" s="231"/>
      <c r="F347" s="231"/>
      <c r="G347" s="231"/>
      <c r="H347" s="231"/>
      <c r="I347" s="231"/>
      <c r="J347" s="231"/>
      <c r="K347" s="231"/>
      <c r="L347" s="231"/>
      <c r="M347" s="231"/>
      <c r="N347" s="231"/>
      <c r="O347" s="231"/>
      <c r="P347" s="231"/>
      <c r="Q347" s="231"/>
      <c r="R347" s="231"/>
      <c r="S347" s="231"/>
      <c r="T347" s="232"/>
      <c r="U347" s="72" t="s">
        <v>22</v>
      </c>
      <c r="V347" s="233">
        <f t="shared" si="7"/>
        <v>0</v>
      </c>
      <c r="W347" s="233"/>
      <c r="X347" s="233"/>
      <c r="AE347" s="88"/>
      <c r="AF347" s="88"/>
      <c r="AG347" s="88"/>
      <c r="AH347" s="88"/>
      <c r="AI347" s="68"/>
      <c r="AJ347" s="68"/>
    </row>
    <row r="348" spans="2:36" ht="9.75" hidden="1" customHeight="1" outlineLevel="5" x14ac:dyDescent="0.3">
      <c r="B348" s="252"/>
      <c r="C348" s="252"/>
      <c r="D348" s="230">
        <f t="shared" si="6"/>
        <v>0</v>
      </c>
      <c r="E348" s="231"/>
      <c r="F348" s="231"/>
      <c r="G348" s="231"/>
      <c r="H348" s="231"/>
      <c r="I348" s="231"/>
      <c r="J348" s="231"/>
      <c r="K348" s="231"/>
      <c r="L348" s="231"/>
      <c r="M348" s="231"/>
      <c r="N348" s="231"/>
      <c r="O348" s="231"/>
      <c r="P348" s="231"/>
      <c r="Q348" s="231"/>
      <c r="R348" s="231"/>
      <c r="S348" s="231"/>
      <c r="T348" s="232"/>
      <c r="U348" s="72" t="s">
        <v>22</v>
      </c>
      <c r="V348" s="233">
        <f t="shared" si="7"/>
        <v>0</v>
      </c>
      <c r="W348" s="233"/>
      <c r="X348" s="233"/>
      <c r="AE348" s="88"/>
      <c r="AF348" s="88"/>
      <c r="AG348" s="88"/>
      <c r="AH348" s="88"/>
      <c r="AI348" s="68"/>
      <c r="AJ348" s="68"/>
    </row>
    <row r="349" spans="2:36" ht="9.75" hidden="1" customHeight="1" outlineLevel="5" x14ac:dyDescent="0.3">
      <c r="B349" s="252"/>
      <c r="C349" s="252"/>
      <c r="D349" s="230">
        <f t="shared" si="6"/>
        <v>0</v>
      </c>
      <c r="E349" s="231"/>
      <c r="F349" s="231"/>
      <c r="G349" s="231"/>
      <c r="H349" s="231"/>
      <c r="I349" s="231"/>
      <c r="J349" s="231"/>
      <c r="K349" s="231"/>
      <c r="L349" s="231"/>
      <c r="M349" s="231"/>
      <c r="N349" s="231"/>
      <c r="O349" s="231"/>
      <c r="P349" s="231"/>
      <c r="Q349" s="231"/>
      <c r="R349" s="231"/>
      <c r="S349" s="231"/>
      <c r="T349" s="232"/>
      <c r="U349" s="72" t="s">
        <v>22</v>
      </c>
      <c r="V349" s="233">
        <f t="shared" si="7"/>
        <v>0</v>
      </c>
      <c r="W349" s="233"/>
      <c r="X349" s="233"/>
      <c r="AE349" s="88"/>
      <c r="AF349" s="88"/>
      <c r="AG349" s="88"/>
      <c r="AH349" s="88"/>
      <c r="AI349" s="68"/>
      <c r="AJ349" s="68"/>
    </row>
    <row r="350" spans="2:36" ht="9.75" hidden="1" customHeight="1" outlineLevel="5" x14ac:dyDescent="0.3">
      <c r="B350" s="252"/>
      <c r="C350" s="252"/>
      <c r="D350" s="230">
        <f t="shared" si="6"/>
        <v>0</v>
      </c>
      <c r="E350" s="231"/>
      <c r="F350" s="231"/>
      <c r="G350" s="231"/>
      <c r="H350" s="231"/>
      <c r="I350" s="231"/>
      <c r="J350" s="231"/>
      <c r="K350" s="231"/>
      <c r="L350" s="231"/>
      <c r="M350" s="231"/>
      <c r="N350" s="231"/>
      <c r="O350" s="231"/>
      <c r="P350" s="231"/>
      <c r="Q350" s="231"/>
      <c r="R350" s="231"/>
      <c r="S350" s="231"/>
      <c r="T350" s="232"/>
      <c r="U350" s="72" t="s">
        <v>22</v>
      </c>
      <c r="V350" s="233">
        <f t="shared" si="7"/>
        <v>0</v>
      </c>
      <c r="W350" s="233"/>
      <c r="X350" s="233"/>
      <c r="AE350" s="88"/>
      <c r="AF350" s="88"/>
      <c r="AG350" s="88"/>
      <c r="AH350" s="88"/>
      <c r="AI350" s="68"/>
      <c r="AJ350" s="68"/>
    </row>
    <row r="351" spans="2:36" ht="9.75" hidden="1" customHeight="1" outlineLevel="5" x14ac:dyDescent="0.3">
      <c r="B351" s="252"/>
      <c r="C351" s="252"/>
      <c r="D351" s="230">
        <f t="shared" si="6"/>
        <v>0</v>
      </c>
      <c r="E351" s="231"/>
      <c r="F351" s="231"/>
      <c r="G351" s="231"/>
      <c r="H351" s="231"/>
      <c r="I351" s="231"/>
      <c r="J351" s="231"/>
      <c r="K351" s="231"/>
      <c r="L351" s="231"/>
      <c r="M351" s="231"/>
      <c r="N351" s="231"/>
      <c r="O351" s="231"/>
      <c r="P351" s="231"/>
      <c r="Q351" s="231"/>
      <c r="R351" s="231"/>
      <c r="S351" s="231"/>
      <c r="T351" s="232"/>
      <c r="U351" s="72" t="s">
        <v>22</v>
      </c>
      <c r="V351" s="233">
        <f t="shared" si="7"/>
        <v>0</v>
      </c>
      <c r="W351" s="233"/>
      <c r="X351" s="233"/>
      <c r="AE351" s="88"/>
      <c r="AF351" s="88"/>
      <c r="AG351" s="88"/>
      <c r="AH351" s="88"/>
      <c r="AI351" s="68"/>
      <c r="AJ351" s="68"/>
    </row>
    <row r="352" spans="2:36" ht="9.75" hidden="1" customHeight="1" outlineLevel="5" x14ac:dyDescent="0.3">
      <c r="B352" s="252"/>
      <c r="C352" s="252"/>
      <c r="D352" s="230">
        <f t="shared" si="6"/>
        <v>0</v>
      </c>
      <c r="E352" s="231"/>
      <c r="F352" s="231"/>
      <c r="G352" s="231"/>
      <c r="H352" s="231"/>
      <c r="I352" s="231"/>
      <c r="J352" s="231"/>
      <c r="K352" s="231"/>
      <c r="L352" s="231"/>
      <c r="M352" s="231"/>
      <c r="N352" s="231"/>
      <c r="O352" s="231"/>
      <c r="P352" s="231"/>
      <c r="Q352" s="231"/>
      <c r="R352" s="231"/>
      <c r="S352" s="231"/>
      <c r="T352" s="232"/>
      <c r="U352" s="72" t="s">
        <v>22</v>
      </c>
      <c r="V352" s="233">
        <f t="shared" si="7"/>
        <v>0</v>
      </c>
      <c r="W352" s="233"/>
      <c r="X352" s="233"/>
      <c r="AE352" s="88"/>
      <c r="AF352" s="88"/>
      <c r="AG352" s="88"/>
      <c r="AH352" s="88"/>
      <c r="AI352" s="68"/>
      <c r="AJ352" s="68"/>
    </row>
    <row r="353" spans="2:36" ht="9.75" hidden="1" customHeight="1" outlineLevel="5" x14ac:dyDescent="0.3">
      <c r="B353" s="252"/>
      <c r="C353" s="252"/>
      <c r="D353" s="230">
        <f t="shared" si="6"/>
        <v>0</v>
      </c>
      <c r="E353" s="231"/>
      <c r="F353" s="231"/>
      <c r="G353" s="231"/>
      <c r="H353" s="231"/>
      <c r="I353" s="231"/>
      <c r="J353" s="231"/>
      <c r="K353" s="231"/>
      <c r="L353" s="231"/>
      <c r="M353" s="231"/>
      <c r="N353" s="231"/>
      <c r="O353" s="231"/>
      <c r="P353" s="231"/>
      <c r="Q353" s="231"/>
      <c r="R353" s="231"/>
      <c r="S353" s="231"/>
      <c r="T353" s="232"/>
      <c r="U353" s="72" t="s">
        <v>22</v>
      </c>
      <c r="V353" s="233">
        <f t="shared" si="7"/>
        <v>0</v>
      </c>
      <c r="W353" s="233"/>
      <c r="X353" s="233"/>
      <c r="AE353" s="88"/>
      <c r="AF353" s="88"/>
      <c r="AG353" s="88"/>
      <c r="AH353" s="88"/>
      <c r="AI353" s="68"/>
      <c r="AJ353" s="68"/>
    </row>
    <row r="354" spans="2:36" ht="9.75" hidden="1" customHeight="1" outlineLevel="5" x14ac:dyDescent="0.3">
      <c r="B354" s="252"/>
      <c r="C354" s="252"/>
      <c r="D354" s="230">
        <f t="shared" si="6"/>
        <v>0</v>
      </c>
      <c r="E354" s="231"/>
      <c r="F354" s="231"/>
      <c r="G354" s="231"/>
      <c r="H354" s="231"/>
      <c r="I354" s="231"/>
      <c r="J354" s="231"/>
      <c r="K354" s="231"/>
      <c r="L354" s="231"/>
      <c r="M354" s="231"/>
      <c r="N354" s="231"/>
      <c r="O354" s="231"/>
      <c r="P354" s="231"/>
      <c r="Q354" s="231"/>
      <c r="R354" s="231"/>
      <c r="S354" s="231"/>
      <c r="T354" s="232"/>
      <c r="U354" s="72" t="s">
        <v>22</v>
      </c>
      <c r="V354" s="233">
        <f t="shared" si="7"/>
        <v>0</v>
      </c>
      <c r="W354" s="233"/>
      <c r="X354" s="233"/>
      <c r="AE354" s="88"/>
      <c r="AF354" s="88"/>
      <c r="AG354" s="88"/>
      <c r="AH354" s="88"/>
      <c r="AI354" s="68"/>
      <c r="AJ354" s="68"/>
    </row>
    <row r="355" spans="2:36" ht="9.75" hidden="1" customHeight="1" outlineLevel="5" x14ac:dyDescent="0.3">
      <c r="B355" s="252"/>
      <c r="C355" s="252"/>
      <c r="D355" s="230">
        <f t="shared" si="6"/>
        <v>0</v>
      </c>
      <c r="E355" s="231"/>
      <c r="F355" s="231"/>
      <c r="G355" s="231"/>
      <c r="H355" s="231"/>
      <c r="I355" s="231"/>
      <c r="J355" s="231"/>
      <c r="K355" s="231"/>
      <c r="L355" s="231"/>
      <c r="M355" s="231"/>
      <c r="N355" s="231"/>
      <c r="O355" s="231"/>
      <c r="P355" s="231"/>
      <c r="Q355" s="231"/>
      <c r="R355" s="231"/>
      <c r="S355" s="231"/>
      <c r="T355" s="232"/>
      <c r="U355" s="72" t="s">
        <v>22</v>
      </c>
      <c r="V355" s="233">
        <f t="shared" si="7"/>
        <v>0</v>
      </c>
      <c r="W355" s="233"/>
      <c r="X355" s="233"/>
      <c r="AE355" s="88"/>
      <c r="AF355" s="88"/>
      <c r="AG355" s="88"/>
      <c r="AH355" s="88"/>
      <c r="AI355" s="68"/>
      <c r="AJ355" s="68"/>
    </row>
    <row r="356" spans="2:36" ht="9.75" hidden="1" customHeight="1" outlineLevel="5" x14ac:dyDescent="0.3">
      <c r="B356" s="252"/>
      <c r="C356" s="252"/>
      <c r="D356" s="230">
        <f t="shared" si="6"/>
        <v>0</v>
      </c>
      <c r="E356" s="231"/>
      <c r="F356" s="231"/>
      <c r="G356" s="231"/>
      <c r="H356" s="231"/>
      <c r="I356" s="231"/>
      <c r="J356" s="231"/>
      <c r="K356" s="231"/>
      <c r="L356" s="231"/>
      <c r="M356" s="231"/>
      <c r="N356" s="231"/>
      <c r="O356" s="231"/>
      <c r="P356" s="231"/>
      <c r="Q356" s="231"/>
      <c r="R356" s="231"/>
      <c r="S356" s="231"/>
      <c r="T356" s="232"/>
      <c r="U356" s="72" t="s">
        <v>22</v>
      </c>
      <c r="V356" s="233">
        <f t="shared" si="7"/>
        <v>0</v>
      </c>
      <c r="W356" s="233"/>
      <c r="X356" s="233"/>
      <c r="AE356" s="88"/>
      <c r="AF356" s="88"/>
      <c r="AG356" s="88"/>
      <c r="AH356" s="88"/>
      <c r="AI356" s="68"/>
      <c r="AJ356" s="68"/>
    </row>
    <row r="357" spans="2:36" ht="9.75" hidden="1" customHeight="1" outlineLevel="5" x14ac:dyDescent="0.3">
      <c r="B357" s="252"/>
      <c r="C357" s="252"/>
      <c r="D357" s="230">
        <f t="shared" si="6"/>
        <v>0</v>
      </c>
      <c r="E357" s="231"/>
      <c r="F357" s="231"/>
      <c r="G357" s="231"/>
      <c r="H357" s="231"/>
      <c r="I357" s="231"/>
      <c r="J357" s="231"/>
      <c r="K357" s="231"/>
      <c r="L357" s="231"/>
      <c r="M357" s="231"/>
      <c r="N357" s="231"/>
      <c r="O357" s="231"/>
      <c r="P357" s="231"/>
      <c r="Q357" s="231"/>
      <c r="R357" s="231"/>
      <c r="S357" s="231"/>
      <c r="T357" s="232"/>
      <c r="U357" s="72" t="s">
        <v>22</v>
      </c>
      <c r="V357" s="233">
        <f t="shared" si="7"/>
        <v>0</v>
      </c>
      <c r="W357" s="233"/>
      <c r="X357" s="233"/>
      <c r="AE357" s="88"/>
      <c r="AF357" s="88"/>
      <c r="AG357" s="88"/>
      <c r="AH357" s="88"/>
      <c r="AI357" s="68"/>
      <c r="AJ357" s="68"/>
    </row>
    <row r="358" spans="2:36" ht="9.75" hidden="1" customHeight="1" outlineLevel="5" x14ac:dyDescent="0.3">
      <c r="B358" s="252"/>
      <c r="C358" s="252"/>
      <c r="D358" s="230">
        <f t="shared" si="6"/>
        <v>0</v>
      </c>
      <c r="E358" s="231"/>
      <c r="F358" s="231"/>
      <c r="G358" s="231"/>
      <c r="H358" s="231"/>
      <c r="I358" s="231"/>
      <c r="J358" s="231"/>
      <c r="K358" s="231"/>
      <c r="L358" s="231"/>
      <c r="M358" s="231"/>
      <c r="N358" s="231"/>
      <c r="O358" s="231"/>
      <c r="P358" s="231"/>
      <c r="Q358" s="231"/>
      <c r="R358" s="231"/>
      <c r="S358" s="231"/>
      <c r="T358" s="232"/>
      <c r="U358" s="72" t="s">
        <v>22</v>
      </c>
      <c r="V358" s="233">
        <f t="shared" si="7"/>
        <v>0</v>
      </c>
      <c r="W358" s="233"/>
      <c r="X358" s="233"/>
      <c r="AE358" s="88"/>
      <c r="AF358" s="88"/>
      <c r="AG358" s="88"/>
      <c r="AH358" s="88"/>
      <c r="AI358" s="68"/>
      <c r="AJ358" s="68"/>
    </row>
    <row r="359" spans="2:36" ht="9.75" hidden="1" customHeight="1" outlineLevel="5" x14ac:dyDescent="0.3">
      <c r="B359" s="252"/>
      <c r="C359" s="252"/>
      <c r="D359" s="230">
        <f t="shared" si="6"/>
        <v>0</v>
      </c>
      <c r="E359" s="231"/>
      <c r="F359" s="231"/>
      <c r="G359" s="231"/>
      <c r="H359" s="231"/>
      <c r="I359" s="231"/>
      <c r="J359" s="231"/>
      <c r="K359" s="231"/>
      <c r="L359" s="231"/>
      <c r="M359" s="231"/>
      <c r="N359" s="231"/>
      <c r="O359" s="231"/>
      <c r="P359" s="231"/>
      <c r="Q359" s="231"/>
      <c r="R359" s="231"/>
      <c r="S359" s="231"/>
      <c r="T359" s="232"/>
      <c r="U359" s="72" t="s">
        <v>22</v>
      </c>
      <c r="V359" s="233">
        <f t="shared" si="7"/>
        <v>0</v>
      </c>
      <c r="W359" s="233"/>
      <c r="X359" s="233"/>
      <c r="AE359" s="88"/>
      <c r="AF359" s="88"/>
      <c r="AG359" s="88"/>
      <c r="AH359" s="88"/>
      <c r="AI359" s="68"/>
      <c r="AJ359" s="68"/>
    </row>
    <row r="360" spans="2:36" ht="9.75" hidden="1" customHeight="1" outlineLevel="5" x14ac:dyDescent="0.3">
      <c r="B360" s="252"/>
      <c r="C360" s="252"/>
      <c r="D360" s="230">
        <f t="shared" si="6"/>
        <v>0</v>
      </c>
      <c r="E360" s="231"/>
      <c r="F360" s="231"/>
      <c r="G360" s="231"/>
      <c r="H360" s="231"/>
      <c r="I360" s="231"/>
      <c r="J360" s="231"/>
      <c r="K360" s="231"/>
      <c r="L360" s="231"/>
      <c r="M360" s="231"/>
      <c r="N360" s="231"/>
      <c r="O360" s="231"/>
      <c r="P360" s="231"/>
      <c r="Q360" s="231"/>
      <c r="R360" s="231"/>
      <c r="S360" s="231"/>
      <c r="T360" s="232"/>
      <c r="U360" s="72" t="s">
        <v>22</v>
      </c>
      <c r="V360" s="233">
        <f t="shared" si="7"/>
        <v>0</v>
      </c>
      <c r="W360" s="233"/>
      <c r="X360" s="233"/>
      <c r="AE360" s="88"/>
      <c r="AF360" s="88"/>
      <c r="AG360" s="88"/>
      <c r="AH360" s="88"/>
      <c r="AI360" s="68"/>
      <c r="AJ360" s="68"/>
    </row>
    <row r="361" spans="2:36" ht="9.75" hidden="1" customHeight="1" outlineLevel="5" x14ac:dyDescent="0.3">
      <c r="B361" s="252"/>
      <c r="C361" s="252"/>
      <c r="D361" s="230">
        <f t="shared" si="6"/>
        <v>0</v>
      </c>
      <c r="E361" s="231"/>
      <c r="F361" s="231"/>
      <c r="G361" s="231"/>
      <c r="H361" s="231"/>
      <c r="I361" s="231"/>
      <c r="J361" s="231"/>
      <c r="K361" s="231"/>
      <c r="L361" s="231"/>
      <c r="M361" s="231"/>
      <c r="N361" s="231"/>
      <c r="O361" s="231"/>
      <c r="P361" s="231"/>
      <c r="Q361" s="231"/>
      <c r="R361" s="231"/>
      <c r="S361" s="231"/>
      <c r="T361" s="232"/>
      <c r="U361" s="72" t="s">
        <v>22</v>
      </c>
      <c r="V361" s="233">
        <f t="shared" si="7"/>
        <v>0</v>
      </c>
      <c r="W361" s="233"/>
      <c r="X361" s="233"/>
      <c r="AE361" s="88"/>
      <c r="AF361" s="88"/>
      <c r="AG361" s="88"/>
      <c r="AH361" s="88"/>
      <c r="AI361" s="68"/>
      <c r="AJ361" s="68"/>
    </row>
    <row r="362" spans="2:36" ht="9.75" hidden="1" customHeight="1" outlineLevel="5" x14ac:dyDescent="0.3">
      <c r="B362" s="252"/>
      <c r="C362" s="252"/>
      <c r="D362" s="230">
        <f t="shared" si="6"/>
        <v>0</v>
      </c>
      <c r="E362" s="231"/>
      <c r="F362" s="231"/>
      <c r="G362" s="231"/>
      <c r="H362" s="231"/>
      <c r="I362" s="231"/>
      <c r="J362" s="231"/>
      <c r="K362" s="231"/>
      <c r="L362" s="231"/>
      <c r="M362" s="231"/>
      <c r="N362" s="231"/>
      <c r="O362" s="231"/>
      <c r="P362" s="231"/>
      <c r="Q362" s="231"/>
      <c r="R362" s="231"/>
      <c r="S362" s="231"/>
      <c r="T362" s="232"/>
      <c r="U362" s="72" t="s">
        <v>22</v>
      </c>
      <c r="V362" s="233">
        <f t="shared" si="7"/>
        <v>0</v>
      </c>
      <c r="W362" s="233"/>
      <c r="X362" s="233"/>
      <c r="AE362" s="88"/>
      <c r="AF362" s="88"/>
      <c r="AG362" s="88"/>
      <c r="AH362" s="88"/>
      <c r="AI362" s="68"/>
      <c r="AJ362" s="68"/>
    </row>
    <row r="363" spans="2:36" ht="9.75" hidden="1" customHeight="1" outlineLevel="5" x14ac:dyDescent="0.3">
      <c r="B363" s="252"/>
      <c r="C363" s="252"/>
      <c r="D363" s="230">
        <f t="shared" si="6"/>
        <v>0</v>
      </c>
      <c r="E363" s="231"/>
      <c r="F363" s="231"/>
      <c r="G363" s="231"/>
      <c r="H363" s="231"/>
      <c r="I363" s="231"/>
      <c r="J363" s="231"/>
      <c r="K363" s="231"/>
      <c r="L363" s="231"/>
      <c r="M363" s="231"/>
      <c r="N363" s="231"/>
      <c r="O363" s="231"/>
      <c r="P363" s="231"/>
      <c r="Q363" s="231"/>
      <c r="R363" s="231"/>
      <c r="S363" s="231"/>
      <c r="T363" s="232"/>
      <c r="U363" s="72" t="s">
        <v>22</v>
      </c>
      <c r="V363" s="233">
        <f t="shared" si="7"/>
        <v>0</v>
      </c>
      <c r="W363" s="233"/>
      <c r="X363" s="233"/>
      <c r="AE363" s="88"/>
      <c r="AF363" s="88"/>
      <c r="AG363" s="88"/>
      <c r="AH363" s="88"/>
      <c r="AI363" s="68"/>
      <c r="AJ363" s="68"/>
    </row>
    <row r="364" spans="2:36" ht="9.75" hidden="1" customHeight="1" outlineLevel="5" x14ac:dyDescent="0.3">
      <c r="B364" s="252"/>
      <c r="C364" s="252"/>
      <c r="D364" s="230">
        <f t="shared" si="6"/>
        <v>0</v>
      </c>
      <c r="E364" s="231"/>
      <c r="F364" s="231"/>
      <c r="G364" s="231"/>
      <c r="H364" s="231"/>
      <c r="I364" s="231"/>
      <c r="J364" s="231"/>
      <c r="K364" s="231"/>
      <c r="L364" s="231"/>
      <c r="M364" s="231"/>
      <c r="N364" s="231"/>
      <c r="O364" s="231"/>
      <c r="P364" s="231"/>
      <c r="Q364" s="231"/>
      <c r="R364" s="231"/>
      <c r="S364" s="231"/>
      <c r="T364" s="232"/>
      <c r="U364" s="72" t="s">
        <v>22</v>
      </c>
      <c r="V364" s="233">
        <f t="shared" si="7"/>
        <v>0</v>
      </c>
      <c r="W364" s="233"/>
      <c r="X364" s="233"/>
      <c r="AE364" s="88"/>
      <c r="AF364" s="88"/>
      <c r="AG364" s="88"/>
      <c r="AH364" s="88"/>
      <c r="AI364" s="68"/>
      <c r="AJ364" s="68"/>
    </row>
    <row r="365" spans="2:36" ht="9.75" hidden="1" customHeight="1" outlineLevel="5" x14ac:dyDescent="0.3">
      <c r="B365" s="252"/>
      <c r="C365" s="252"/>
      <c r="D365" s="230">
        <f t="shared" si="6"/>
        <v>0</v>
      </c>
      <c r="E365" s="231"/>
      <c r="F365" s="231"/>
      <c r="G365" s="231"/>
      <c r="H365" s="231"/>
      <c r="I365" s="231"/>
      <c r="J365" s="231"/>
      <c r="K365" s="231"/>
      <c r="L365" s="231"/>
      <c r="M365" s="231"/>
      <c r="N365" s="231"/>
      <c r="O365" s="231"/>
      <c r="P365" s="231"/>
      <c r="Q365" s="231"/>
      <c r="R365" s="231"/>
      <c r="S365" s="231"/>
      <c r="T365" s="232"/>
      <c r="U365" s="72" t="s">
        <v>22</v>
      </c>
      <c r="V365" s="233">
        <f t="shared" si="7"/>
        <v>0</v>
      </c>
      <c r="W365" s="233"/>
      <c r="X365" s="233"/>
      <c r="AE365" s="88"/>
      <c r="AF365" s="88"/>
      <c r="AG365" s="88"/>
      <c r="AH365" s="88"/>
      <c r="AI365" s="68"/>
      <c r="AJ365" s="68"/>
    </row>
    <row r="366" spans="2:36" ht="9.75" hidden="1" customHeight="1" outlineLevel="5" x14ac:dyDescent="0.3">
      <c r="B366" s="252"/>
      <c r="C366" s="252"/>
      <c r="D366" s="230">
        <f t="shared" si="6"/>
        <v>0</v>
      </c>
      <c r="E366" s="231"/>
      <c r="F366" s="231"/>
      <c r="G366" s="231"/>
      <c r="H366" s="231"/>
      <c r="I366" s="231"/>
      <c r="J366" s="231"/>
      <c r="K366" s="231"/>
      <c r="L366" s="231"/>
      <c r="M366" s="231"/>
      <c r="N366" s="231"/>
      <c r="O366" s="231"/>
      <c r="P366" s="231"/>
      <c r="Q366" s="231"/>
      <c r="R366" s="231"/>
      <c r="S366" s="231"/>
      <c r="T366" s="232"/>
      <c r="U366" s="72" t="s">
        <v>22</v>
      </c>
      <c r="V366" s="233">
        <f t="shared" si="7"/>
        <v>0</v>
      </c>
      <c r="W366" s="233"/>
      <c r="X366" s="233"/>
      <c r="AE366" s="88"/>
      <c r="AF366" s="88"/>
      <c r="AG366" s="88"/>
      <c r="AH366" s="88"/>
      <c r="AI366" s="68"/>
      <c r="AJ366" s="68"/>
    </row>
    <row r="367" spans="2:36" ht="9.75" hidden="1" customHeight="1" outlineLevel="5" x14ac:dyDescent="0.3">
      <c r="B367" s="252"/>
      <c r="C367" s="252"/>
      <c r="D367" s="230">
        <f t="shared" si="6"/>
        <v>0</v>
      </c>
      <c r="E367" s="231"/>
      <c r="F367" s="231"/>
      <c r="G367" s="231"/>
      <c r="H367" s="231"/>
      <c r="I367" s="231"/>
      <c r="J367" s="231"/>
      <c r="K367" s="231"/>
      <c r="L367" s="231"/>
      <c r="M367" s="231"/>
      <c r="N367" s="231"/>
      <c r="O367" s="231"/>
      <c r="P367" s="231"/>
      <c r="Q367" s="231"/>
      <c r="R367" s="231"/>
      <c r="S367" s="231"/>
      <c r="T367" s="232"/>
      <c r="U367" s="72" t="s">
        <v>22</v>
      </c>
      <c r="V367" s="233">
        <f t="shared" si="7"/>
        <v>0</v>
      </c>
      <c r="W367" s="233"/>
      <c r="X367" s="233"/>
      <c r="AE367" s="88"/>
      <c r="AF367" s="88"/>
      <c r="AG367" s="88"/>
      <c r="AH367" s="88"/>
      <c r="AI367" s="68"/>
      <c r="AJ367" s="68"/>
    </row>
    <row r="368" spans="2:36" ht="9.75" hidden="1" customHeight="1" outlineLevel="5" x14ac:dyDescent="0.3">
      <c r="B368" s="252"/>
      <c r="C368" s="252"/>
      <c r="D368" s="230">
        <f t="shared" si="6"/>
        <v>0</v>
      </c>
      <c r="E368" s="231"/>
      <c r="F368" s="231"/>
      <c r="G368" s="231"/>
      <c r="H368" s="231"/>
      <c r="I368" s="231"/>
      <c r="J368" s="231"/>
      <c r="K368" s="231"/>
      <c r="L368" s="231"/>
      <c r="M368" s="231"/>
      <c r="N368" s="231"/>
      <c r="O368" s="231"/>
      <c r="P368" s="231"/>
      <c r="Q368" s="231"/>
      <c r="R368" s="231"/>
      <c r="S368" s="231"/>
      <c r="T368" s="232"/>
      <c r="U368" s="72" t="s">
        <v>22</v>
      </c>
      <c r="V368" s="233">
        <f t="shared" si="7"/>
        <v>0</v>
      </c>
      <c r="W368" s="233"/>
      <c r="X368" s="233"/>
      <c r="AE368" s="88"/>
      <c r="AF368" s="88"/>
      <c r="AG368" s="88"/>
      <c r="AH368" s="88"/>
      <c r="AI368" s="68"/>
      <c r="AJ368" s="68"/>
    </row>
    <row r="369" spans="2:36" ht="9.75" hidden="1" customHeight="1" outlineLevel="5" x14ac:dyDescent="0.3">
      <c r="B369" s="252"/>
      <c r="C369" s="252"/>
      <c r="D369" s="230">
        <f t="shared" si="6"/>
        <v>0</v>
      </c>
      <c r="E369" s="231"/>
      <c r="F369" s="231"/>
      <c r="G369" s="231"/>
      <c r="H369" s="231"/>
      <c r="I369" s="231"/>
      <c r="J369" s="231"/>
      <c r="K369" s="231"/>
      <c r="L369" s="231"/>
      <c r="M369" s="231"/>
      <c r="N369" s="231"/>
      <c r="O369" s="231"/>
      <c r="P369" s="231"/>
      <c r="Q369" s="231"/>
      <c r="R369" s="231"/>
      <c r="S369" s="231"/>
      <c r="T369" s="232"/>
      <c r="U369" s="72" t="s">
        <v>22</v>
      </c>
      <c r="V369" s="233">
        <f t="shared" si="7"/>
        <v>0</v>
      </c>
      <c r="W369" s="233"/>
      <c r="X369" s="233"/>
      <c r="AE369" s="88"/>
      <c r="AF369" s="88"/>
      <c r="AG369" s="88"/>
      <c r="AH369" s="88"/>
      <c r="AI369" s="68"/>
      <c r="AJ369" s="68"/>
    </row>
    <row r="370" spans="2:36" ht="9.75" hidden="1" customHeight="1" outlineLevel="5" x14ac:dyDescent="0.3">
      <c r="B370" s="252"/>
      <c r="C370" s="252"/>
      <c r="D370" s="230">
        <f t="shared" si="6"/>
        <v>0</v>
      </c>
      <c r="E370" s="231"/>
      <c r="F370" s="231"/>
      <c r="G370" s="231"/>
      <c r="H370" s="231"/>
      <c r="I370" s="231"/>
      <c r="J370" s="231"/>
      <c r="K370" s="231"/>
      <c r="L370" s="231"/>
      <c r="M370" s="231"/>
      <c r="N370" s="231"/>
      <c r="O370" s="231"/>
      <c r="P370" s="231"/>
      <c r="Q370" s="231"/>
      <c r="R370" s="231"/>
      <c r="S370" s="231"/>
      <c r="T370" s="232"/>
      <c r="U370" s="72" t="s">
        <v>22</v>
      </c>
      <c r="V370" s="233">
        <f t="shared" si="7"/>
        <v>0</v>
      </c>
      <c r="W370" s="233"/>
      <c r="X370" s="233"/>
      <c r="AE370" s="88"/>
      <c r="AF370" s="88"/>
      <c r="AG370" s="88"/>
      <c r="AH370" s="88"/>
      <c r="AI370" s="68"/>
      <c r="AJ370" s="68"/>
    </row>
    <row r="371" spans="2:36" ht="9.75" hidden="1" customHeight="1" outlineLevel="5" x14ac:dyDescent="0.3">
      <c r="B371" s="252"/>
      <c r="C371" s="252"/>
      <c r="D371" s="230">
        <f t="shared" si="6"/>
        <v>0</v>
      </c>
      <c r="E371" s="231"/>
      <c r="F371" s="231"/>
      <c r="G371" s="231"/>
      <c r="H371" s="231"/>
      <c r="I371" s="231"/>
      <c r="J371" s="231"/>
      <c r="K371" s="231"/>
      <c r="L371" s="231"/>
      <c r="M371" s="231"/>
      <c r="N371" s="231"/>
      <c r="O371" s="231"/>
      <c r="P371" s="231"/>
      <c r="Q371" s="231"/>
      <c r="R371" s="231"/>
      <c r="S371" s="231"/>
      <c r="T371" s="232"/>
      <c r="U371" s="72" t="s">
        <v>22</v>
      </c>
      <c r="V371" s="233">
        <f t="shared" si="7"/>
        <v>0</v>
      </c>
      <c r="W371" s="233"/>
      <c r="X371" s="233"/>
      <c r="AE371" s="88"/>
      <c r="AF371" s="88"/>
      <c r="AG371" s="88"/>
      <c r="AH371" s="88"/>
      <c r="AI371" s="68"/>
      <c r="AJ371" s="68"/>
    </row>
    <row r="372" spans="2:36" ht="9.75" hidden="1" customHeight="1" outlineLevel="5" x14ac:dyDescent="0.3">
      <c r="B372" s="252"/>
      <c r="C372" s="252"/>
      <c r="D372" s="230">
        <f t="shared" si="6"/>
        <v>0</v>
      </c>
      <c r="E372" s="231"/>
      <c r="F372" s="231"/>
      <c r="G372" s="231"/>
      <c r="H372" s="231"/>
      <c r="I372" s="231"/>
      <c r="J372" s="231"/>
      <c r="K372" s="231"/>
      <c r="L372" s="231"/>
      <c r="M372" s="231"/>
      <c r="N372" s="231"/>
      <c r="O372" s="231"/>
      <c r="P372" s="231"/>
      <c r="Q372" s="231"/>
      <c r="R372" s="231"/>
      <c r="S372" s="231"/>
      <c r="T372" s="232"/>
      <c r="U372" s="72" t="s">
        <v>22</v>
      </c>
      <c r="V372" s="233">
        <f t="shared" si="7"/>
        <v>0</v>
      </c>
      <c r="W372" s="233"/>
      <c r="X372" s="233"/>
      <c r="AE372" s="88"/>
      <c r="AF372" s="88"/>
      <c r="AG372" s="88"/>
      <c r="AH372" s="88"/>
      <c r="AI372" s="68"/>
      <c r="AJ372" s="68"/>
    </row>
    <row r="373" spans="2:36" ht="9.75" hidden="1" customHeight="1" outlineLevel="5" x14ac:dyDescent="0.3">
      <c r="B373" s="252"/>
      <c r="C373" s="252"/>
      <c r="D373" s="230">
        <f t="shared" si="6"/>
        <v>0</v>
      </c>
      <c r="E373" s="231"/>
      <c r="F373" s="231"/>
      <c r="G373" s="231"/>
      <c r="H373" s="231"/>
      <c r="I373" s="231"/>
      <c r="J373" s="231"/>
      <c r="K373" s="231"/>
      <c r="L373" s="231"/>
      <c r="M373" s="231"/>
      <c r="N373" s="231"/>
      <c r="O373" s="231"/>
      <c r="P373" s="231"/>
      <c r="Q373" s="231"/>
      <c r="R373" s="231"/>
      <c r="S373" s="231"/>
      <c r="T373" s="232"/>
      <c r="U373" s="72" t="s">
        <v>22</v>
      </c>
      <c r="V373" s="233">
        <f t="shared" si="7"/>
        <v>0</v>
      </c>
      <c r="W373" s="233"/>
      <c r="X373" s="233"/>
      <c r="AE373" s="88"/>
      <c r="AF373" s="88"/>
      <c r="AG373" s="88"/>
      <c r="AH373" s="88"/>
      <c r="AI373" s="68"/>
      <c r="AJ373" s="68"/>
    </row>
    <row r="374" spans="2:36" ht="9.75" hidden="1" customHeight="1" outlineLevel="5" x14ac:dyDescent="0.3">
      <c r="B374" s="252"/>
      <c r="C374" s="252"/>
      <c r="D374" s="230">
        <f t="shared" si="6"/>
        <v>0</v>
      </c>
      <c r="E374" s="231"/>
      <c r="F374" s="231"/>
      <c r="G374" s="231"/>
      <c r="H374" s="231"/>
      <c r="I374" s="231"/>
      <c r="J374" s="231"/>
      <c r="K374" s="231"/>
      <c r="L374" s="231"/>
      <c r="M374" s="231"/>
      <c r="N374" s="231"/>
      <c r="O374" s="231"/>
      <c r="P374" s="231"/>
      <c r="Q374" s="231"/>
      <c r="R374" s="231"/>
      <c r="S374" s="231"/>
      <c r="T374" s="232"/>
      <c r="U374" s="72" t="s">
        <v>22</v>
      </c>
      <c r="V374" s="233">
        <f t="shared" si="7"/>
        <v>0</v>
      </c>
      <c r="W374" s="233"/>
      <c r="X374" s="233"/>
      <c r="AE374" s="88"/>
      <c r="AF374" s="88"/>
      <c r="AG374" s="88"/>
      <c r="AH374" s="88"/>
      <c r="AI374" s="68"/>
      <c r="AJ374" s="68"/>
    </row>
    <row r="375" spans="2:36" ht="9.75" hidden="1" customHeight="1" outlineLevel="5" x14ac:dyDescent="0.3">
      <c r="B375" s="252"/>
      <c r="C375" s="252"/>
      <c r="D375" s="230">
        <f t="shared" si="6"/>
        <v>0</v>
      </c>
      <c r="E375" s="231"/>
      <c r="F375" s="231"/>
      <c r="G375" s="231"/>
      <c r="H375" s="231"/>
      <c r="I375" s="231"/>
      <c r="J375" s="231"/>
      <c r="K375" s="231"/>
      <c r="L375" s="231"/>
      <c r="M375" s="231"/>
      <c r="N375" s="231"/>
      <c r="O375" s="231"/>
      <c r="P375" s="231"/>
      <c r="Q375" s="231"/>
      <c r="R375" s="231"/>
      <c r="S375" s="231"/>
      <c r="T375" s="232"/>
      <c r="U375" s="72" t="s">
        <v>22</v>
      </c>
      <c r="V375" s="233">
        <f t="shared" si="7"/>
        <v>0</v>
      </c>
      <c r="W375" s="233"/>
      <c r="X375" s="233"/>
      <c r="AE375" s="88"/>
      <c r="AF375" s="88"/>
      <c r="AG375" s="88"/>
      <c r="AH375" s="88"/>
      <c r="AI375" s="68"/>
      <c r="AJ375" s="68"/>
    </row>
    <row r="376" spans="2:36" ht="9.75" hidden="1" customHeight="1" outlineLevel="5" x14ac:dyDescent="0.3">
      <c r="B376" s="252"/>
      <c r="C376" s="252"/>
      <c r="D376" s="230">
        <f t="shared" si="6"/>
        <v>0</v>
      </c>
      <c r="E376" s="231"/>
      <c r="F376" s="231"/>
      <c r="G376" s="231"/>
      <c r="H376" s="231"/>
      <c r="I376" s="231"/>
      <c r="J376" s="231"/>
      <c r="K376" s="231"/>
      <c r="L376" s="231"/>
      <c r="M376" s="231"/>
      <c r="N376" s="231"/>
      <c r="O376" s="231"/>
      <c r="P376" s="231"/>
      <c r="Q376" s="231"/>
      <c r="R376" s="231"/>
      <c r="S376" s="231"/>
      <c r="T376" s="232"/>
      <c r="U376" s="72" t="s">
        <v>22</v>
      </c>
      <c r="V376" s="233">
        <f t="shared" si="7"/>
        <v>0</v>
      </c>
      <c r="W376" s="233"/>
      <c r="X376" s="233"/>
      <c r="AE376" s="88"/>
      <c r="AF376" s="88"/>
      <c r="AG376" s="88"/>
      <c r="AH376" s="88"/>
      <c r="AI376" s="68"/>
      <c r="AJ376" s="68"/>
    </row>
    <row r="377" spans="2:36" ht="9.75" hidden="1" customHeight="1" outlineLevel="5" x14ac:dyDescent="0.3">
      <c r="B377" s="252"/>
      <c r="C377" s="252"/>
      <c r="D377" s="230">
        <f t="shared" si="6"/>
        <v>0</v>
      </c>
      <c r="E377" s="231"/>
      <c r="F377" s="231"/>
      <c r="G377" s="231"/>
      <c r="H377" s="231"/>
      <c r="I377" s="231"/>
      <c r="J377" s="231"/>
      <c r="K377" s="231"/>
      <c r="L377" s="231"/>
      <c r="M377" s="231"/>
      <c r="N377" s="231"/>
      <c r="O377" s="231"/>
      <c r="P377" s="231"/>
      <c r="Q377" s="231"/>
      <c r="R377" s="231"/>
      <c r="S377" s="231"/>
      <c r="T377" s="232"/>
      <c r="U377" s="72" t="s">
        <v>22</v>
      </c>
      <c r="V377" s="233">
        <f t="shared" si="7"/>
        <v>0</v>
      </c>
      <c r="W377" s="233"/>
      <c r="X377" s="233"/>
      <c r="AE377" s="88"/>
      <c r="AF377" s="88"/>
      <c r="AG377" s="88"/>
      <c r="AH377" s="88"/>
      <c r="AI377" s="68"/>
      <c r="AJ377" s="68"/>
    </row>
    <row r="378" spans="2:36" ht="9.75" hidden="1" customHeight="1" outlineLevel="5" x14ac:dyDescent="0.3">
      <c r="B378" s="252"/>
      <c r="C378" s="252"/>
      <c r="D378" s="230">
        <f t="shared" si="6"/>
        <v>0</v>
      </c>
      <c r="E378" s="231"/>
      <c r="F378" s="231"/>
      <c r="G378" s="231"/>
      <c r="H378" s="231"/>
      <c r="I378" s="231"/>
      <c r="J378" s="231"/>
      <c r="K378" s="231"/>
      <c r="L378" s="231"/>
      <c r="M378" s="231"/>
      <c r="N378" s="231"/>
      <c r="O378" s="231"/>
      <c r="P378" s="231"/>
      <c r="Q378" s="231"/>
      <c r="R378" s="231"/>
      <c r="S378" s="231"/>
      <c r="T378" s="232"/>
      <c r="U378" s="72" t="s">
        <v>22</v>
      </c>
      <c r="V378" s="233">
        <f t="shared" si="7"/>
        <v>0</v>
      </c>
      <c r="W378" s="233"/>
      <c r="X378" s="233"/>
      <c r="AE378" s="88"/>
      <c r="AF378" s="88"/>
      <c r="AG378" s="88"/>
      <c r="AH378" s="88"/>
      <c r="AI378" s="68"/>
      <c r="AJ378" s="68"/>
    </row>
    <row r="379" spans="2:36" ht="9.75" hidden="1" customHeight="1" outlineLevel="5" x14ac:dyDescent="0.3">
      <c r="B379" s="252"/>
      <c r="C379" s="252"/>
      <c r="D379" s="230">
        <f t="shared" si="6"/>
        <v>0</v>
      </c>
      <c r="E379" s="231"/>
      <c r="F379" s="231"/>
      <c r="G379" s="231"/>
      <c r="H379" s="231"/>
      <c r="I379" s="231"/>
      <c r="J379" s="231"/>
      <c r="K379" s="231"/>
      <c r="L379" s="231"/>
      <c r="M379" s="231"/>
      <c r="N379" s="231"/>
      <c r="O379" s="231"/>
      <c r="P379" s="231"/>
      <c r="Q379" s="231"/>
      <c r="R379" s="231"/>
      <c r="S379" s="231"/>
      <c r="T379" s="232"/>
      <c r="U379" s="72" t="s">
        <v>22</v>
      </c>
      <c r="V379" s="233">
        <f t="shared" si="7"/>
        <v>0</v>
      </c>
      <c r="W379" s="233"/>
      <c r="X379" s="233"/>
      <c r="AE379" s="88"/>
      <c r="AF379" s="88"/>
      <c r="AG379" s="88"/>
      <c r="AH379" s="88"/>
      <c r="AI379" s="68"/>
      <c r="AJ379" s="68"/>
    </row>
    <row r="380" spans="2:36" ht="9.75" hidden="1" customHeight="1" outlineLevel="5" x14ac:dyDescent="0.3">
      <c r="B380" s="252"/>
      <c r="C380" s="252"/>
      <c r="D380" s="230">
        <f t="shared" si="6"/>
        <v>0</v>
      </c>
      <c r="E380" s="231"/>
      <c r="F380" s="231"/>
      <c r="G380" s="231"/>
      <c r="H380" s="231"/>
      <c r="I380" s="231"/>
      <c r="J380" s="231"/>
      <c r="K380" s="231"/>
      <c r="L380" s="231"/>
      <c r="M380" s="231"/>
      <c r="N380" s="231"/>
      <c r="O380" s="231"/>
      <c r="P380" s="231"/>
      <c r="Q380" s="231"/>
      <c r="R380" s="231"/>
      <c r="S380" s="231"/>
      <c r="T380" s="232"/>
      <c r="U380" s="72" t="s">
        <v>22</v>
      </c>
      <c r="V380" s="233">
        <f t="shared" si="7"/>
        <v>0</v>
      </c>
      <c r="W380" s="233"/>
      <c r="X380" s="233"/>
      <c r="AE380" s="88"/>
      <c r="AF380" s="88"/>
      <c r="AG380" s="88"/>
      <c r="AH380" s="88"/>
      <c r="AI380" s="68"/>
      <c r="AJ380" s="68"/>
    </row>
    <row r="381" spans="2:36" ht="9.75" hidden="1" customHeight="1" outlineLevel="5" x14ac:dyDescent="0.3">
      <c r="B381" s="252"/>
      <c r="C381" s="252"/>
      <c r="D381" s="230">
        <f t="shared" si="6"/>
        <v>0</v>
      </c>
      <c r="E381" s="231"/>
      <c r="F381" s="231"/>
      <c r="G381" s="231"/>
      <c r="H381" s="231"/>
      <c r="I381" s="231"/>
      <c r="J381" s="231"/>
      <c r="K381" s="231"/>
      <c r="L381" s="231"/>
      <c r="M381" s="231"/>
      <c r="N381" s="231"/>
      <c r="O381" s="231"/>
      <c r="P381" s="231"/>
      <c r="Q381" s="231"/>
      <c r="R381" s="231"/>
      <c r="S381" s="231"/>
      <c r="T381" s="232"/>
      <c r="U381" s="72" t="s">
        <v>22</v>
      </c>
      <c r="V381" s="233">
        <f t="shared" si="7"/>
        <v>0</v>
      </c>
      <c r="W381" s="233"/>
      <c r="X381" s="233"/>
      <c r="AE381" s="88"/>
      <c r="AF381" s="88"/>
      <c r="AG381" s="88"/>
      <c r="AH381" s="88"/>
      <c r="AI381" s="68"/>
      <c r="AJ381" s="68"/>
    </row>
    <row r="382" spans="2:36" ht="9.75" hidden="1" customHeight="1" outlineLevel="5" x14ac:dyDescent="0.3">
      <c r="B382" s="252"/>
      <c r="C382" s="252"/>
      <c r="D382" s="230">
        <f t="shared" si="6"/>
        <v>0</v>
      </c>
      <c r="E382" s="231"/>
      <c r="F382" s="231"/>
      <c r="G382" s="231"/>
      <c r="H382" s="231"/>
      <c r="I382" s="231"/>
      <c r="J382" s="231"/>
      <c r="K382" s="231"/>
      <c r="L382" s="231"/>
      <c r="M382" s="231"/>
      <c r="N382" s="231"/>
      <c r="O382" s="231"/>
      <c r="P382" s="231"/>
      <c r="Q382" s="231"/>
      <c r="R382" s="231"/>
      <c r="S382" s="231"/>
      <c r="T382" s="232"/>
      <c r="U382" s="72" t="s">
        <v>22</v>
      </c>
      <c r="V382" s="233">
        <f t="shared" si="7"/>
        <v>0</v>
      </c>
      <c r="W382" s="233"/>
      <c r="X382" s="233"/>
      <c r="AE382" s="88"/>
      <c r="AF382" s="88"/>
      <c r="AG382" s="88"/>
      <c r="AH382" s="88"/>
      <c r="AI382" s="68"/>
      <c r="AJ382" s="68"/>
    </row>
    <row r="383" spans="2:36" ht="9.75" hidden="1" customHeight="1" outlineLevel="5" x14ac:dyDescent="0.3">
      <c r="B383" s="252"/>
      <c r="C383" s="252"/>
      <c r="D383" s="230">
        <f t="shared" si="6"/>
        <v>0</v>
      </c>
      <c r="E383" s="231"/>
      <c r="F383" s="231"/>
      <c r="G383" s="231"/>
      <c r="H383" s="231"/>
      <c r="I383" s="231"/>
      <c r="J383" s="231"/>
      <c r="K383" s="231"/>
      <c r="L383" s="231"/>
      <c r="M383" s="231"/>
      <c r="N383" s="231"/>
      <c r="O383" s="231"/>
      <c r="P383" s="231"/>
      <c r="Q383" s="231"/>
      <c r="R383" s="231"/>
      <c r="S383" s="231"/>
      <c r="T383" s="232"/>
      <c r="U383" s="72" t="s">
        <v>22</v>
      </c>
      <c r="V383" s="233">
        <f t="shared" si="7"/>
        <v>0</v>
      </c>
      <c r="W383" s="233"/>
      <c r="X383" s="233"/>
      <c r="AE383" s="88"/>
      <c r="AF383" s="88"/>
      <c r="AG383" s="88"/>
      <c r="AH383" s="88"/>
      <c r="AI383" s="68"/>
      <c r="AJ383" s="68"/>
    </row>
    <row r="384" spans="2:36" ht="9.75" hidden="1" customHeight="1" outlineLevel="5" x14ac:dyDescent="0.3">
      <c r="B384" s="252"/>
      <c r="C384" s="252"/>
      <c r="D384" s="230">
        <f t="shared" si="6"/>
        <v>0</v>
      </c>
      <c r="E384" s="231"/>
      <c r="F384" s="231"/>
      <c r="G384" s="231"/>
      <c r="H384" s="231"/>
      <c r="I384" s="231"/>
      <c r="J384" s="231"/>
      <c r="K384" s="231"/>
      <c r="L384" s="231"/>
      <c r="M384" s="231"/>
      <c r="N384" s="231"/>
      <c r="O384" s="231"/>
      <c r="P384" s="231"/>
      <c r="Q384" s="231"/>
      <c r="R384" s="231"/>
      <c r="S384" s="231"/>
      <c r="T384" s="232"/>
      <c r="U384" s="72" t="s">
        <v>22</v>
      </c>
      <c r="V384" s="233">
        <f t="shared" si="7"/>
        <v>0</v>
      </c>
      <c r="W384" s="233"/>
      <c r="X384" s="233"/>
      <c r="AE384" s="88"/>
      <c r="AF384" s="88"/>
      <c r="AG384" s="88"/>
      <c r="AH384" s="88"/>
      <c r="AI384" s="68"/>
      <c r="AJ384" s="68"/>
    </row>
    <row r="385" spans="1:36" ht="9.75" hidden="1" customHeight="1" outlineLevel="5" x14ac:dyDescent="0.3">
      <c r="B385" s="252"/>
      <c r="C385" s="252"/>
      <c r="D385" s="230">
        <f t="shared" si="6"/>
        <v>0</v>
      </c>
      <c r="E385" s="231"/>
      <c r="F385" s="231"/>
      <c r="G385" s="231"/>
      <c r="H385" s="231"/>
      <c r="I385" s="231"/>
      <c r="J385" s="231"/>
      <c r="K385" s="231"/>
      <c r="L385" s="231"/>
      <c r="M385" s="231"/>
      <c r="N385" s="231"/>
      <c r="O385" s="231"/>
      <c r="P385" s="231"/>
      <c r="Q385" s="231"/>
      <c r="R385" s="231"/>
      <c r="S385" s="231"/>
      <c r="T385" s="232"/>
      <c r="U385" s="72" t="s">
        <v>22</v>
      </c>
      <c r="V385" s="233">
        <f t="shared" si="7"/>
        <v>0</v>
      </c>
      <c r="W385" s="233"/>
      <c r="X385" s="233"/>
      <c r="AE385" s="88"/>
      <c r="AF385" s="88"/>
      <c r="AG385" s="88"/>
      <c r="AH385" s="88"/>
      <c r="AI385" s="68"/>
      <c r="AJ385" s="68"/>
    </row>
    <row r="386" spans="1:36" ht="9.75" hidden="1" customHeight="1" outlineLevel="5" x14ac:dyDescent="0.3">
      <c r="B386" s="252"/>
      <c r="C386" s="252"/>
      <c r="D386" s="230">
        <f t="shared" si="6"/>
        <v>0</v>
      </c>
      <c r="E386" s="231"/>
      <c r="F386" s="231"/>
      <c r="G386" s="231"/>
      <c r="H386" s="231"/>
      <c r="I386" s="231"/>
      <c r="J386" s="231"/>
      <c r="K386" s="231"/>
      <c r="L386" s="231"/>
      <c r="M386" s="231"/>
      <c r="N386" s="231"/>
      <c r="O386" s="231"/>
      <c r="P386" s="231"/>
      <c r="Q386" s="231"/>
      <c r="R386" s="231"/>
      <c r="S386" s="231"/>
      <c r="T386" s="232"/>
      <c r="U386" s="72" t="s">
        <v>22</v>
      </c>
      <c r="V386" s="233">
        <f t="shared" si="7"/>
        <v>0</v>
      </c>
      <c r="W386" s="233"/>
      <c r="X386" s="233"/>
      <c r="AE386" s="88"/>
      <c r="AF386" s="88"/>
      <c r="AG386" s="88"/>
      <c r="AH386" s="88"/>
      <c r="AI386" s="68"/>
      <c r="AJ386" s="68"/>
    </row>
    <row r="387" spans="1:36" ht="9.75" hidden="1" customHeight="1" outlineLevel="5" x14ac:dyDescent="0.3">
      <c r="B387" s="252"/>
      <c r="C387" s="252"/>
      <c r="D387" s="230">
        <f t="shared" si="6"/>
        <v>0</v>
      </c>
      <c r="E387" s="231"/>
      <c r="F387" s="231"/>
      <c r="G387" s="231"/>
      <c r="H387" s="231"/>
      <c r="I387" s="231"/>
      <c r="J387" s="231"/>
      <c r="K387" s="231"/>
      <c r="L387" s="231"/>
      <c r="M387" s="231"/>
      <c r="N387" s="231"/>
      <c r="O387" s="231"/>
      <c r="P387" s="231"/>
      <c r="Q387" s="231"/>
      <c r="R387" s="231"/>
      <c r="S387" s="231"/>
      <c r="T387" s="232"/>
      <c r="U387" s="72" t="s">
        <v>22</v>
      </c>
      <c r="V387" s="233">
        <f t="shared" si="7"/>
        <v>0</v>
      </c>
      <c r="W387" s="233"/>
      <c r="X387" s="233"/>
      <c r="AE387" s="88"/>
      <c r="AF387" s="88"/>
      <c r="AG387" s="88"/>
      <c r="AH387" s="88"/>
      <c r="AI387" s="68"/>
      <c r="AJ387" s="68"/>
    </row>
    <row r="388" spans="1:36" ht="9.75" hidden="1" customHeight="1" outlineLevel="5" x14ac:dyDescent="0.3">
      <c r="B388" s="252"/>
      <c r="C388" s="252"/>
      <c r="D388" s="230">
        <f t="shared" si="6"/>
        <v>0</v>
      </c>
      <c r="E388" s="231"/>
      <c r="F388" s="231"/>
      <c r="G388" s="231"/>
      <c r="H388" s="231"/>
      <c r="I388" s="231"/>
      <c r="J388" s="231"/>
      <c r="K388" s="231"/>
      <c r="L388" s="231"/>
      <c r="M388" s="231"/>
      <c r="N388" s="231"/>
      <c r="O388" s="231"/>
      <c r="P388" s="231"/>
      <c r="Q388" s="231"/>
      <c r="R388" s="231"/>
      <c r="S388" s="231"/>
      <c r="T388" s="232"/>
      <c r="U388" s="72" t="s">
        <v>22</v>
      </c>
      <c r="V388" s="233">
        <f t="shared" si="7"/>
        <v>0</v>
      </c>
      <c r="W388" s="233"/>
      <c r="X388" s="233"/>
      <c r="AE388" s="88"/>
      <c r="AF388" s="88"/>
      <c r="AG388" s="88"/>
      <c r="AH388" s="88"/>
      <c r="AI388" s="68"/>
      <c r="AJ388" s="68"/>
    </row>
    <row r="389" spans="1:36" ht="9.75" hidden="1" customHeight="1" outlineLevel="5" x14ac:dyDescent="0.3">
      <c r="B389" s="252"/>
      <c r="C389" s="252"/>
      <c r="D389" s="230">
        <f t="shared" si="6"/>
        <v>0</v>
      </c>
      <c r="E389" s="231"/>
      <c r="F389" s="231"/>
      <c r="G389" s="231"/>
      <c r="H389" s="231"/>
      <c r="I389" s="231"/>
      <c r="J389" s="231"/>
      <c r="K389" s="231"/>
      <c r="L389" s="231"/>
      <c r="M389" s="231"/>
      <c r="N389" s="231"/>
      <c r="O389" s="231"/>
      <c r="P389" s="231"/>
      <c r="Q389" s="231"/>
      <c r="R389" s="231"/>
      <c r="S389" s="231"/>
      <c r="T389" s="232"/>
      <c r="U389" s="72" t="s">
        <v>22</v>
      </c>
      <c r="V389" s="233">
        <f t="shared" si="7"/>
        <v>0</v>
      </c>
      <c r="W389" s="233"/>
      <c r="X389" s="233"/>
      <c r="AE389" s="84"/>
      <c r="AF389" s="83"/>
      <c r="AG389" s="83"/>
      <c r="AH389" s="83"/>
      <c r="AI389" s="83"/>
      <c r="AJ389" s="68"/>
    </row>
    <row r="390" spans="1:36" ht="9.75" hidden="1" customHeight="1" outlineLevel="5" x14ac:dyDescent="0.3">
      <c r="B390" s="252"/>
      <c r="C390" s="252"/>
      <c r="D390" s="230">
        <f t="shared" si="6"/>
        <v>0</v>
      </c>
      <c r="E390" s="231"/>
      <c r="F390" s="231"/>
      <c r="G390" s="231"/>
      <c r="H390" s="231"/>
      <c r="I390" s="231"/>
      <c r="J390" s="231"/>
      <c r="K390" s="231"/>
      <c r="L390" s="231"/>
      <c r="M390" s="231"/>
      <c r="N390" s="231"/>
      <c r="O390" s="231"/>
      <c r="P390" s="231"/>
      <c r="Q390" s="231"/>
      <c r="R390" s="231"/>
      <c r="S390" s="231"/>
      <c r="T390" s="232"/>
      <c r="U390" s="72" t="s">
        <v>22</v>
      </c>
      <c r="V390" s="260"/>
      <c r="W390" s="260"/>
      <c r="X390" s="260"/>
      <c r="AE390" s="84"/>
      <c r="AF390"/>
      <c r="AG390" s="73"/>
      <c r="AH390" s="73"/>
      <c r="AI390" s="68"/>
      <c r="AJ390" s="68"/>
    </row>
    <row r="391" spans="1:36" s="69" customFormat="1" ht="12" x14ac:dyDescent="0.25">
      <c r="A391" s="227" t="s">
        <v>167</v>
      </c>
      <c r="B391" s="227"/>
      <c r="C391" s="227"/>
      <c r="D391" s="227"/>
      <c r="E391" s="227"/>
      <c r="F391" s="227"/>
      <c r="G391" s="227"/>
      <c r="H391" s="228"/>
      <c r="I391" s="228"/>
      <c r="J391" s="228"/>
      <c r="K391" s="228"/>
      <c r="L391" s="228"/>
      <c r="M391" s="228"/>
      <c r="N391" s="228"/>
      <c r="O391" s="228"/>
      <c r="P391" s="228"/>
      <c r="Q391" s="67"/>
      <c r="R391" s="67"/>
      <c r="S391" s="78" t="s">
        <v>168</v>
      </c>
      <c r="T391" s="78"/>
      <c r="U391" s="78"/>
      <c r="V391" s="78"/>
      <c r="W391" s="79"/>
      <c r="X391" s="79"/>
      <c r="Y391" s="68"/>
      <c r="Z391" s="68"/>
      <c r="AA391" s="68"/>
      <c r="AB391" s="68"/>
      <c r="AC391" s="68"/>
      <c r="AD391" s="68"/>
      <c r="AE391" s="68"/>
      <c r="AF391" s="68"/>
      <c r="AG391" s="68"/>
      <c r="AH391" s="68"/>
    </row>
    <row r="392" spans="1:36" s="69" customFormat="1" x14ac:dyDescent="0.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8"/>
      <c r="Z392" s="68"/>
      <c r="AA392" s="68"/>
      <c r="AB392" s="68"/>
      <c r="AC392" s="68"/>
      <c r="AD392" s="68"/>
      <c r="AE392" s="68"/>
      <c r="AF392" s="68"/>
      <c r="AG392" s="68"/>
      <c r="AH392" s="68"/>
    </row>
    <row r="393" spans="1:36" s="69" customFormat="1" ht="10.8" thickBot="1" x14ac:dyDescent="0.25">
      <c r="A393" s="80"/>
      <c r="B393" s="80"/>
      <c r="C393" s="80"/>
      <c r="D393" s="80"/>
      <c r="E393" s="80"/>
      <c r="F393" s="80"/>
      <c r="G393" s="80"/>
      <c r="H393" s="80"/>
      <c r="I393" s="80"/>
      <c r="J393" s="80"/>
      <c r="K393" s="80"/>
      <c r="L393" s="80"/>
      <c r="M393" s="80"/>
      <c r="N393" s="80"/>
      <c r="O393" s="80"/>
      <c r="P393" s="80"/>
      <c r="Q393" s="67"/>
      <c r="R393" s="67"/>
      <c r="S393" s="80"/>
      <c r="T393" s="80" t="s">
        <v>951</v>
      </c>
      <c r="U393" s="80"/>
      <c r="V393" s="80"/>
      <c r="W393" s="80"/>
      <c r="X393" s="81"/>
      <c r="Y393" s="68"/>
      <c r="Z393" s="68"/>
      <c r="AA393" s="68"/>
      <c r="AB393" s="68"/>
      <c r="AC393" s="68"/>
      <c r="AD393" s="68"/>
      <c r="AE393" s="68"/>
      <c r="AF393" s="68"/>
      <c r="AG393" s="68"/>
      <c r="AH393" s="68"/>
    </row>
    <row r="394" spans="1:36" s="69" customFormat="1" x14ac:dyDescent="0.2">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8"/>
      <c r="Z394" s="68"/>
      <c r="AA394" s="68"/>
      <c r="AB394" s="68"/>
      <c r="AC394" s="68"/>
      <c r="AD394" s="68"/>
      <c r="AE394" s="68"/>
      <c r="AF394" s="68"/>
      <c r="AG394" s="68"/>
      <c r="AH394" s="68"/>
    </row>
  </sheetData>
  <autoFilter ref="AE16:AM34" xr:uid="{7CF91E97-0A90-42B1-A606-37E231CB998E}"/>
  <mergeCells count="1140">
    <mergeCell ref="B16:C16"/>
    <mergeCell ref="D16:T16"/>
    <mergeCell ref="V16:X16"/>
    <mergeCell ref="B17:C17"/>
    <mergeCell ref="D17:T17"/>
    <mergeCell ref="V17:X17"/>
    <mergeCell ref="B10:F10"/>
    <mergeCell ref="G10:Y10"/>
    <mergeCell ref="B12:F12"/>
    <mergeCell ref="G12:Y12"/>
    <mergeCell ref="V13:W13"/>
    <mergeCell ref="B15:C15"/>
    <mergeCell ref="D15:T15"/>
    <mergeCell ref="V15:X15"/>
    <mergeCell ref="B3:Y3"/>
    <mergeCell ref="B5:F5"/>
    <mergeCell ref="G5:Y5"/>
    <mergeCell ref="G6:Y6"/>
    <mergeCell ref="B8:F8"/>
    <mergeCell ref="G8:X8"/>
    <mergeCell ref="B22:C22"/>
    <mergeCell ref="D22:T22"/>
    <mergeCell ref="V22:X22"/>
    <mergeCell ref="B23:C23"/>
    <mergeCell ref="D23:T23"/>
    <mergeCell ref="V23:X23"/>
    <mergeCell ref="B20:C20"/>
    <mergeCell ref="D20:T20"/>
    <mergeCell ref="V20:X20"/>
    <mergeCell ref="B21:C21"/>
    <mergeCell ref="D21:T21"/>
    <mergeCell ref="V21:X21"/>
    <mergeCell ref="B18:C18"/>
    <mergeCell ref="D18:T18"/>
    <mergeCell ref="V18:X18"/>
    <mergeCell ref="B19:C19"/>
    <mergeCell ref="D19:T19"/>
    <mergeCell ref="V19:X19"/>
    <mergeCell ref="B28:C28"/>
    <mergeCell ref="D28:T28"/>
    <mergeCell ref="V28:X28"/>
    <mergeCell ref="B29:C29"/>
    <mergeCell ref="D29:T29"/>
    <mergeCell ref="V29:X29"/>
    <mergeCell ref="B26:C26"/>
    <mergeCell ref="D26:T26"/>
    <mergeCell ref="V26:X26"/>
    <mergeCell ref="B27:C27"/>
    <mergeCell ref="D27:T27"/>
    <mergeCell ref="V27:X27"/>
    <mergeCell ref="B24:C24"/>
    <mergeCell ref="D24:T24"/>
    <mergeCell ref="V24:X24"/>
    <mergeCell ref="B25:C25"/>
    <mergeCell ref="D25:T25"/>
    <mergeCell ref="V25:X25"/>
    <mergeCell ref="B34:C34"/>
    <mergeCell ref="D34:T34"/>
    <mergeCell ref="V34:X34"/>
    <mergeCell ref="B35:C35"/>
    <mergeCell ref="D35:T35"/>
    <mergeCell ref="V35:X35"/>
    <mergeCell ref="B32:C32"/>
    <mergeCell ref="D32:T32"/>
    <mergeCell ref="V32:X32"/>
    <mergeCell ref="B33:C33"/>
    <mergeCell ref="D33:T33"/>
    <mergeCell ref="V33:X33"/>
    <mergeCell ref="B30:C30"/>
    <mergeCell ref="D30:T30"/>
    <mergeCell ref="V30:X30"/>
    <mergeCell ref="B31:C31"/>
    <mergeCell ref="D31:T31"/>
    <mergeCell ref="V31:X31"/>
    <mergeCell ref="B40:C40"/>
    <mergeCell ref="D40:T40"/>
    <mergeCell ref="V40:X40"/>
    <mergeCell ref="B41:C41"/>
    <mergeCell ref="D41:T41"/>
    <mergeCell ref="V41:X41"/>
    <mergeCell ref="B38:C38"/>
    <mergeCell ref="D38:T38"/>
    <mergeCell ref="V38:X38"/>
    <mergeCell ref="B39:C39"/>
    <mergeCell ref="D39:T39"/>
    <mergeCell ref="V39:X39"/>
    <mergeCell ref="B36:C36"/>
    <mergeCell ref="D36:T36"/>
    <mergeCell ref="V36:X36"/>
    <mergeCell ref="B37:C37"/>
    <mergeCell ref="D37:T37"/>
    <mergeCell ref="V37:X37"/>
    <mergeCell ref="B46:C46"/>
    <mergeCell ref="D46:T46"/>
    <mergeCell ref="V46:X46"/>
    <mergeCell ref="B47:C47"/>
    <mergeCell ref="D47:T47"/>
    <mergeCell ref="V47:X47"/>
    <mergeCell ref="B44:C44"/>
    <mergeCell ref="D44:T44"/>
    <mergeCell ref="V44:X44"/>
    <mergeCell ref="B45:C45"/>
    <mergeCell ref="D45:T45"/>
    <mergeCell ref="V45:X45"/>
    <mergeCell ref="B42:C42"/>
    <mergeCell ref="D42:T42"/>
    <mergeCell ref="V42:X42"/>
    <mergeCell ref="B43:C43"/>
    <mergeCell ref="D43:T43"/>
    <mergeCell ref="V43:X43"/>
    <mergeCell ref="B52:C52"/>
    <mergeCell ref="D52:T52"/>
    <mergeCell ref="V52:X52"/>
    <mergeCell ref="B53:C53"/>
    <mergeCell ref="D53:T53"/>
    <mergeCell ref="V53:X53"/>
    <mergeCell ref="B50:C50"/>
    <mergeCell ref="D50:T50"/>
    <mergeCell ref="V50:X50"/>
    <mergeCell ref="B51:C51"/>
    <mergeCell ref="D51:T51"/>
    <mergeCell ref="V51:X51"/>
    <mergeCell ref="B48:C48"/>
    <mergeCell ref="D48:T48"/>
    <mergeCell ref="V48:X48"/>
    <mergeCell ref="B49:C49"/>
    <mergeCell ref="D49:T49"/>
    <mergeCell ref="V49:X49"/>
    <mergeCell ref="B58:C58"/>
    <mergeCell ref="D58:T58"/>
    <mergeCell ref="V58:X58"/>
    <mergeCell ref="B59:C59"/>
    <mergeCell ref="D59:T59"/>
    <mergeCell ref="V59:X59"/>
    <mergeCell ref="B56:C56"/>
    <mergeCell ref="D56:T56"/>
    <mergeCell ref="V56:X56"/>
    <mergeCell ref="B57:C57"/>
    <mergeCell ref="D57:T57"/>
    <mergeCell ref="V57:X57"/>
    <mergeCell ref="B54:C54"/>
    <mergeCell ref="D54:T54"/>
    <mergeCell ref="V54:X54"/>
    <mergeCell ref="B55:C55"/>
    <mergeCell ref="D55:T55"/>
    <mergeCell ref="V55:X55"/>
    <mergeCell ref="B64:C64"/>
    <mergeCell ref="D64:T64"/>
    <mergeCell ref="V64:X64"/>
    <mergeCell ref="B65:C65"/>
    <mergeCell ref="D65:T65"/>
    <mergeCell ref="V65:X65"/>
    <mergeCell ref="B62:C62"/>
    <mergeCell ref="D62:T62"/>
    <mergeCell ref="V62:X62"/>
    <mergeCell ref="B63:C63"/>
    <mergeCell ref="D63:T63"/>
    <mergeCell ref="V63:X63"/>
    <mergeCell ref="B60:C60"/>
    <mergeCell ref="D60:T60"/>
    <mergeCell ref="V60:X60"/>
    <mergeCell ref="B61:C61"/>
    <mergeCell ref="D61:T61"/>
    <mergeCell ref="V61:X61"/>
    <mergeCell ref="B70:C70"/>
    <mergeCell ref="D70:T70"/>
    <mergeCell ref="V70:X70"/>
    <mergeCell ref="B71:C71"/>
    <mergeCell ref="D71:T71"/>
    <mergeCell ref="V71:X71"/>
    <mergeCell ref="B68:C68"/>
    <mergeCell ref="D68:T68"/>
    <mergeCell ref="V68:X68"/>
    <mergeCell ref="B69:C69"/>
    <mergeCell ref="D69:T69"/>
    <mergeCell ref="V69:X69"/>
    <mergeCell ref="B66:C66"/>
    <mergeCell ref="D66:T66"/>
    <mergeCell ref="V66:X66"/>
    <mergeCell ref="B67:C67"/>
    <mergeCell ref="D67:T67"/>
    <mergeCell ref="V67:X67"/>
    <mergeCell ref="B76:C76"/>
    <mergeCell ref="D76:T76"/>
    <mergeCell ref="V76:X76"/>
    <mergeCell ref="B77:C77"/>
    <mergeCell ref="D77:T77"/>
    <mergeCell ref="V77:X77"/>
    <mergeCell ref="B74:C74"/>
    <mergeCell ref="D74:T74"/>
    <mergeCell ref="V74:X74"/>
    <mergeCell ref="B75:C75"/>
    <mergeCell ref="D75:T75"/>
    <mergeCell ref="V75:X75"/>
    <mergeCell ref="B72:C72"/>
    <mergeCell ref="D72:T72"/>
    <mergeCell ref="V72:X72"/>
    <mergeCell ref="B73:C73"/>
    <mergeCell ref="D73:T73"/>
    <mergeCell ref="V73:X73"/>
    <mergeCell ref="B82:C82"/>
    <mergeCell ref="D82:T82"/>
    <mergeCell ref="V82:X82"/>
    <mergeCell ref="B83:C83"/>
    <mergeCell ref="D83:T83"/>
    <mergeCell ref="V83:X83"/>
    <mergeCell ref="B80:C80"/>
    <mergeCell ref="D80:T80"/>
    <mergeCell ref="V80:X80"/>
    <mergeCell ref="B81:C81"/>
    <mergeCell ref="D81:T81"/>
    <mergeCell ref="V81:X81"/>
    <mergeCell ref="B78:C78"/>
    <mergeCell ref="D78:T78"/>
    <mergeCell ref="V78:X78"/>
    <mergeCell ref="B79:C79"/>
    <mergeCell ref="D79:T79"/>
    <mergeCell ref="V79:X79"/>
    <mergeCell ref="B88:C88"/>
    <mergeCell ref="D88:T88"/>
    <mergeCell ref="V88:X88"/>
    <mergeCell ref="B89:C89"/>
    <mergeCell ref="D89:T89"/>
    <mergeCell ref="V89:X89"/>
    <mergeCell ref="B86:C86"/>
    <mergeCell ref="D86:T86"/>
    <mergeCell ref="V86:X86"/>
    <mergeCell ref="B87:C87"/>
    <mergeCell ref="D87:T87"/>
    <mergeCell ref="V87:X87"/>
    <mergeCell ref="B84:C84"/>
    <mergeCell ref="D84:T84"/>
    <mergeCell ref="V84:X84"/>
    <mergeCell ref="B85:C85"/>
    <mergeCell ref="D85:T85"/>
    <mergeCell ref="V85:X85"/>
    <mergeCell ref="B94:C94"/>
    <mergeCell ref="D94:T94"/>
    <mergeCell ref="V94:X94"/>
    <mergeCell ref="B95:C95"/>
    <mergeCell ref="D95:T95"/>
    <mergeCell ref="V95:X95"/>
    <mergeCell ref="B92:C92"/>
    <mergeCell ref="D92:T92"/>
    <mergeCell ref="V92:X92"/>
    <mergeCell ref="B93:C93"/>
    <mergeCell ref="D93:T93"/>
    <mergeCell ref="V93:X93"/>
    <mergeCell ref="B90:C90"/>
    <mergeCell ref="D90:T90"/>
    <mergeCell ref="V90:X90"/>
    <mergeCell ref="B91:C91"/>
    <mergeCell ref="D91:T91"/>
    <mergeCell ref="V91:X91"/>
    <mergeCell ref="B100:C100"/>
    <mergeCell ref="D100:T100"/>
    <mergeCell ref="V100:X100"/>
    <mergeCell ref="B101:C101"/>
    <mergeCell ref="D101:T101"/>
    <mergeCell ref="V101:X101"/>
    <mergeCell ref="B98:C98"/>
    <mergeCell ref="D98:T98"/>
    <mergeCell ref="V98:X98"/>
    <mergeCell ref="B99:C99"/>
    <mergeCell ref="D99:T99"/>
    <mergeCell ref="V99:X99"/>
    <mergeCell ref="B96:C96"/>
    <mergeCell ref="D96:T96"/>
    <mergeCell ref="V96:X96"/>
    <mergeCell ref="B97:C97"/>
    <mergeCell ref="D97:T97"/>
    <mergeCell ref="V97:X97"/>
    <mergeCell ref="B106:C106"/>
    <mergeCell ref="D106:T106"/>
    <mergeCell ref="V106:X106"/>
    <mergeCell ref="B107:C107"/>
    <mergeCell ref="D107:T107"/>
    <mergeCell ref="V107:X107"/>
    <mergeCell ref="B104:C104"/>
    <mergeCell ref="D104:T104"/>
    <mergeCell ref="V104:X104"/>
    <mergeCell ref="B105:C105"/>
    <mergeCell ref="D105:T105"/>
    <mergeCell ref="V105:X105"/>
    <mergeCell ref="B102:C102"/>
    <mergeCell ref="D102:T102"/>
    <mergeCell ref="V102:X102"/>
    <mergeCell ref="B103:C103"/>
    <mergeCell ref="D103:T103"/>
    <mergeCell ref="V103:X103"/>
    <mergeCell ref="B112:C112"/>
    <mergeCell ref="D112:T112"/>
    <mergeCell ref="V112:X112"/>
    <mergeCell ref="B113:C113"/>
    <mergeCell ref="D113:T113"/>
    <mergeCell ref="V113:X113"/>
    <mergeCell ref="B110:C110"/>
    <mergeCell ref="D110:T110"/>
    <mergeCell ref="V110:X110"/>
    <mergeCell ref="B111:C111"/>
    <mergeCell ref="D111:T111"/>
    <mergeCell ref="V111:X111"/>
    <mergeCell ref="B108:C108"/>
    <mergeCell ref="D108:T108"/>
    <mergeCell ref="V108:X108"/>
    <mergeCell ref="B109:C109"/>
    <mergeCell ref="D109:T109"/>
    <mergeCell ref="V109:X109"/>
    <mergeCell ref="B118:C118"/>
    <mergeCell ref="D118:T118"/>
    <mergeCell ref="V118:X118"/>
    <mergeCell ref="B119:C119"/>
    <mergeCell ref="D119:T119"/>
    <mergeCell ref="V119:X119"/>
    <mergeCell ref="B116:C116"/>
    <mergeCell ref="D116:T116"/>
    <mergeCell ref="V116:X116"/>
    <mergeCell ref="B117:C117"/>
    <mergeCell ref="D117:T117"/>
    <mergeCell ref="V117:X117"/>
    <mergeCell ref="B114:C114"/>
    <mergeCell ref="D114:T114"/>
    <mergeCell ref="V114:X114"/>
    <mergeCell ref="B115:C115"/>
    <mergeCell ref="D115:T115"/>
    <mergeCell ref="V115:X115"/>
    <mergeCell ref="B124:C124"/>
    <mergeCell ref="D124:T124"/>
    <mergeCell ref="V124:X124"/>
    <mergeCell ref="B125:C125"/>
    <mergeCell ref="D125:T125"/>
    <mergeCell ref="V125:X125"/>
    <mergeCell ref="B122:C122"/>
    <mergeCell ref="D122:T122"/>
    <mergeCell ref="V122:X122"/>
    <mergeCell ref="B123:C123"/>
    <mergeCell ref="D123:T123"/>
    <mergeCell ref="V123:X123"/>
    <mergeCell ref="B120:C120"/>
    <mergeCell ref="D120:T120"/>
    <mergeCell ref="V120:X120"/>
    <mergeCell ref="B121:C121"/>
    <mergeCell ref="D121:T121"/>
    <mergeCell ref="V121:X121"/>
    <mergeCell ref="B130:C130"/>
    <mergeCell ref="D130:T130"/>
    <mergeCell ref="V130:X130"/>
    <mergeCell ref="B131:C131"/>
    <mergeCell ref="D131:T131"/>
    <mergeCell ref="V131:X131"/>
    <mergeCell ref="B128:C128"/>
    <mergeCell ref="D128:T128"/>
    <mergeCell ref="V128:X128"/>
    <mergeCell ref="B129:C129"/>
    <mergeCell ref="D129:T129"/>
    <mergeCell ref="V129:X129"/>
    <mergeCell ref="B126:C126"/>
    <mergeCell ref="D126:T126"/>
    <mergeCell ref="V126:X126"/>
    <mergeCell ref="B127:C127"/>
    <mergeCell ref="D127:T127"/>
    <mergeCell ref="V127:X127"/>
    <mergeCell ref="B136:C136"/>
    <mergeCell ref="D136:T136"/>
    <mergeCell ref="V136:X136"/>
    <mergeCell ref="B137:C137"/>
    <mergeCell ref="D137:T137"/>
    <mergeCell ref="V137:X137"/>
    <mergeCell ref="B134:C134"/>
    <mergeCell ref="D134:T134"/>
    <mergeCell ref="V134:X134"/>
    <mergeCell ref="B135:C135"/>
    <mergeCell ref="D135:T135"/>
    <mergeCell ref="V135:X135"/>
    <mergeCell ref="B132:C132"/>
    <mergeCell ref="D132:T132"/>
    <mergeCell ref="V132:X132"/>
    <mergeCell ref="B133:C133"/>
    <mergeCell ref="D133:T133"/>
    <mergeCell ref="V133:X133"/>
    <mergeCell ref="B142:C142"/>
    <mergeCell ref="D142:T142"/>
    <mergeCell ref="V142:X142"/>
    <mergeCell ref="B143:C143"/>
    <mergeCell ref="D143:T143"/>
    <mergeCell ref="V143:X143"/>
    <mergeCell ref="B140:C140"/>
    <mergeCell ref="D140:T140"/>
    <mergeCell ref="V140:X140"/>
    <mergeCell ref="B141:C141"/>
    <mergeCell ref="D141:T141"/>
    <mergeCell ref="V141:X141"/>
    <mergeCell ref="B138:C138"/>
    <mergeCell ref="D138:T138"/>
    <mergeCell ref="V138:X138"/>
    <mergeCell ref="B139:C139"/>
    <mergeCell ref="D139:T139"/>
    <mergeCell ref="V139:X139"/>
    <mergeCell ref="B148:C148"/>
    <mergeCell ref="D148:T148"/>
    <mergeCell ref="V148:X148"/>
    <mergeCell ref="B149:C149"/>
    <mergeCell ref="D149:T149"/>
    <mergeCell ref="V149:X149"/>
    <mergeCell ref="B146:C146"/>
    <mergeCell ref="D146:T146"/>
    <mergeCell ref="V146:X146"/>
    <mergeCell ref="B147:C147"/>
    <mergeCell ref="D147:T147"/>
    <mergeCell ref="V147:X147"/>
    <mergeCell ref="B144:C144"/>
    <mergeCell ref="D144:T144"/>
    <mergeCell ref="V144:X144"/>
    <mergeCell ref="B145:C145"/>
    <mergeCell ref="D145:T145"/>
    <mergeCell ref="V145:X145"/>
    <mergeCell ref="B154:C154"/>
    <mergeCell ref="D154:T154"/>
    <mergeCell ref="V154:X154"/>
    <mergeCell ref="B155:C155"/>
    <mergeCell ref="D155:T155"/>
    <mergeCell ref="V155:X155"/>
    <mergeCell ref="B152:C152"/>
    <mergeCell ref="D152:T152"/>
    <mergeCell ref="V152:X152"/>
    <mergeCell ref="B153:C153"/>
    <mergeCell ref="D153:T153"/>
    <mergeCell ref="V153:X153"/>
    <mergeCell ref="B150:C150"/>
    <mergeCell ref="D150:T150"/>
    <mergeCell ref="V150:X150"/>
    <mergeCell ref="B151:C151"/>
    <mergeCell ref="D151:T151"/>
    <mergeCell ref="V151:X151"/>
    <mergeCell ref="B160:C160"/>
    <mergeCell ref="D160:T160"/>
    <mergeCell ref="V160:X160"/>
    <mergeCell ref="B161:C161"/>
    <mergeCell ref="D161:T161"/>
    <mergeCell ref="V161:X161"/>
    <mergeCell ref="B158:C158"/>
    <mergeCell ref="D158:T158"/>
    <mergeCell ref="V158:X158"/>
    <mergeCell ref="B159:C159"/>
    <mergeCell ref="D159:T159"/>
    <mergeCell ref="V159:X159"/>
    <mergeCell ref="B156:C156"/>
    <mergeCell ref="D156:T156"/>
    <mergeCell ref="V156:X156"/>
    <mergeCell ref="B157:C157"/>
    <mergeCell ref="D157:T157"/>
    <mergeCell ref="V157:X157"/>
    <mergeCell ref="B166:C166"/>
    <mergeCell ref="D166:T166"/>
    <mergeCell ref="V166:X166"/>
    <mergeCell ref="B167:C167"/>
    <mergeCell ref="D167:T167"/>
    <mergeCell ref="V167:X167"/>
    <mergeCell ref="B164:C164"/>
    <mergeCell ref="D164:T164"/>
    <mergeCell ref="V164:X164"/>
    <mergeCell ref="B165:C165"/>
    <mergeCell ref="D165:T165"/>
    <mergeCell ref="V165:X165"/>
    <mergeCell ref="B162:C162"/>
    <mergeCell ref="D162:T162"/>
    <mergeCell ref="V162:X162"/>
    <mergeCell ref="B163:C163"/>
    <mergeCell ref="D163:T163"/>
    <mergeCell ref="V163:X163"/>
    <mergeCell ref="B172:C172"/>
    <mergeCell ref="D172:T172"/>
    <mergeCell ref="V172:X172"/>
    <mergeCell ref="B173:C173"/>
    <mergeCell ref="D173:T173"/>
    <mergeCell ref="V173:X173"/>
    <mergeCell ref="B170:C170"/>
    <mergeCell ref="D170:T170"/>
    <mergeCell ref="V170:X170"/>
    <mergeCell ref="B171:C171"/>
    <mergeCell ref="D171:T171"/>
    <mergeCell ref="V171:X171"/>
    <mergeCell ref="B168:C168"/>
    <mergeCell ref="D168:T168"/>
    <mergeCell ref="V168:X168"/>
    <mergeCell ref="B169:C169"/>
    <mergeCell ref="D169:T169"/>
    <mergeCell ref="V169:X169"/>
    <mergeCell ref="B178:C178"/>
    <mergeCell ref="D178:T178"/>
    <mergeCell ref="V178:X178"/>
    <mergeCell ref="B179:C179"/>
    <mergeCell ref="D179:T179"/>
    <mergeCell ref="V179:X179"/>
    <mergeCell ref="B176:C176"/>
    <mergeCell ref="D176:T176"/>
    <mergeCell ref="V176:X176"/>
    <mergeCell ref="B177:C177"/>
    <mergeCell ref="D177:T177"/>
    <mergeCell ref="V177:X177"/>
    <mergeCell ref="B174:C174"/>
    <mergeCell ref="D174:T174"/>
    <mergeCell ref="V174:X174"/>
    <mergeCell ref="B175:C175"/>
    <mergeCell ref="D175:T175"/>
    <mergeCell ref="V175:X175"/>
    <mergeCell ref="B184:C184"/>
    <mergeCell ref="D184:T184"/>
    <mergeCell ref="V184:X184"/>
    <mergeCell ref="B185:C185"/>
    <mergeCell ref="D185:T185"/>
    <mergeCell ref="V185:X185"/>
    <mergeCell ref="B182:C182"/>
    <mergeCell ref="D182:T182"/>
    <mergeCell ref="V182:X182"/>
    <mergeCell ref="B183:C183"/>
    <mergeCell ref="D183:T183"/>
    <mergeCell ref="V183:X183"/>
    <mergeCell ref="B180:C180"/>
    <mergeCell ref="D180:T180"/>
    <mergeCell ref="V180:X180"/>
    <mergeCell ref="B181:C181"/>
    <mergeCell ref="D181:T181"/>
    <mergeCell ref="V181:X181"/>
    <mergeCell ref="B190:C190"/>
    <mergeCell ref="D190:T190"/>
    <mergeCell ref="V190:X190"/>
    <mergeCell ref="B191:C191"/>
    <mergeCell ref="D191:T191"/>
    <mergeCell ref="V191:X191"/>
    <mergeCell ref="B188:C188"/>
    <mergeCell ref="D188:T188"/>
    <mergeCell ref="V188:X188"/>
    <mergeCell ref="B189:C189"/>
    <mergeCell ref="D189:T189"/>
    <mergeCell ref="V189:X189"/>
    <mergeCell ref="B186:C186"/>
    <mergeCell ref="D186:T186"/>
    <mergeCell ref="V186:X186"/>
    <mergeCell ref="B187:C187"/>
    <mergeCell ref="D187:T187"/>
    <mergeCell ref="V187:X187"/>
    <mergeCell ref="B196:C196"/>
    <mergeCell ref="D196:T196"/>
    <mergeCell ref="V196:X196"/>
    <mergeCell ref="B197:C197"/>
    <mergeCell ref="D197:T197"/>
    <mergeCell ref="V197:X197"/>
    <mergeCell ref="B194:C194"/>
    <mergeCell ref="D194:T194"/>
    <mergeCell ref="V194:X194"/>
    <mergeCell ref="B195:C195"/>
    <mergeCell ref="D195:T195"/>
    <mergeCell ref="V195:X195"/>
    <mergeCell ref="B192:C192"/>
    <mergeCell ref="D192:T192"/>
    <mergeCell ref="V192:X192"/>
    <mergeCell ref="B193:C193"/>
    <mergeCell ref="D193:T193"/>
    <mergeCell ref="V193:X193"/>
    <mergeCell ref="B202:C202"/>
    <mergeCell ref="D202:T202"/>
    <mergeCell ref="V202:X202"/>
    <mergeCell ref="B203:C203"/>
    <mergeCell ref="D203:T203"/>
    <mergeCell ref="V203:X203"/>
    <mergeCell ref="B200:C200"/>
    <mergeCell ref="D200:T200"/>
    <mergeCell ref="V200:X200"/>
    <mergeCell ref="B201:C201"/>
    <mergeCell ref="D201:T201"/>
    <mergeCell ref="V201:X201"/>
    <mergeCell ref="B198:C198"/>
    <mergeCell ref="D198:T198"/>
    <mergeCell ref="V198:X198"/>
    <mergeCell ref="B199:C199"/>
    <mergeCell ref="D199:T199"/>
    <mergeCell ref="V199:X199"/>
    <mergeCell ref="B208:C208"/>
    <mergeCell ref="D208:T208"/>
    <mergeCell ref="V208:X208"/>
    <mergeCell ref="B209:C209"/>
    <mergeCell ref="D209:T209"/>
    <mergeCell ref="V209:X209"/>
    <mergeCell ref="B206:C206"/>
    <mergeCell ref="D206:T206"/>
    <mergeCell ref="V206:X206"/>
    <mergeCell ref="B207:C207"/>
    <mergeCell ref="D207:T207"/>
    <mergeCell ref="V207:X207"/>
    <mergeCell ref="B204:C204"/>
    <mergeCell ref="D204:T204"/>
    <mergeCell ref="V204:X204"/>
    <mergeCell ref="B205:C205"/>
    <mergeCell ref="D205:T205"/>
    <mergeCell ref="V205:X205"/>
    <mergeCell ref="B214:C214"/>
    <mergeCell ref="D214:T214"/>
    <mergeCell ref="V214:X214"/>
    <mergeCell ref="B215:C215"/>
    <mergeCell ref="D215:T215"/>
    <mergeCell ref="V215:X215"/>
    <mergeCell ref="B212:C212"/>
    <mergeCell ref="D212:T212"/>
    <mergeCell ref="V212:X212"/>
    <mergeCell ref="B213:C213"/>
    <mergeCell ref="D213:T213"/>
    <mergeCell ref="V213:X213"/>
    <mergeCell ref="B210:C210"/>
    <mergeCell ref="D210:T210"/>
    <mergeCell ref="V210:X210"/>
    <mergeCell ref="B211:C211"/>
    <mergeCell ref="D211:T211"/>
    <mergeCell ref="V211:X211"/>
    <mergeCell ref="B220:C220"/>
    <mergeCell ref="D220:T220"/>
    <mergeCell ref="V220:X220"/>
    <mergeCell ref="B221:C221"/>
    <mergeCell ref="D221:T221"/>
    <mergeCell ref="V221:X221"/>
    <mergeCell ref="B218:C218"/>
    <mergeCell ref="D218:T218"/>
    <mergeCell ref="V218:X218"/>
    <mergeCell ref="B219:C219"/>
    <mergeCell ref="D219:T219"/>
    <mergeCell ref="V219:X219"/>
    <mergeCell ref="B216:C216"/>
    <mergeCell ref="D216:T216"/>
    <mergeCell ref="V216:X216"/>
    <mergeCell ref="B217:C217"/>
    <mergeCell ref="D217:T217"/>
    <mergeCell ref="V217:X217"/>
    <mergeCell ref="B226:C226"/>
    <mergeCell ref="D226:T226"/>
    <mergeCell ref="V226:X226"/>
    <mergeCell ref="B227:C227"/>
    <mergeCell ref="D227:T227"/>
    <mergeCell ref="V227:X227"/>
    <mergeCell ref="B224:C224"/>
    <mergeCell ref="D224:T224"/>
    <mergeCell ref="V224:X224"/>
    <mergeCell ref="B225:C225"/>
    <mergeCell ref="D225:T225"/>
    <mergeCell ref="V225:X225"/>
    <mergeCell ref="B222:C222"/>
    <mergeCell ref="D222:T222"/>
    <mergeCell ref="V222:X222"/>
    <mergeCell ref="B223:C223"/>
    <mergeCell ref="D223:T223"/>
    <mergeCell ref="V223:X223"/>
    <mergeCell ref="B232:C232"/>
    <mergeCell ref="D232:T232"/>
    <mergeCell ref="V232:X232"/>
    <mergeCell ref="B233:C233"/>
    <mergeCell ref="D233:T233"/>
    <mergeCell ref="V233:X233"/>
    <mergeCell ref="B230:C230"/>
    <mergeCell ref="D230:T230"/>
    <mergeCell ref="V230:X230"/>
    <mergeCell ref="B231:C231"/>
    <mergeCell ref="D231:T231"/>
    <mergeCell ref="V231:X231"/>
    <mergeCell ref="B228:C228"/>
    <mergeCell ref="D228:T228"/>
    <mergeCell ref="V228:X228"/>
    <mergeCell ref="B229:C229"/>
    <mergeCell ref="D229:T229"/>
    <mergeCell ref="V229:X229"/>
    <mergeCell ref="B238:C238"/>
    <mergeCell ref="D238:T238"/>
    <mergeCell ref="V238:X238"/>
    <mergeCell ref="B239:C239"/>
    <mergeCell ref="D239:T239"/>
    <mergeCell ref="V239:X239"/>
    <mergeCell ref="B236:C236"/>
    <mergeCell ref="D236:T236"/>
    <mergeCell ref="V236:X236"/>
    <mergeCell ref="B237:C237"/>
    <mergeCell ref="D237:T237"/>
    <mergeCell ref="V237:X237"/>
    <mergeCell ref="B234:C234"/>
    <mergeCell ref="D234:T234"/>
    <mergeCell ref="V234:X234"/>
    <mergeCell ref="B235:C235"/>
    <mergeCell ref="D235:T235"/>
    <mergeCell ref="V235:X235"/>
    <mergeCell ref="B244:C244"/>
    <mergeCell ref="D244:T244"/>
    <mergeCell ref="V244:X244"/>
    <mergeCell ref="B245:C245"/>
    <mergeCell ref="D245:T245"/>
    <mergeCell ref="V245:X245"/>
    <mergeCell ref="B242:C242"/>
    <mergeCell ref="D242:T242"/>
    <mergeCell ref="V242:X242"/>
    <mergeCell ref="B243:C243"/>
    <mergeCell ref="D243:T243"/>
    <mergeCell ref="V243:X243"/>
    <mergeCell ref="B240:C240"/>
    <mergeCell ref="D240:T240"/>
    <mergeCell ref="V240:X240"/>
    <mergeCell ref="B241:C241"/>
    <mergeCell ref="D241:T241"/>
    <mergeCell ref="V241:X241"/>
    <mergeCell ref="B250:C250"/>
    <mergeCell ref="D250:T250"/>
    <mergeCell ref="V250:X250"/>
    <mergeCell ref="B251:C251"/>
    <mergeCell ref="D251:T251"/>
    <mergeCell ref="V251:X251"/>
    <mergeCell ref="B248:C248"/>
    <mergeCell ref="D248:T248"/>
    <mergeCell ref="V248:X248"/>
    <mergeCell ref="B249:C249"/>
    <mergeCell ref="D249:T249"/>
    <mergeCell ref="V249:X249"/>
    <mergeCell ref="B246:C246"/>
    <mergeCell ref="D246:T246"/>
    <mergeCell ref="V246:X246"/>
    <mergeCell ref="B247:C247"/>
    <mergeCell ref="D247:T247"/>
    <mergeCell ref="V247:X247"/>
    <mergeCell ref="B256:C256"/>
    <mergeCell ref="D256:T256"/>
    <mergeCell ref="V256:X256"/>
    <mergeCell ref="B257:C257"/>
    <mergeCell ref="D257:T257"/>
    <mergeCell ref="V257:X257"/>
    <mergeCell ref="B254:C254"/>
    <mergeCell ref="D254:T254"/>
    <mergeCell ref="V254:X254"/>
    <mergeCell ref="B255:C255"/>
    <mergeCell ref="D255:T255"/>
    <mergeCell ref="V255:X255"/>
    <mergeCell ref="B252:C252"/>
    <mergeCell ref="D252:T252"/>
    <mergeCell ref="V252:X252"/>
    <mergeCell ref="B253:C253"/>
    <mergeCell ref="D253:T253"/>
    <mergeCell ref="V253:X253"/>
    <mergeCell ref="B262:C262"/>
    <mergeCell ref="D262:T262"/>
    <mergeCell ref="V262:X262"/>
    <mergeCell ref="B263:C263"/>
    <mergeCell ref="D263:T263"/>
    <mergeCell ref="V263:X263"/>
    <mergeCell ref="B260:C260"/>
    <mergeCell ref="D260:T260"/>
    <mergeCell ref="V260:X260"/>
    <mergeCell ref="B261:C261"/>
    <mergeCell ref="D261:T261"/>
    <mergeCell ref="V261:X261"/>
    <mergeCell ref="B258:C258"/>
    <mergeCell ref="D258:T258"/>
    <mergeCell ref="V258:X258"/>
    <mergeCell ref="B259:C259"/>
    <mergeCell ref="D259:T259"/>
    <mergeCell ref="V259:X259"/>
    <mergeCell ref="B268:C268"/>
    <mergeCell ref="D268:T268"/>
    <mergeCell ref="V268:X268"/>
    <mergeCell ref="B269:C269"/>
    <mergeCell ref="D269:T269"/>
    <mergeCell ref="V269:X269"/>
    <mergeCell ref="B266:C266"/>
    <mergeCell ref="D266:T266"/>
    <mergeCell ref="V266:X266"/>
    <mergeCell ref="B267:C267"/>
    <mergeCell ref="D267:T267"/>
    <mergeCell ref="V267:X267"/>
    <mergeCell ref="B264:C264"/>
    <mergeCell ref="D264:T264"/>
    <mergeCell ref="V264:X264"/>
    <mergeCell ref="B265:C265"/>
    <mergeCell ref="D265:T265"/>
    <mergeCell ref="V265:X265"/>
    <mergeCell ref="B274:C274"/>
    <mergeCell ref="D274:T274"/>
    <mergeCell ref="V274:X274"/>
    <mergeCell ref="B275:C275"/>
    <mergeCell ref="D275:T275"/>
    <mergeCell ref="V275:X275"/>
    <mergeCell ref="B272:C272"/>
    <mergeCell ref="D272:T272"/>
    <mergeCell ref="V272:X272"/>
    <mergeCell ref="B273:C273"/>
    <mergeCell ref="D273:T273"/>
    <mergeCell ref="V273:X273"/>
    <mergeCell ref="B270:C270"/>
    <mergeCell ref="D270:T270"/>
    <mergeCell ref="V270:X270"/>
    <mergeCell ref="B271:C271"/>
    <mergeCell ref="D271:T271"/>
    <mergeCell ref="V271:X271"/>
    <mergeCell ref="B280:C280"/>
    <mergeCell ref="D280:T280"/>
    <mergeCell ref="V280:X280"/>
    <mergeCell ref="B281:C281"/>
    <mergeCell ref="D281:T281"/>
    <mergeCell ref="V281:X281"/>
    <mergeCell ref="B278:C278"/>
    <mergeCell ref="D278:T278"/>
    <mergeCell ref="V278:X278"/>
    <mergeCell ref="B279:C279"/>
    <mergeCell ref="D279:T279"/>
    <mergeCell ref="V279:X279"/>
    <mergeCell ref="B276:C276"/>
    <mergeCell ref="D276:T276"/>
    <mergeCell ref="V276:X276"/>
    <mergeCell ref="B277:C277"/>
    <mergeCell ref="D277:T277"/>
    <mergeCell ref="V277:X277"/>
    <mergeCell ref="B286:C286"/>
    <mergeCell ref="D286:T286"/>
    <mergeCell ref="V286:X286"/>
    <mergeCell ref="B287:C287"/>
    <mergeCell ref="D287:T287"/>
    <mergeCell ref="V287:X287"/>
    <mergeCell ref="B284:C284"/>
    <mergeCell ref="D284:T284"/>
    <mergeCell ref="V284:X284"/>
    <mergeCell ref="B285:C285"/>
    <mergeCell ref="D285:T285"/>
    <mergeCell ref="V285:X285"/>
    <mergeCell ref="B282:C282"/>
    <mergeCell ref="D282:T282"/>
    <mergeCell ref="V282:X282"/>
    <mergeCell ref="B283:C283"/>
    <mergeCell ref="D283:T283"/>
    <mergeCell ref="V283:X283"/>
    <mergeCell ref="B292:C292"/>
    <mergeCell ref="D292:T292"/>
    <mergeCell ref="V292:X292"/>
    <mergeCell ref="B293:C293"/>
    <mergeCell ref="D293:T293"/>
    <mergeCell ref="V293:X293"/>
    <mergeCell ref="B290:C290"/>
    <mergeCell ref="D290:T290"/>
    <mergeCell ref="V290:X290"/>
    <mergeCell ref="B291:C291"/>
    <mergeCell ref="D291:T291"/>
    <mergeCell ref="V291:X291"/>
    <mergeCell ref="B288:C288"/>
    <mergeCell ref="D288:T288"/>
    <mergeCell ref="V288:X288"/>
    <mergeCell ref="B289:C289"/>
    <mergeCell ref="D289:T289"/>
    <mergeCell ref="V289:X289"/>
    <mergeCell ref="B298:C298"/>
    <mergeCell ref="D298:T298"/>
    <mergeCell ref="V298:X298"/>
    <mergeCell ref="B299:C299"/>
    <mergeCell ref="D299:T299"/>
    <mergeCell ref="V299:X299"/>
    <mergeCell ref="B296:C296"/>
    <mergeCell ref="D296:T296"/>
    <mergeCell ref="V296:X296"/>
    <mergeCell ref="B297:C297"/>
    <mergeCell ref="D297:T297"/>
    <mergeCell ref="V297:X297"/>
    <mergeCell ref="B294:C294"/>
    <mergeCell ref="D294:T294"/>
    <mergeCell ref="V294:X294"/>
    <mergeCell ref="B295:C295"/>
    <mergeCell ref="D295:T295"/>
    <mergeCell ref="V295:X295"/>
    <mergeCell ref="B304:C304"/>
    <mergeCell ref="D304:T304"/>
    <mergeCell ref="V304:X304"/>
    <mergeCell ref="B305:C305"/>
    <mergeCell ref="D305:T305"/>
    <mergeCell ref="V305:X305"/>
    <mergeCell ref="B302:C302"/>
    <mergeCell ref="D302:T302"/>
    <mergeCell ref="V302:X302"/>
    <mergeCell ref="B303:C303"/>
    <mergeCell ref="D303:T303"/>
    <mergeCell ref="V303:X303"/>
    <mergeCell ref="B300:C300"/>
    <mergeCell ref="D300:T300"/>
    <mergeCell ref="V300:X300"/>
    <mergeCell ref="B301:C301"/>
    <mergeCell ref="D301:T301"/>
    <mergeCell ref="V301:X301"/>
    <mergeCell ref="B310:C310"/>
    <mergeCell ref="D310:T310"/>
    <mergeCell ref="V310:X310"/>
    <mergeCell ref="B311:C311"/>
    <mergeCell ref="D311:T311"/>
    <mergeCell ref="V311:X311"/>
    <mergeCell ref="B308:C308"/>
    <mergeCell ref="D308:T308"/>
    <mergeCell ref="V308:X308"/>
    <mergeCell ref="B309:C309"/>
    <mergeCell ref="D309:T309"/>
    <mergeCell ref="V309:X309"/>
    <mergeCell ref="B306:C306"/>
    <mergeCell ref="D306:T306"/>
    <mergeCell ref="V306:X306"/>
    <mergeCell ref="B307:C307"/>
    <mergeCell ref="D307:T307"/>
    <mergeCell ref="V307:X307"/>
    <mergeCell ref="B316:C316"/>
    <mergeCell ref="D316:T316"/>
    <mergeCell ref="V316:X316"/>
    <mergeCell ref="B317:C317"/>
    <mergeCell ref="D317:T317"/>
    <mergeCell ref="V317:X317"/>
    <mergeCell ref="B314:C314"/>
    <mergeCell ref="D314:T314"/>
    <mergeCell ref="V314:X314"/>
    <mergeCell ref="B315:C315"/>
    <mergeCell ref="D315:T315"/>
    <mergeCell ref="V315:X315"/>
    <mergeCell ref="B312:C312"/>
    <mergeCell ref="D312:T312"/>
    <mergeCell ref="V312:X312"/>
    <mergeCell ref="B313:C313"/>
    <mergeCell ref="D313:T313"/>
    <mergeCell ref="V313:X313"/>
    <mergeCell ref="B322:C322"/>
    <mergeCell ref="D322:T322"/>
    <mergeCell ref="V322:X322"/>
    <mergeCell ref="B323:C323"/>
    <mergeCell ref="D323:T323"/>
    <mergeCell ref="V323:X323"/>
    <mergeCell ref="B320:C320"/>
    <mergeCell ref="D320:T320"/>
    <mergeCell ref="V320:X320"/>
    <mergeCell ref="B321:C321"/>
    <mergeCell ref="D321:T321"/>
    <mergeCell ref="V321:X321"/>
    <mergeCell ref="B318:C318"/>
    <mergeCell ref="D318:T318"/>
    <mergeCell ref="V318:X318"/>
    <mergeCell ref="B319:C319"/>
    <mergeCell ref="D319:T319"/>
    <mergeCell ref="V319:X319"/>
    <mergeCell ref="B328:C328"/>
    <mergeCell ref="D328:T328"/>
    <mergeCell ref="V328:X328"/>
    <mergeCell ref="B329:C329"/>
    <mergeCell ref="D329:T329"/>
    <mergeCell ref="V329:X329"/>
    <mergeCell ref="B326:C326"/>
    <mergeCell ref="D326:T326"/>
    <mergeCell ref="V326:X326"/>
    <mergeCell ref="B327:C327"/>
    <mergeCell ref="D327:T327"/>
    <mergeCell ref="V327:X327"/>
    <mergeCell ref="B324:C324"/>
    <mergeCell ref="D324:T324"/>
    <mergeCell ref="V324:X324"/>
    <mergeCell ref="B325:C325"/>
    <mergeCell ref="D325:T325"/>
    <mergeCell ref="V325:X325"/>
    <mergeCell ref="B334:C334"/>
    <mergeCell ref="D334:T334"/>
    <mergeCell ref="V334:X334"/>
    <mergeCell ref="B335:C335"/>
    <mergeCell ref="D335:T335"/>
    <mergeCell ref="V335:X335"/>
    <mergeCell ref="B332:C332"/>
    <mergeCell ref="D332:T332"/>
    <mergeCell ref="V332:X332"/>
    <mergeCell ref="B333:C333"/>
    <mergeCell ref="D333:T333"/>
    <mergeCell ref="V333:X333"/>
    <mergeCell ref="B330:C330"/>
    <mergeCell ref="D330:T330"/>
    <mergeCell ref="V330:X330"/>
    <mergeCell ref="B331:C331"/>
    <mergeCell ref="D331:T331"/>
    <mergeCell ref="V331:X331"/>
    <mergeCell ref="B340:C340"/>
    <mergeCell ref="D340:T340"/>
    <mergeCell ref="V340:X340"/>
    <mergeCell ref="B341:C341"/>
    <mergeCell ref="D341:T341"/>
    <mergeCell ref="V341:X341"/>
    <mergeCell ref="B338:C338"/>
    <mergeCell ref="D338:T338"/>
    <mergeCell ref="V338:X338"/>
    <mergeCell ref="B339:C339"/>
    <mergeCell ref="D339:T339"/>
    <mergeCell ref="V339:X339"/>
    <mergeCell ref="B336:C336"/>
    <mergeCell ref="D336:T336"/>
    <mergeCell ref="V336:X336"/>
    <mergeCell ref="B337:C337"/>
    <mergeCell ref="D337:T337"/>
    <mergeCell ref="V337:X337"/>
    <mergeCell ref="B346:C346"/>
    <mergeCell ref="D346:T346"/>
    <mergeCell ref="V346:X346"/>
    <mergeCell ref="B347:C347"/>
    <mergeCell ref="D347:T347"/>
    <mergeCell ref="V347:X347"/>
    <mergeCell ref="B344:C344"/>
    <mergeCell ref="D344:T344"/>
    <mergeCell ref="V344:X344"/>
    <mergeCell ref="B345:C345"/>
    <mergeCell ref="D345:T345"/>
    <mergeCell ref="V345:X345"/>
    <mergeCell ref="B342:C342"/>
    <mergeCell ref="D342:T342"/>
    <mergeCell ref="V342:X342"/>
    <mergeCell ref="B343:C343"/>
    <mergeCell ref="D343:T343"/>
    <mergeCell ref="V343:X343"/>
    <mergeCell ref="B352:C352"/>
    <mergeCell ref="D352:T352"/>
    <mergeCell ref="V352:X352"/>
    <mergeCell ref="B353:C353"/>
    <mergeCell ref="D353:T353"/>
    <mergeCell ref="V353:X353"/>
    <mergeCell ref="B350:C350"/>
    <mergeCell ref="D350:T350"/>
    <mergeCell ref="V350:X350"/>
    <mergeCell ref="B351:C351"/>
    <mergeCell ref="D351:T351"/>
    <mergeCell ref="V351:X351"/>
    <mergeCell ref="B348:C348"/>
    <mergeCell ref="D348:T348"/>
    <mergeCell ref="V348:X348"/>
    <mergeCell ref="B349:C349"/>
    <mergeCell ref="D349:T349"/>
    <mergeCell ref="V349:X349"/>
    <mergeCell ref="B358:C358"/>
    <mergeCell ref="D358:T358"/>
    <mergeCell ref="V358:X358"/>
    <mergeCell ref="B359:C359"/>
    <mergeCell ref="D359:T359"/>
    <mergeCell ref="V359:X359"/>
    <mergeCell ref="B356:C356"/>
    <mergeCell ref="D356:T356"/>
    <mergeCell ref="V356:X356"/>
    <mergeCell ref="B357:C357"/>
    <mergeCell ref="D357:T357"/>
    <mergeCell ref="V357:X357"/>
    <mergeCell ref="B354:C354"/>
    <mergeCell ref="D354:T354"/>
    <mergeCell ref="V354:X354"/>
    <mergeCell ref="B355:C355"/>
    <mergeCell ref="D355:T355"/>
    <mergeCell ref="V355:X355"/>
    <mergeCell ref="B364:C364"/>
    <mergeCell ref="D364:T364"/>
    <mergeCell ref="V364:X364"/>
    <mergeCell ref="B365:C365"/>
    <mergeCell ref="D365:T365"/>
    <mergeCell ref="V365:X365"/>
    <mergeCell ref="B362:C362"/>
    <mergeCell ref="D362:T362"/>
    <mergeCell ref="V362:X362"/>
    <mergeCell ref="B363:C363"/>
    <mergeCell ref="D363:T363"/>
    <mergeCell ref="V363:X363"/>
    <mergeCell ref="B360:C360"/>
    <mergeCell ref="D360:T360"/>
    <mergeCell ref="V360:X360"/>
    <mergeCell ref="B361:C361"/>
    <mergeCell ref="D361:T361"/>
    <mergeCell ref="V361:X361"/>
    <mergeCell ref="B370:C370"/>
    <mergeCell ref="D370:T370"/>
    <mergeCell ref="V370:X370"/>
    <mergeCell ref="B371:C371"/>
    <mergeCell ref="D371:T371"/>
    <mergeCell ref="V371:X371"/>
    <mergeCell ref="B368:C368"/>
    <mergeCell ref="D368:T368"/>
    <mergeCell ref="V368:X368"/>
    <mergeCell ref="B369:C369"/>
    <mergeCell ref="D369:T369"/>
    <mergeCell ref="V369:X369"/>
    <mergeCell ref="B366:C366"/>
    <mergeCell ref="D366:T366"/>
    <mergeCell ref="V366:X366"/>
    <mergeCell ref="B367:C367"/>
    <mergeCell ref="D367:T367"/>
    <mergeCell ref="V367:X367"/>
    <mergeCell ref="B376:C376"/>
    <mergeCell ref="D376:T376"/>
    <mergeCell ref="V376:X376"/>
    <mergeCell ref="B377:C377"/>
    <mergeCell ref="D377:T377"/>
    <mergeCell ref="V377:X377"/>
    <mergeCell ref="B374:C374"/>
    <mergeCell ref="D374:T374"/>
    <mergeCell ref="V374:X374"/>
    <mergeCell ref="B375:C375"/>
    <mergeCell ref="D375:T375"/>
    <mergeCell ref="V375:X375"/>
    <mergeCell ref="B372:C372"/>
    <mergeCell ref="D372:T372"/>
    <mergeCell ref="V372:X372"/>
    <mergeCell ref="B373:C373"/>
    <mergeCell ref="D373:T373"/>
    <mergeCell ref="V373:X373"/>
    <mergeCell ref="B382:C382"/>
    <mergeCell ref="D382:T382"/>
    <mergeCell ref="V382:X382"/>
    <mergeCell ref="B383:C383"/>
    <mergeCell ref="D383:T383"/>
    <mergeCell ref="V383:X383"/>
    <mergeCell ref="B380:C380"/>
    <mergeCell ref="D380:T380"/>
    <mergeCell ref="V380:X380"/>
    <mergeCell ref="B381:C381"/>
    <mergeCell ref="D381:T381"/>
    <mergeCell ref="V381:X381"/>
    <mergeCell ref="B378:C378"/>
    <mergeCell ref="D378:T378"/>
    <mergeCell ref="V378:X378"/>
    <mergeCell ref="B379:C379"/>
    <mergeCell ref="D379:T379"/>
    <mergeCell ref="V379:X379"/>
    <mergeCell ref="B390:C390"/>
    <mergeCell ref="D390:T390"/>
    <mergeCell ref="V390:X390"/>
    <mergeCell ref="A391:P391"/>
    <mergeCell ref="B388:C388"/>
    <mergeCell ref="D388:T388"/>
    <mergeCell ref="V388:X388"/>
    <mergeCell ref="B389:C389"/>
    <mergeCell ref="D389:T389"/>
    <mergeCell ref="V389:X389"/>
    <mergeCell ref="B386:C386"/>
    <mergeCell ref="D386:T386"/>
    <mergeCell ref="V386:X386"/>
    <mergeCell ref="B387:C387"/>
    <mergeCell ref="D387:T387"/>
    <mergeCell ref="V387:X387"/>
    <mergeCell ref="B384:C384"/>
    <mergeCell ref="D384:T384"/>
    <mergeCell ref="V384:X384"/>
    <mergeCell ref="B385:C385"/>
    <mergeCell ref="D385:T385"/>
    <mergeCell ref="V385:X385"/>
  </mergeCells>
  <pageMargins left="0.70866141732283461" right="0.70866141732283461" top="1.3225490196078431" bottom="0.74803149606299213" header="0.31496062992125984" footer="0.31496062992125984"/>
  <pageSetup paperSize="9" scale="86" fitToHeight="0" orientation="portrait" r:id="rId1"/>
  <headerFooter>
    <oddHeader>&amp;C&amp;G</oddHead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41</vt:i4>
      </vt:variant>
      <vt:variant>
        <vt:lpstr>Именованные диапазоны</vt:lpstr>
      </vt:variant>
      <vt:variant>
        <vt:i4>17</vt:i4>
      </vt:variant>
    </vt:vector>
  </HeadingPairs>
  <TitlesOfParts>
    <vt:vector size="58" baseType="lpstr">
      <vt:lpstr>№1</vt:lpstr>
      <vt:lpstr>№1 (2)</vt:lpstr>
      <vt:lpstr>№1 (3)</vt:lpstr>
      <vt:lpstr>№1 (4)</vt:lpstr>
      <vt:lpstr>№1 (5)</vt:lpstr>
      <vt:lpstr>№1 (6)</vt:lpstr>
      <vt:lpstr>Сваї1</vt:lpstr>
      <vt:lpstr>Заклад</vt:lpstr>
      <vt:lpstr>№3)</vt:lpstr>
      <vt:lpstr>(1)</vt:lpstr>
      <vt:lpstr>(2)</vt:lpstr>
      <vt:lpstr>3.5</vt:lpstr>
      <vt:lpstr>3.5 (2)</vt:lpstr>
      <vt:lpstr>3.5 (3)</vt:lpstr>
      <vt:lpstr>Лист1</vt:lpstr>
      <vt:lpstr>ттн 3.5</vt:lpstr>
      <vt:lpstr>3.5 №2</vt:lpstr>
      <vt:lpstr>3.5 №3 (2)</vt:lpstr>
      <vt:lpstr>3.3 №1 </vt:lpstr>
      <vt:lpstr>ттн 3.5 та 3.3</vt:lpstr>
      <vt:lpstr>ттн 3.5 №3</vt:lpstr>
      <vt:lpstr>ттн 3.5 та повернення</vt:lpstr>
      <vt:lpstr>0310</vt:lpstr>
      <vt:lpstr>ттн 0310</vt:lpstr>
      <vt:lpstr>1010(ігор)</vt:lpstr>
      <vt:lpstr>ттн 1010</vt:lpstr>
      <vt:lpstr>ттн 1610 (2)</vt:lpstr>
      <vt:lpstr>1610</vt:lpstr>
      <vt:lpstr>1910 </vt:lpstr>
      <vt:lpstr>ттн 1910 (2)</vt:lpstr>
      <vt:lpstr>ттн 2210 (3)</vt:lpstr>
      <vt:lpstr>2210</vt:lpstr>
      <vt:lpstr>ттн 29.10</vt:lpstr>
      <vt:lpstr>2910</vt:lpstr>
      <vt:lpstr>31.10</vt:lpstr>
      <vt:lpstr>ТТН31.10</vt:lpstr>
      <vt:lpstr>ТТН31.10 (2)</vt:lpstr>
      <vt:lpstr>Тищенки ттн 09.11</vt:lpstr>
      <vt:lpstr>09.11 АКТ Тищенки</vt:lpstr>
      <vt:lpstr>2011 ттн тищ</vt:lpstr>
      <vt:lpstr>20.11 АКТ Тищенки (2)</vt:lpstr>
      <vt:lpstr>'(1)'!Область_печати</vt:lpstr>
      <vt:lpstr>'(2)'!Область_печати</vt:lpstr>
      <vt:lpstr>'0310'!Область_печати</vt:lpstr>
      <vt:lpstr>'09.11 АКТ Тищенки'!Область_печати</vt:lpstr>
      <vt:lpstr>'1010(ігор)'!Область_печати</vt:lpstr>
      <vt:lpstr>'1610'!Область_печати</vt:lpstr>
      <vt:lpstr>'1910 '!Область_печати</vt:lpstr>
      <vt:lpstr>'20.11 АКТ Тищенки (2)'!Область_печати</vt:lpstr>
      <vt:lpstr>'2210'!Область_печати</vt:lpstr>
      <vt:lpstr>'2910'!Область_печати</vt:lpstr>
      <vt:lpstr>'3.3 №1 '!Область_печати</vt:lpstr>
      <vt:lpstr>'3.5'!Область_печати</vt:lpstr>
      <vt:lpstr>'3.5 (2)'!Область_печати</vt:lpstr>
      <vt:lpstr>'3.5 (3)'!Область_печати</vt:lpstr>
      <vt:lpstr>'3.5 №2'!Область_печати</vt:lpstr>
      <vt:lpstr>'3.5 №3 (2)'!Область_печати</vt:lpstr>
      <vt:lpstr>'31.10'!Область_печати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Sergey-PC</dc:creator>
  <cp:lastModifiedBy>I.antonov</cp:lastModifiedBy>
  <cp:lastPrinted>2025-11-20T09:37:46Z</cp:lastPrinted>
  <dcterms:created xsi:type="dcterms:W3CDTF">2015-06-05T18:19:34Z</dcterms:created>
  <dcterms:modified xsi:type="dcterms:W3CDTF">2025-11-21T14:04:28Z</dcterms:modified>
</cp:coreProperties>
</file>