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10836" tabRatio="600" firstSheet="0" activeTab="0" autoFilterDateGrouping="1"/>
  </bookViews>
  <sheets>
    <sheet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4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sz val="1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2" fontId="2" fillId="0" borderId="8" applyAlignment="1" pivotButton="0" quotePrefix="0" xfId="0">
      <alignment horizontal="center" vertical="center"/>
    </xf>
    <xf numFmtId="2" fontId="2" fillId="0" borderId="9" applyAlignment="1" pivotButton="0" quotePrefix="0" xfId="0">
      <alignment horizontal="center" vertical="center"/>
    </xf>
    <xf numFmtId="164" fontId="3" fillId="0" borderId="12" applyAlignment="1" pivotButton="0" quotePrefix="0" xfId="0">
      <alignment horizontal="center" vertical="center"/>
    </xf>
    <xf numFmtId="164" fontId="3" fillId="0" borderId="15" applyAlignment="1" pivotButton="0" quotePrefix="0" xfId="0">
      <alignment horizontal="center" vertical="center"/>
    </xf>
    <xf numFmtId="14" fontId="1" fillId="0" borderId="14" pivotButton="0" quotePrefix="0" xfId="0"/>
    <xf numFmtId="2" fontId="1" fillId="0" borderId="14" pivotButton="0" quotePrefix="0" xfId="0"/>
    <xf numFmtId="164" fontId="3" fillId="0" borderId="11" applyAlignment="1" pivotButton="0" quotePrefix="0" xfId="0">
      <alignment horizontal="center" vertical="center"/>
    </xf>
    <xf numFmtId="14" fontId="1" fillId="0" borderId="11" pivotButton="0" quotePrefix="0" xfId="0"/>
    <xf numFmtId="2" fontId="1" fillId="0" borderId="11" pivotButton="0" quotePrefix="0" xfId="0"/>
    <xf numFmtId="14" fontId="1" fillId="0" borderId="13" pivotButton="0" quotePrefix="0" xfId="0"/>
    <xf numFmtId="2" fontId="1" fillId="0" borderId="13" pivotButton="0" quotePrefix="0" xfId="0"/>
    <xf numFmtId="164" fontId="3" fillId="0" borderId="13" applyAlignment="1" pivotButton="0" quotePrefix="0" xfId="0">
      <alignment horizontal="center" vertical="center"/>
    </xf>
    <xf numFmtId="164" fontId="3" fillId="0" borderId="7" applyAlignment="1" pivotButton="0" quotePrefix="0" xfId="0">
      <alignment horizontal="center" vertical="center"/>
    </xf>
    <xf numFmtId="0" fontId="1" fillId="0" borderId="1" pivotButton="0" quotePrefix="0" xfId="0"/>
    <xf numFmtId="0" fontId="1" fillId="0" borderId="19" pivotButton="0" quotePrefix="0" xfId="0"/>
    <xf numFmtId="0" fontId="1" fillId="0" borderId="6" pivotButton="0" quotePrefix="0" xfId="0"/>
    <xf numFmtId="14" fontId="1" fillId="0" borderId="16" pivotButton="0" quotePrefix="0" xfId="0"/>
    <xf numFmtId="14" fontId="1" fillId="0" borderId="17" pivotButton="0" quotePrefix="0" xfId="0"/>
    <xf numFmtId="14" fontId="1" fillId="0" borderId="18" pivotButton="0" quotePrefix="0" xfId="0"/>
    <xf numFmtId="164" fontId="3" fillId="0" borderId="20" applyAlignment="1" pivotButton="0" quotePrefix="0" xfId="0">
      <alignment horizontal="center" vertical="center"/>
    </xf>
    <xf numFmtId="164" fontId="3" fillId="0" borderId="21" applyAlignment="1" pivotButton="0" quotePrefix="0" xfId="0">
      <alignment horizontal="center" vertical="center"/>
    </xf>
    <xf numFmtId="164" fontId="3" fillId="0" borderId="22" applyAlignment="1" pivotButton="0" quotePrefix="0" xfId="0">
      <alignment horizontal="center" vertical="center"/>
    </xf>
    <xf numFmtId="2" fontId="1" fillId="0" borderId="16" pivotButton="0" quotePrefix="0" xfId="0"/>
    <xf numFmtId="2" fontId="1" fillId="0" borderId="12" pivotButton="0" quotePrefix="0" xfId="0"/>
    <xf numFmtId="2" fontId="1" fillId="0" borderId="17" pivotButton="0" quotePrefix="0" xfId="0"/>
    <xf numFmtId="2" fontId="1" fillId="0" borderId="15" pivotButton="0" quotePrefix="0" xfId="0"/>
    <xf numFmtId="2" fontId="1" fillId="0" borderId="18" pivotButton="0" quotePrefix="0" xfId="0"/>
    <xf numFmtId="2" fontId="1" fillId="0" borderId="7" pivotButton="0" quotePrefix="0" xfId="0"/>
    <xf numFmtId="164" fontId="3" fillId="0" borderId="14" applyAlignment="1" pivotButton="0" quotePrefix="0" xfId="0">
      <alignment horizontal="center" vertical="center"/>
    </xf>
    <xf numFmtId="0" fontId="1" fillId="0" borderId="23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1" fillId="0" borderId="24" applyAlignment="1" pivotButton="0" quotePrefix="0" xfId="0">
      <alignment horizontal="center" vertical="center"/>
    </xf>
    <xf numFmtId="0" fontId="0" fillId="0" borderId="2" pivotButton="0" quotePrefix="0" xfId="0"/>
    <xf numFmtId="0" fontId="1" fillId="0" borderId="14" applyAlignment="1" pivotButton="0" quotePrefix="0" xfId="0">
      <alignment horizontal="center" vertical="center" wrapText="1"/>
    </xf>
    <xf numFmtId="0" fontId="0" fillId="0" borderId="25" pivotButton="0" quotePrefix="0" xfId="0"/>
    <xf numFmtId="0" fontId="0" fillId="0" borderId="21" pivotButton="0" quotePrefix="0" xfId="0"/>
    <xf numFmtId="0" fontId="2" fillId="0" borderId="10" applyAlignment="1" pivotButton="0" quotePrefix="0" xfId="0">
      <alignment horizontal="center" vertical="center" wrapText="1"/>
    </xf>
    <xf numFmtId="0" fontId="0" fillId="0" borderId="10" pivotButton="0" quotePrefix="0" xfId="0"/>
    <xf numFmtId="0" fontId="1" fillId="0" borderId="23" applyAlignment="1" pivotButton="0" quotePrefix="0" xfId="0">
      <alignment horizontal="center" vertical="center"/>
    </xf>
    <xf numFmtId="0" fontId="0" fillId="0" borderId="3" pivotButton="0" quotePrefix="0" xfId="0"/>
    <xf numFmtId="0" fontId="1" fillId="0" borderId="14" applyAlignment="1" pivotButton="0" quotePrefix="0" xfId="0">
      <alignment horizontal="center" vertical="center"/>
    </xf>
    <xf numFmtId="0" fontId="1" fillId="0" borderId="25" pivotButton="0" quotePrefix="0" xfId="0"/>
    <xf numFmtId="0" fontId="1" fillId="0" borderId="21" pivotButton="0" quotePrefix="0" xfId="0"/>
    <xf numFmtId="165" fontId="1" fillId="0" borderId="14" applyAlignment="1" pivotButton="0" quotePrefix="0" xfId="0">
      <alignment horizont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1"/>
  <sheetViews>
    <sheetView tabSelected="1" topLeftCell="B1" workbookViewId="0">
      <selection activeCell="M8" sqref="M8"/>
    </sheetView>
  </sheetViews>
  <sheetFormatPr baseColWidth="8" defaultRowHeight="14.4"/>
  <cols>
    <col width="20.44140625" bestFit="1" customWidth="1" min="1" max="1"/>
    <col width="15.109375" customWidth="1" min="2" max="3"/>
    <col width="11.109375" customWidth="1" min="4" max="4"/>
    <col width="9.88671875" bestFit="1" customWidth="1" min="5" max="9"/>
    <col width="10.33203125" bestFit="1" customWidth="1" min="10" max="10"/>
    <col width="11.5546875" customWidth="1" min="11" max="11"/>
    <col width="10.88671875" customWidth="1" min="12" max="12"/>
    <col width="10.5546875" customWidth="1" min="13" max="13"/>
    <col width="9.88671875" bestFit="1" customWidth="1" min="15" max="17"/>
  </cols>
  <sheetData>
    <row r="1" ht="39.6" customHeight="1" thickBot="1">
      <c r="A1" s="40" t="inlineStr">
        <is>
          <t xml:space="preserve">Расчёт урожайности яровой пшеницы по районам Новосибирской области за 2022 г. </t>
        </is>
      </c>
      <c r="B1" s="41" t="n"/>
      <c r="C1" s="41" t="n"/>
      <c r="D1" s="41" t="n"/>
      <c r="E1" s="41" t="n"/>
      <c r="F1" s="41" t="n"/>
      <c r="G1" s="41" t="n"/>
      <c r="H1" s="41" t="n"/>
      <c r="I1" s="41" t="n"/>
    </row>
    <row r="2" ht="48" customHeight="1" thickBot="1">
      <c r="A2" s="42" t="inlineStr">
        <is>
          <t>Район</t>
        </is>
      </c>
      <c r="B2" s="35" t="inlineStr">
        <is>
          <t>Интервал посадки</t>
        </is>
      </c>
      <c r="C2" s="36" t="n"/>
      <c r="D2" s="32" t="inlineStr">
        <is>
          <t>Индекc урожайности, HI</t>
        </is>
      </c>
      <c r="E2" s="33" t="n"/>
      <c r="F2" s="34" t="n"/>
      <c r="G2" s="32" t="inlineStr">
        <is>
          <t>Прогноз по полю, ц/га (индекc урожайности HI)</t>
        </is>
      </c>
      <c r="H2" s="33" t="n"/>
      <c r="I2" s="34" t="n"/>
      <c r="K2" s="37" t="inlineStr">
        <is>
          <t xml:space="preserve">Фактические значения, ц/га </t>
        </is>
      </c>
      <c r="L2" s="38" t="n"/>
      <c r="M2" s="39" t="n"/>
      <c r="O2" s="44" t="inlineStr">
        <is>
          <t>Разница</t>
        </is>
      </c>
      <c r="P2" s="38" t="n"/>
      <c r="Q2" s="39" t="n"/>
    </row>
    <row r="3" ht="31.95" customHeight="1" thickBot="1">
      <c r="A3" s="43" t="n"/>
      <c r="B3" s="1" t="inlineStr">
        <is>
          <t>Начало (Дата посадки)</t>
        </is>
      </c>
      <c r="C3" s="2" t="inlineStr">
        <is>
          <t>Окончание</t>
        </is>
      </c>
      <c r="D3" s="3" t="inlineStr">
        <is>
          <t>индекс 1</t>
        </is>
      </c>
      <c r="E3" s="3" t="inlineStr">
        <is>
          <t>индекс 2</t>
        </is>
      </c>
      <c r="F3" s="4" t="inlineStr">
        <is>
          <t>индекс 1</t>
        </is>
      </c>
      <c r="G3" s="3" t="inlineStr">
        <is>
          <t>индекс 1</t>
        </is>
      </c>
      <c r="H3" s="3" t="inlineStr">
        <is>
          <t>индекс 2</t>
        </is>
      </c>
      <c r="I3" s="4" t="inlineStr">
        <is>
          <t>индекс 1</t>
        </is>
      </c>
      <c r="K3" s="3" t="inlineStr">
        <is>
          <t>индекс 1</t>
        </is>
      </c>
      <c r="L3" s="3" t="inlineStr">
        <is>
          <t>индекс 2</t>
        </is>
      </c>
      <c r="M3" s="4" t="inlineStr">
        <is>
          <t>индекс 1</t>
        </is>
      </c>
      <c r="O3" s="3" t="inlineStr">
        <is>
          <t>индекс 1</t>
        </is>
      </c>
      <c r="P3" s="3" t="inlineStr">
        <is>
          <t>индекс 2</t>
        </is>
      </c>
      <c r="Q3" s="4" t="inlineStr">
        <is>
          <t>индекс 1</t>
        </is>
      </c>
    </row>
    <row r="4" ht="16.5" customHeight="1">
      <c r="A4" s="16" t="inlineStr">
        <is>
          <t>Баганский</t>
        </is>
      </c>
      <c r="B4" s="19" t="n">
        <v>44691</v>
      </c>
      <c r="C4" s="10" t="n">
        <v>44717</v>
      </c>
      <c r="D4" s="25" t="n">
        <v>0.34</v>
      </c>
      <c r="E4" s="11" t="n">
        <v>0.36</v>
      </c>
      <c r="F4" s="26" t="n">
        <v>0.38</v>
      </c>
      <c r="G4" s="22" t="n">
        <v>13.09176429544141</v>
      </c>
      <c r="H4" s="9" t="n">
        <v>13.8618680775262</v>
      </c>
      <c r="I4" s="5" t="n">
        <v>14.63197185961099</v>
      </c>
      <c r="K4" s="31" t="n">
        <v>12.34</v>
      </c>
      <c r="L4" s="31" t="n">
        <v>13.07</v>
      </c>
      <c r="M4" s="31" t="n">
        <v>13.79</v>
      </c>
      <c r="O4" s="47">
        <f>ABS(G4-K4)</f>
        <v/>
      </c>
      <c r="P4" s="47">
        <f>ABS(H4-L4)</f>
        <v/>
      </c>
      <c r="Q4" s="47">
        <f>ABS(I4-M4)</f>
        <v/>
      </c>
    </row>
    <row r="5" ht="15.75" customHeight="1">
      <c r="A5" s="17" t="inlineStr">
        <is>
          <t>Болотнинский</t>
        </is>
      </c>
      <c r="B5" s="20" t="n">
        <v>44689</v>
      </c>
      <c r="C5" s="7" t="n">
        <v>44714</v>
      </c>
      <c r="D5" s="27" t="n">
        <v>0.24</v>
      </c>
      <c r="E5" s="8" t="n">
        <v>0.26</v>
      </c>
      <c r="F5" s="28" t="n">
        <v>0.28</v>
      </c>
      <c r="G5" s="23" t="n">
        <v>17.5429190473272</v>
      </c>
      <c r="H5" s="31" t="n">
        <v>19.0048289679378</v>
      </c>
      <c r="I5" s="6" t="n">
        <v>20.4667388885484</v>
      </c>
      <c r="K5" s="31" t="n">
        <v>16.93</v>
      </c>
      <c r="L5" s="31" t="n">
        <v>18.35</v>
      </c>
      <c r="M5" s="31" t="n">
        <v>19.76</v>
      </c>
      <c r="O5" s="47">
        <f>ABS(G5-K5)</f>
        <v/>
      </c>
      <c r="P5" s="47">
        <f>ABS(H5-L5)</f>
        <v/>
      </c>
      <c r="Q5" s="47">
        <f>ABS(I5-M5)</f>
        <v/>
      </c>
    </row>
    <row r="6" ht="15.75" customHeight="1">
      <c r="A6" s="17" t="inlineStr">
        <is>
          <t>Венгеровский</t>
        </is>
      </c>
      <c r="B6" s="20" t="n">
        <v>44695</v>
      </c>
      <c r="C6" s="7" t="n">
        <v>44712</v>
      </c>
      <c r="D6" s="27" t="n">
        <v>0.24</v>
      </c>
      <c r="E6" s="8" t="n">
        <v>0.26</v>
      </c>
      <c r="F6" s="28" t="n">
        <v>0.28</v>
      </c>
      <c r="G6" s="23" t="n">
        <v>13.83796115071763</v>
      </c>
      <c r="H6" s="31" t="n">
        <v>14.9911245799441</v>
      </c>
      <c r="I6" s="6" t="n">
        <v>16.14428800917057</v>
      </c>
      <c r="K6" s="31" t="n">
        <v>15.8</v>
      </c>
      <c r="L6" s="31" t="n">
        <v>17.11</v>
      </c>
      <c r="M6" s="31" t="n">
        <v>18.43</v>
      </c>
      <c r="O6" s="47">
        <f>ABS(G6-K6)</f>
        <v/>
      </c>
      <c r="P6" s="47">
        <f>ABS(H6-L6)</f>
        <v/>
      </c>
      <c r="Q6" s="47">
        <f>ABS(I6-M6)</f>
        <v/>
      </c>
    </row>
    <row r="7" ht="15.75" customHeight="1">
      <c r="A7" s="17" t="inlineStr">
        <is>
          <t>Доволенский</t>
        </is>
      </c>
      <c r="B7" s="20" t="n">
        <v>44688</v>
      </c>
      <c r="C7" s="7" t="n">
        <v>44710</v>
      </c>
      <c r="D7" s="27" t="n">
        <v>0.24</v>
      </c>
      <c r="E7" s="8" t="n">
        <v>0.26</v>
      </c>
      <c r="F7" s="28" t="n">
        <v>0.28</v>
      </c>
      <c r="G7" s="23" t="n">
        <v>10.83023862380874</v>
      </c>
      <c r="H7" s="31" t="n">
        <v>11.73275850912613</v>
      </c>
      <c r="I7" s="6" t="n">
        <v>12.63527839444353</v>
      </c>
      <c r="K7" s="31" t="n">
        <v>10.19</v>
      </c>
      <c r="L7" s="31" t="n">
        <v>11.04</v>
      </c>
      <c r="M7" s="31" t="n">
        <v>11.89</v>
      </c>
      <c r="O7" s="47">
        <f>ABS(G7-K7)</f>
        <v/>
      </c>
      <c r="P7" s="47">
        <f>ABS(H7-L7)</f>
        <v/>
      </c>
      <c r="Q7" s="47">
        <f>ABS(I7-M7)</f>
        <v/>
      </c>
    </row>
    <row r="8" ht="15.75" customHeight="1">
      <c r="A8" s="17" t="inlineStr">
        <is>
          <t>Здвинский</t>
        </is>
      </c>
      <c r="B8" s="20" t="n">
        <v>44688</v>
      </c>
      <c r="C8" s="7" t="n">
        <v>44713</v>
      </c>
      <c r="D8" s="27" t="n">
        <v>0.28</v>
      </c>
      <c r="E8" s="8" t="n">
        <v>0.3</v>
      </c>
      <c r="F8" s="28" t="n">
        <v>0.32</v>
      </c>
      <c r="G8" s="23" t="n">
        <v>15.91471323730463</v>
      </c>
      <c r="H8" s="31" t="n">
        <v>17.05147846854068</v>
      </c>
      <c r="I8" s="6" t="n">
        <v>18.18824369977672</v>
      </c>
      <c r="K8" s="31" t="n">
        <v>14.07</v>
      </c>
      <c r="L8" s="31" t="n">
        <v>15.08</v>
      </c>
      <c r="M8" s="31" t="n">
        <v>16.08</v>
      </c>
      <c r="O8" s="47">
        <f>ABS(G8-K8)</f>
        <v/>
      </c>
      <c r="P8" s="47">
        <f>ABS(H8-L8)</f>
        <v/>
      </c>
      <c r="Q8" s="47">
        <f>ABS(I8-M8)</f>
        <v/>
      </c>
    </row>
    <row r="9" ht="15.75" customHeight="1">
      <c r="A9" s="17" t="inlineStr">
        <is>
          <t>Искитимский</t>
        </is>
      </c>
      <c r="B9" s="20" t="n">
        <v>44684</v>
      </c>
      <c r="C9" s="7" t="n">
        <v>44712</v>
      </c>
      <c r="D9" s="27" t="n">
        <v>0.21</v>
      </c>
      <c r="E9" s="8" t="n">
        <v>0.23</v>
      </c>
      <c r="F9" s="28" t="n">
        <v>0.25</v>
      </c>
      <c r="G9" s="23" t="n">
        <v>15.09656618496494</v>
      </c>
      <c r="H9" s="31" t="n">
        <v>16.53433439305685</v>
      </c>
      <c r="I9" s="6" t="n">
        <v>17.97210260114874</v>
      </c>
      <c r="K9" s="31" t="n">
        <v>13.97</v>
      </c>
      <c r="L9" s="31" t="n">
        <v>15.3</v>
      </c>
      <c r="M9" s="31" t="n">
        <v>16.63</v>
      </c>
      <c r="O9" s="47">
        <f>ABS(G9-K9)</f>
        <v/>
      </c>
      <c r="P9" s="47">
        <f>ABS(H9-L9)</f>
        <v/>
      </c>
      <c r="Q9" s="47">
        <f>ABS(I9-M9)</f>
        <v/>
      </c>
    </row>
    <row r="10" ht="15.75" customHeight="1">
      <c r="A10" s="17" t="inlineStr">
        <is>
          <t>Карасукский</t>
        </is>
      </c>
      <c r="B10" s="20" t="n">
        <v>44689</v>
      </c>
      <c r="C10" s="7" t="n">
        <v>44717</v>
      </c>
      <c r="D10" s="27" t="n">
        <v>0.21</v>
      </c>
      <c r="E10" s="8" t="n">
        <v>0.23</v>
      </c>
      <c r="F10" s="28" t="n">
        <v>0.25</v>
      </c>
      <c r="G10" s="23" t="n">
        <v>7.802853697874578</v>
      </c>
      <c r="H10" s="31" t="n">
        <v>8.545982621481683</v>
      </c>
      <c r="I10" s="6" t="n">
        <v>9.289111545088785</v>
      </c>
      <c r="K10" s="31" t="n">
        <v>6.97</v>
      </c>
      <c r="L10" s="31" t="n">
        <v>7.64</v>
      </c>
      <c r="M10" s="31" t="n">
        <v>8.300000000000001</v>
      </c>
      <c r="O10" s="47">
        <f>ABS(G10-K10)</f>
        <v/>
      </c>
      <c r="P10" s="47">
        <f>ABS(H10-L10)</f>
        <v/>
      </c>
      <c r="Q10" s="47">
        <f>ABS(I10-M10)</f>
        <v/>
      </c>
    </row>
    <row r="11" ht="15.75" customHeight="1">
      <c r="A11" s="17" t="inlineStr">
        <is>
          <t>Каргатский</t>
        </is>
      </c>
      <c r="B11" s="20" t="n">
        <v>44688</v>
      </c>
      <c r="C11" s="7" t="n">
        <v>44712</v>
      </c>
      <c r="D11" s="27" t="n">
        <v>0.2</v>
      </c>
      <c r="E11" s="8" t="n">
        <v>0.22</v>
      </c>
      <c r="F11" s="28" t="n">
        <v>0.24</v>
      </c>
      <c r="G11" s="23" t="n">
        <v>10.4247011608763</v>
      </c>
      <c r="H11" s="31" t="n">
        <v>11.46717127696393</v>
      </c>
      <c r="I11" s="6" t="n">
        <v>12.50964139305156</v>
      </c>
      <c r="K11" s="31" t="n">
        <v>10.54</v>
      </c>
      <c r="L11" s="31" t="n">
        <v>11.59</v>
      </c>
      <c r="M11" s="31" t="n">
        <v>12.65</v>
      </c>
      <c r="O11" s="47">
        <f>ABS(G11-K11)</f>
        <v/>
      </c>
      <c r="P11" s="47">
        <f>ABS(H11-L11)</f>
        <v/>
      </c>
      <c r="Q11" s="47">
        <f>ABS(I11-M11)</f>
        <v/>
      </c>
    </row>
    <row r="12" ht="15.75" customHeight="1">
      <c r="A12" s="17" t="inlineStr">
        <is>
          <t>Колыванский</t>
        </is>
      </c>
      <c r="B12" s="20" t="n">
        <v>44688</v>
      </c>
      <c r="C12" s="7" t="n">
        <v>44713</v>
      </c>
      <c r="D12" s="27" t="n">
        <v>0.33</v>
      </c>
      <c r="E12" s="8" t="n">
        <v>0.35</v>
      </c>
      <c r="F12" s="28" t="n">
        <v>0.37</v>
      </c>
      <c r="G12" s="23" t="n">
        <v>20.42053483841673</v>
      </c>
      <c r="H12" s="31" t="n">
        <v>21.65814301044199</v>
      </c>
      <c r="I12" s="6" t="n">
        <v>22.89575118246724</v>
      </c>
      <c r="K12" s="31" t="n">
        <v>20.19</v>
      </c>
      <c r="L12" s="31" t="n">
        <v>21.41</v>
      </c>
      <c r="M12" s="31" t="n">
        <v>22.64</v>
      </c>
      <c r="O12" s="47">
        <f>ABS(G12-K12)</f>
        <v/>
      </c>
      <c r="P12" s="47">
        <f>ABS(H12-L12)</f>
        <v/>
      </c>
      <c r="Q12" s="47">
        <f>ABS(I12-M12)</f>
        <v/>
      </c>
    </row>
    <row r="13" ht="15.75" customHeight="1">
      <c r="A13" s="17" t="inlineStr">
        <is>
          <t>Коченевский</t>
        </is>
      </c>
      <c r="B13" s="20" t="n">
        <v>44684</v>
      </c>
      <c r="C13" s="7" t="n">
        <v>44712</v>
      </c>
      <c r="D13" s="27" t="n">
        <v>0.27</v>
      </c>
      <c r="E13" s="8" t="n">
        <v>0.29</v>
      </c>
      <c r="F13" s="28" t="n">
        <v>0.31</v>
      </c>
      <c r="G13" s="23" t="n">
        <v>18.60738011762858</v>
      </c>
      <c r="H13" s="31" t="n">
        <v>19.98570457078625</v>
      </c>
      <c r="I13" s="6" t="n">
        <v>21.36402902394392</v>
      </c>
      <c r="K13" s="31" t="n">
        <v>15.02</v>
      </c>
      <c r="L13" s="31" t="n">
        <v>16.13</v>
      </c>
      <c r="M13" s="31" t="n">
        <v>17.25</v>
      </c>
      <c r="O13" s="47">
        <f>ABS(G13-K13)</f>
        <v/>
      </c>
      <c r="P13" s="47">
        <f>ABS(H13-L13)</f>
        <v/>
      </c>
      <c r="Q13" s="47">
        <f>ABS(I13-M13)</f>
        <v/>
      </c>
    </row>
    <row r="14" ht="15.75" customHeight="1">
      <c r="A14" s="17" t="inlineStr">
        <is>
          <t xml:space="preserve">Кочковский </t>
        </is>
      </c>
      <c r="B14" s="20" t="n">
        <v>44694</v>
      </c>
      <c r="C14" s="7" t="n">
        <v>44713</v>
      </c>
      <c r="D14" s="27" t="n">
        <v>0.29</v>
      </c>
      <c r="E14" s="8" t="n">
        <v>0.31</v>
      </c>
      <c r="F14" s="28" t="n">
        <v>0.33</v>
      </c>
      <c r="G14" s="23" t="n">
        <v>12.83861630816396</v>
      </c>
      <c r="H14" s="31" t="n">
        <v>13.7240381225201</v>
      </c>
      <c r="I14" s="6" t="n">
        <v>14.60945993687623</v>
      </c>
      <c r="K14" s="31" t="n">
        <v>14.61</v>
      </c>
      <c r="L14" s="31" t="n">
        <v>15.61</v>
      </c>
      <c r="M14" s="31" t="n">
        <v>16.62</v>
      </c>
      <c r="O14" s="47">
        <f>ABS(G14-K14)</f>
        <v/>
      </c>
      <c r="P14" s="47">
        <f>ABS(H14-L14)</f>
        <v/>
      </c>
      <c r="Q14" s="47">
        <f>ABS(I14-M14)</f>
        <v/>
      </c>
    </row>
    <row r="15" ht="15.75" customHeight="1">
      <c r="A15" s="17" t="inlineStr">
        <is>
          <t xml:space="preserve">Краснозерский </t>
        </is>
      </c>
      <c r="B15" s="20" t="n">
        <v>44687</v>
      </c>
      <c r="C15" s="7" t="n">
        <v>44714</v>
      </c>
      <c r="D15" s="27" t="n">
        <v>0.38</v>
      </c>
      <c r="E15" s="8" t="n">
        <v>0.4</v>
      </c>
      <c r="F15" s="28" t="n">
        <v>0.42</v>
      </c>
      <c r="G15" s="23" t="n">
        <v>18.67464103723302</v>
      </c>
      <c r="H15" s="31" t="n">
        <v>19.65751688129792</v>
      </c>
      <c r="I15" s="6" t="n">
        <v>20.64039272536281</v>
      </c>
      <c r="K15" s="31" t="n">
        <v>17.25</v>
      </c>
      <c r="L15" s="31" t="n">
        <v>18.15</v>
      </c>
      <c r="M15" s="31" t="n">
        <v>19.06</v>
      </c>
      <c r="O15" s="47">
        <f>ABS(G15-K15)</f>
        <v/>
      </c>
      <c r="P15" s="47">
        <f>ABS(H15-L15)</f>
        <v/>
      </c>
      <c r="Q15" s="47">
        <f>ABS(I15-M15)</f>
        <v/>
      </c>
    </row>
    <row r="16" ht="15.75" customHeight="1">
      <c r="A16" s="17" t="inlineStr">
        <is>
          <t>Куйбышевский</t>
        </is>
      </c>
      <c r="B16" s="20" t="n">
        <v>44688</v>
      </c>
      <c r="C16" s="7" t="n">
        <v>44714</v>
      </c>
      <c r="D16" s="27" t="n">
        <v>0.19</v>
      </c>
      <c r="E16" s="8" t="n">
        <v>0.21</v>
      </c>
      <c r="F16" s="28" t="n">
        <v>0.23</v>
      </c>
      <c r="G16" s="23" t="n">
        <v>9.218111956653717</v>
      </c>
      <c r="H16" s="31" t="n">
        <v>10.18843953103832</v>
      </c>
      <c r="I16" s="6" t="n">
        <v>11.15876710542292</v>
      </c>
      <c r="K16" s="31" t="n">
        <v>10.14</v>
      </c>
      <c r="L16" s="31" t="n">
        <v>11.21</v>
      </c>
      <c r="M16" s="31" t="n">
        <v>12.27</v>
      </c>
      <c r="O16" s="47">
        <f>ABS(G16-K16)</f>
        <v/>
      </c>
      <c r="P16" s="47">
        <f>ABS(H16-L16)</f>
        <v/>
      </c>
      <c r="Q16" s="47">
        <f>ABS(I16-M16)</f>
        <v/>
      </c>
    </row>
    <row r="17" ht="15.75" customHeight="1">
      <c r="A17" s="17" t="inlineStr">
        <is>
          <t>Купинский</t>
        </is>
      </c>
      <c r="B17" s="20" t="n">
        <v>44692</v>
      </c>
      <c r="C17" s="7" t="n">
        <v>44714</v>
      </c>
      <c r="D17" s="27" t="n">
        <v>0.33</v>
      </c>
      <c r="E17" s="8" t="n">
        <v>0.35</v>
      </c>
      <c r="F17" s="28" t="n">
        <v>0.37</v>
      </c>
      <c r="G17" s="23" t="n">
        <v>13.92457884179904</v>
      </c>
      <c r="H17" s="31" t="n">
        <v>14.76849271099898</v>
      </c>
      <c r="I17" s="6" t="n">
        <v>15.61240658019892</v>
      </c>
      <c r="K17" s="31" t="n">
        <v>12.09</v>
      </c>
      <c r="L17" s="31" t="n">
        <v>12.82</v>
      </c>
      <c r="M17" s="31" t="n">
        <v>13.55</v>
      </c>
      <c r="O17" s="47">
        <f>ABS(G17-K17)</f>
        <v/>
      </c>
      <c r="P17" s="47">
        <f>ABS(H17-L17)</f>
        <v/>
      </c>
      <c r="Q17" s="47">
        <f>ABS(I17-M17)</f>
        <v/>
      </c>
    </row>
    <row r="18" ht="15.75" customHeight="1">
      <c r="A18" s="17" t="inlineStr">
        <is>
          <t>Кыштовский</t>
        </is>
      </c>
      <c r="B18" s="20" t="n">
        <v>44694</v>
      </c>
      <c r="C18" s="7" t="n">
        <v>44713</v>
      </c>
      <c r="D18" s="27" t="n">
        <v>0.15</v>
      </c>
      <c r="E18" s="8" t="n">
        <v>0.17</v>
      </c>
      <c r="F18" s="28" t="n">
        <v>0.19</v>
      </c>
      <c r="G18" s="23" t="n">
        <v>12.39406241906696</v>
      </c>
      <c r="H18" s="31" t="n">
        <v>14.04660407494256</v>
      </c>
      <c r="I18" s="6" t="n">
        <v>15.69914573081815</v>
      </c>
      <c r="K18" s="31" t="n">
        <v>12.33</v>
      </c>
      <c r="L18" s="31" t="n">
        <v>13.97</v>
      </c>
      <c r="M18" s="31" t="n">
        <v>15.62</v>
      </c>
      <c r="O18" s="47">
        <f>ABS(G18-K18)</f>
        <v/>
      </c>
      <c r="P18" s="47">
        <f>ABS(H18-L18)</f>
        <v/>
      </c>
      <c r="Q18" s="47">
        <f>ABS(I18-M18)</f>
        <v/>
      </c>
    </row>
    <row r="19" ht="15.75" customHeight="1">
      <c r="A19" s="17" t="inlineStr">
        <is>
          <t>Маслянинский</t>
        </is>
      </c>
      <c r="B19" s="20" t="n">
        <v>44682</v>
      </c>
      <c r="C19" s="7" t="n">
        <v>44706</v>
      </c>
      <c r="D19" s="27" t="n">
        <v>0.37</v>
      </c>
      <c r="E19" s="8" t="n">
        <v>0.39</v>
      </c>
      <c r="F19" s="28" t="n">
        <v>0.41</v>
      </c>
      <c r="G19" s="23" t="n">
        <v>25.57884355214629</v>
      </c>
      <c r="H19" s="31" t="n">
        <v>26.96148374415419</v>
      </c>
      <c r="I19" s="6" t="n">
        <v>28.3441239361621</v>
      </c>
      <c r="K19" s="31" t="n">
        <v>23.8</v>
      </c>
      <c r="L19" s="31" t="n">
        <v>25.08</v>
      </c>
      <c r="M19" s="31" t="n">
        <v>26.37</v>
      </c>
      <c r="O19" s="47">
        <f>ABS(G19-K19)</f>
        <v/>
      </c>
      <c r="P19" s="47">
        <f>ABS(H19-L19)</f>
        <v/>
      </c>
      <c r="Q19" s="47">
        <f>ABS(I19-M19)</f>
        <v/>
      </c>
    </row>
    <row r="20" ht="15.75" customHeight="1">
      <c r="A20" s="17" t="inlineStr">
        <is>
          <t>Мошковский</t>
        </is>
      </c>
      <c r="B20" s="20" t="n">
        <v>44693</v>
      </c>
      <c r="C20" s="7" t="n">
        <v>44714</v>
      </c>
      <c r="D20" s="27" t="n">
        <v>0.19</v>
      </c>
      <c r="E20" s="8" t="n">
        <v>0.21</v>
      </c>
      <c r="F20" s="28" t="n">
        <v>0.23</v>
      </c>
      <c r="G20" s="23" t="n">
        <v>13.00123156777675</v>
      </c>
      <c r="H20" s="31" t="n">
        <v>14.36978225912167</v>
      </c>
      <c r="I20" s="6" t="n">
        <v>15.73833295046659</v>
      </c>
      <c r="K20" s="31" t="n">
        <v>15.55</v>
      </c>
      <c r="L20" s="31" t="n">
        <v>17.19</v>
      </c>
      <c r="M20" s="31" t="n">
        <v>18.83</v>
      </c>
      <c r="O20" s="47">
        <f>ABS(G20-K20)</f>
        <v/>
      </c>
      <c r="P20" s="47">
        <f>ABS(H20-L20)</f>
        <v/>
      </c>
      <c r="Q20" s="47">
        <f>ABS(I20-M20)</f>
        <v/>
      </c>
    </row>
    <row r="21" ht="15.75" customHeight="1">
      <c r="A21" s="17" t="inlineStr">
        <is>
          <t xml:space="preserve">Новосибирский </t>
        </is>
      </c>
      <c r="B21" s="20" t="n">
        <v>44693</v>
      </c>
      <c r="C21" s="7" t="n">
        <v>44716</v>
      </c>
      <c r="D21" s="27" t="n">
        <v>0.28</v>
      </c>
      <c r="E21" s="8" t="n">
        <v>0.3</v>
      </c>
      <c r="F21" s="28" t="n">
        <v>0.32</v>
      </c>
      <c r="G21" s="23" t="n">
        <v>16.50521101328607</v>
      </c>
      <c r="H21" s="31" t="n">
        <v>17.68415465709222</v>
      </c>
      <c r="I21" s="6" t="n">
        <v>18.86309830089836</v>
      </c>
      <c r="K21" s="31" t="n">
        <v>16.13</v>
      </c>
      <c r="L21" s="31" t="n">
        <v>17.28</v>
      </c>
      <c r="M21" s="31" t="n">
        <v>18.43</v>
      </c>
      <c r="O21" s="47">
        <f>ABS(G21-K21)</f>
        <v/>
      </c>
      <c r="P21" s="47">
        <f>ABS(H21-L21)</f>
        <v/>
      </c>
      <c r="Q21" s="47">
        <f>ABS(I21-M21)</f>
        <v/>
      </c>
    </row>
    <row r="22" ht="15.75" customHeight="1">
      <c r="A22" s="17" t="inlineStr">
        <is>
          <t xml:space="preserve">Ордынский </t>
        </is>
      </c>
      <c r="B22" s="20" t="n">
        <v>44686</v>
      </c>
      <c r="C22" s="7" t="n">
        <v>44713</v>
      </c>
      <c r="D22" s="27" t="n">
        <v>0.25</v>
      </c>
      <c r="E22" s="8" t="n">
        <v>0.27</v>
      </c>
      <c r="F22" s="28" t="n">
        <v>0.29</v>
      </c>
      <c r="G22" s="23" t="n">
        <v>15.8622602798598</v>
      </c>
      <c r="H22" s="31" t="n">
        <v>17.13124110224859</v>
      </c>
      <c r="I22" s="6" t="n">
        <v>18.40022192463737</v>
      </c>
      <c r="K22" s="31" t="n">
        <v>16.15</v>
      </c>
      <c r="L22" s="31" t="n">
        <v>17.44</v>
      </c>
      <c r="M22" s="31" t="n">
        <v>18.73</v>
      </c>
      <c r="O22" s="47">
        <f>ABS(G22-K22)</f>
        <v/>
      </c>
      <c r="P22" s="47">
        <f>ABS(H22-L22)</f>
        <v/>
      </c>
      <c r="Q22" s="47">
        <f>ABS(I22-M22)</f>
        <v/>
      </c>
    </row>
    <row r="23" ht="15.75" customHeight="1">
      <c r="A23" s="17" t="inlineStr">
        <is>
          <t xml:space="preserve">Северный </t>
        </is>
      </c>
      <c r="B23" s="20" t="n">
        <v>44689</v>
      </c>
      <c r="C23" s="7" t="n">
        <v>44713</v>
      </c>
      <c r="D23" s="27" t="n">
        <v>0.21</v>
      </c>
      <c r="E23" s="8" t="n">
        <v>0.23</v>
      </c>
      <c r="F23" s="28" t="n">
        <v>0.25</v>
      </c>
      <c r="G23" s="23" t="n">
        <v>16.57844523550354</v>
      </c>
      <c r="H23" s="31" t="n">
        <v>18.15734478174198</v>
      </c>
      <c r="I23" s="6" t="n">
        <v>19.73624432798041</v>
      </c>
      <c r="K23" s="31" t="n">
        <v>13.16</v>
      </c>
      <c r="L23" s="31" t="n">
        <v>14.41</v>
      </c>
      <c r="M23" s="31" t="n">
        <v>15.66</v>
      </c>
      <c r="O23" s="47">
        <f>ABS(G23-K23)</f>
        <v/>
      </c>
      <c r="P23" s="47">
        <f>ABS(H23-L23)</f>
        <v/>
      </c>
      <c r="Q23" s="47">
        <f>ABS(I23-M23)</f>
        <v/>
      </c>
    </row>
    <row r="24" ht="15.75" customHeight="1">
      <c r="A24" s="17" t="inlineStr">
        <is>
          <t>Сузунский</t>
        </is>
      </c>
      <c r="B24" s="20" t="n">
        <v>44692</v>
      </c>
      <c r="C24" s="7" t="n">
        <v>44712</v>
      </c>
      <c r="D24" s="27" t="n">
        <v>0.25</v>
      </c>
      <c r="E24" s="8" t="n">
        <v>0.27</v>
      </c>
      <c r="F24" s="28" t="n">
        <v>0.29</v>
      </c>
      <c r="G24" s="23" t="n">
        <v>16.68851472442742</v>
      </c>
      <c r="H24" s="31" t="n">
        <v>18.02359590238161</v>
      </c>
      <c r="I24" s="6" t="n">
        <v>19.3586770803358</v>
      </c>
      <c r="K24" s="31" t="n">
        <v>18.43</v>
      </c>
      <c r="L24" s="31" t="n">
        <v>19.9</v>
      </c>
      <c r="M24" s="31" t="n">
        <v>21.37</v>
      </c>
      <c r="O24" s="47">
        <f>ABS(G24-K24)</f>
        <v/>
      </c>
      <c r="P24" s="47">
        <f>ABS(H24-L24)</f>
        <v/>
      </c>
      <c r="Q24" s="47">
        <f>ABS(I24-M24)</f>
        <v/>
      </c>
    </row>
    <row r="25" ht="15.75" customHeight="1">
      <c r="A25" s="17" t="inlineStr">
        <is>
          <t>Татарский</t>
        </is>
      </c>
      <c r="B25" s="20" t="n">
        <v>44691</v>
      </c>
      <c r="C25" s="7" t="n">
        <v>44712</v>
      </c>
      <c r="D25" s="27" t="n">
        <v>0.31</v>
      </c>
      <c r="E25" s="8" t="n">
        <v>0.33</v>
      </c>
      <c r="F25" s="28" t="n">
        <v>0.35</v>
      </c>
      <c r="G25" s="23" t="n">
        <v>15.45376565542627</v>
      </c>
      <c r="H25" s="31" t="n">
        <v>16.45078279448603</v>
      </c>
      <c r="I25" s="6" t="n">
        <v>17.44779993354578</v>
      </c>
      <c r="K25" s="31" t="n">
        <v>14.99</v>
      </c>
      <c r="L25" s="31" t="n">
        <v>15.96</v>
      </c>
      <c r="M25" s="31" t="n">
        <v>16.93</v>
      </c>
      <c r="O25" s="47">
        <f>ABS(G25-K25)</f>
        <v/>
      </c>
      <c r="P25" s="47">
        <f>ABS(H25-L25)</f>
        <v/>
      </c>
      <c r="Q25" s="47">
        <f>ABS(I25-M25)</f>
        <v/>
      </c>
    </row>
    <row r="26" ht="15.75" customHeight="1">
      <c r="A26" s="17" t="inlineStr">
        <is>
          <t>Тогучинский</t>
        </is>
      </c>
      <c r="B26" s="20" t="n">
        <v>44680</v>
      </c>
      <c r="C26" s="7" t="n">
        <v>44712</v>
      </c>
      <c r="D26" s="27" t="n">
        <v>0.22</v>
      </c>
      <c r="E26" s="8" t="n">
        <v>0.24</v>
      </c>
      <c r="F26" s="28" t="n">
        <v>0.26</v>
      </c>
      <c r="G26" s="23" t="n">
        <v>16.30518738653939</v>
      </c>
      <c r="H26" s="31" t="n">
        <v>17.78747714895206</v>
      </c>
      <c r="I26" s="6" t="n">
        <v>19.26976691136474</v>
      </c>
      <c r="K26" s="31" t="n">
        <v>14.9</v>
      </c>
      <c r="L26" s="31" t="n">
        <v>16.26</v>
      </c>
      <c r="M26" s="31" t="n">
        <v>17.61</v>
      </c>
      <c r="O26" s="47">
        <f>ABS(G26-K26)</f>
        <v/>
      </c>
      <c r="P26" s="47">
        <f>ABS(H26-L26)</f>
        <v/>
      </c>
      <c r="Q26" s="47">
        <f>ABS(I26-M26)</f>
        <v/>
      </c>
    </row>
    <row r="27" ht="15.75" customHeight="1">
      <c r="A27" s="17" t="inlineStr">
        <is>
          <t>Убинский</t>
        </is>
      </c>
      <c r="B27" s="20" t="n">
        <v>44688</v>
      </c>
      <c r="C27" s="7" t="n">
        <v>44716</v>
      </c>
      <c r="D27" s="27" t="n">
        <v>0.19</v>
      </c>
      <c r="E27" s="8" t="n">
        <v>0.21</v>
      </c>
      <c r="F27" s="28" t="n">
        <v>0.23</v>
      </c>
      <c r="G27" s="23" t="n">
        <v>9.232700531511339</v>
      </c>
      <c r="H27" s="31" t="n">
        <v>10.20456374535464</v>
      </c>
      <c r="I27" s="6" t="n">
        <v>11.17642695919794</v>
      </c>
      <c r="K27" s="31" t="n">
        <v>10.91</v>
      </c>
      <c r="L27" s="31" t="n">
        <v>12.06</v>
      </c>
      <c r="M27" s="31" t="n">
        <v>13.21</v>
      </c>
      <c r="O27" s="47">
        <f>ABS(G27-K27)</f>
        <v/>
      </c>
      <c r="P27" s="47">
        <f>ABS(H27-L27)</f>
        <v/>
      </c>
      <c r="Q27" s="47">
        <f>ABS(I27-M27)</f>
        <v/>
      </c>
    </row>
    <row r="28" ht="15.75" customHeight="1">
      <c r="A28" s="17" t="inlineStr">
        <is>
          <t>Усть-Таркский</t>
        </is>
      </c>
      <c r="B28" s="20" t="n">
        <v>44692</v>
      </c>
      <c r="C28" s="7" t="n">
        <v>44712</v>
      </c>
      <c r="D28" s="27" t="n">
        <v>0.23</v>
      </c>
      <c r="E28" s="8" t="n">
        <v>0.25</v>
      </c>
      <c r="F28" s="28" t="n">
        <v>0.27</v>
      </c>
      <c r="G28" s="23" t="n">
        <v>12.87665941458804</v>
      </c>
      <c r="H28" s="31" t="n">
        <v>13.99636892890004</v>
      </c>
      <c r="I28" s="6" t="n">
        <v>15.11607844321205</v>
      </c>
      <c r="K28" s="31" t="n">
        <v>12.37</v>
      </c>
      <c r="L28" s="31" t="n">
        <v>13.45</v>
      </c>
      <c r="M28" s="31" t="n">
        <v>14.52</v>
      </c>
      <c r="O28" s="47">
        <f>ABS(G28-K28)</f>
        <v/>
      </c>
      <c r="P28" s="47">
        <f>ABS(H28-L28)</f>
        <v/>
      </c>
      <c r="Q28" s="47">
        <f>ABS(I28-M28)</f>
        <v/>
      </c>
    </row>
    <row r="29" ht="15.75" customHeight="1">
      <c r="A29" s="17" t="inlineStr">
        <is>
          <t>Чановский</t>
        </is>
      </c>
      <c r="B29" s="20" t="n">
        <v>44693</v>
      </c>
      <c r="C29" s="7" t="n">
        <v>44713</v>
      </c>
      <c r="D29" s="27" t="n">
        <v>0.32</v>
      </c>
      <c r="E29" s="8" t="n">
        <v>0.34</v>
      </c>
      <c r="F29" s="28" t="n">
        <v>0.36</v>
      </c>
      <c r="G29" s="23" t="n">
        <v>14.23752961414211</v>
      </c>
      <c r="H29" s="31" t="n">
        <v>15.12737521502599</v>
      </c>
      <c r="I29" s="6" t="n">
        <v>16.01722081590987</v>
      </c>
      <c r="K29" s="31" t="n">
        <v>15.96</v>
      </c>
      <c r="L29" s="31" t="n">
        <v>16.96</v>
      </c>
      <c r="M29" s="31" t="n">
        <v>17.95</v>
      </c>
      <c r="O29" s="47">
        <f>ABS(G29-K29)</f>
        <v/>
      </c>
      <c r="P29" s="47">
        <f>ABS(H29-L29)</f>
        <v/>
      </c>
      <c r="Q29" s="47">
        <f>ABS(I29-M29)</f>
        <v/>
      </c>
    </row>
    <row r="30" ht="15.75" customHeight="1">
      <c r="A30" s="17" t="inlineStr">
        <is>
          <t>Черепановский</t>
        </is>
      </c>
      <c r="B30" s="20" t="n">
        <v>44685</v>
      </c>
      <c r="C30" s="7" t="n">
        <v>44712</v>
      </c>
      <c r="D30" s="27" t="n">
        <v>0.22</v>
      </c>
      <c r="E30" s="8" t="n">
        <v>0.24</v>
      </c>
      <c r="F30" s="28" t="n">
        <v>0.26</v>
      </c>
      <c r="G30" s="23" t="n">
        <v>17.78698341864938</v>
      </c>
      <c r="H30" s="31" t="n">
        <v>19.40398191125387</v>
      </c>
      <c r="I30" s="6" t="n">
        <v>21.02098040385836</v>
      </c>
      <c r="K30" s="31" t="n">
        <v>17.54</v>
      </c>
      <c r="L30" s="31" t="n">
        <v>19.13</v>
      </c>
      <c r="M30" s="31" t="n">
        <v>20.73</v>
      </c>
      <c r="O30" s="47">
        <f>ABS(G30-K30)</f>
        <v/>
      </c>
      <c r="P30" s="47">
        <f>ABS(H30-L30)</f>
        <v/>
      </c>
      <c r="Q30" s="47">
        <f>ABS(I30-M30)</f>
        <v/>
      </c>
    </row>
    <row r="31" ht="16.5" customHeight="1" thickBot="1">
      <c r="A31" s="18" t="inlineStr">
        <is>
          <t>Чистоозерный</t>
        </is>
      </c>
      <c r="B31" s="21" t="n">
        <v>44690</v>
      </c>
      <c r="C31" s="12" t="n">
        <v>44714</v>
      </c>
      <c r="D31" s="29" t="n">
        <v>0.32</v>
      </c>
      <c r="E31" s="13" t="n">
        <v>0.34</v>
      </c>
      <c r="F31" s="30" t="n">
        <v>0.36</v>
      </c>
      <c r="G31" s="24" t="n">
        <v>13.11800311102448</v>
      </c>
      <c r="H31" s="14" t="n">
        <v>13.93787830546352</v>
      </c>
      <c r="I31" s="15" t="n">
        <v>14.75775349990254</v>
      </c>
      <c r="K31" s="31" t="n">
        <v>11.5</v>
      </c>
      <c r="L31" s="31" t="n">
        <v>12.22</v>
      </c>
      <c r="M31" s="31" t="n">
        <v>12.94</v>
      </c>
      <c r="O31" s="47">
        <f>ABS(G31-K31)</f>
        <v/>
      </c>
      <c r="P31" s="47">
        <f>ABS(H31-L31)</f>
        <v/>
      </c>
      <c r="Q31" s="47">
        <f>ABS(I31-M31)</f>
        <v/>
      </c>
    </row>
  </sheetData>
  <mergeCells count="7">
    <mergeCell ref="D2:F2"/>
    <mergeCell ref="G2:I2"/>
    <mergeCell ref="B2:C2"/>
    <mergeCell ref="K2:M2"/>
    <mergeCell ref="A1:I1"/>
    <mergeCell ref="A2:A3"/>
    <mergeCell ref="O2:Q2"/>
  </mergeCells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Отдел Обработки</dc:creator>
  <dcterms:created xsi:type="dcterms:W3CDTF">2023-09-20T04:05:12Z</dcterms:created>
  <dcterms:modified xsi:type="dcterms:W3CDTF">2023-11-21T10:40:59Z</dcterms:modified>
  <cp:lastModifiedBy>Антон Усольцев</cp:lastModifiedBy>
</cp:coreProperties>
</file>